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35" windowWidth="14355" windowHeight="6210" activeTab="5"/>
  </bookViews>
  <sheets>
    <sheet name="Java - SimpleClass" sheetId="3" r:id="rId1"/>
    <sheet name="SiTra - SimpleClass" sheetId="4" r:id="rId2"/>
    <sheet name="Mistral - SimpleClass" sheetId="1" r:id="rId3"/>
    <sheet name="QVTo - SimpleClass" sheetId="2" r:id="rId4"/>
    <sheet name="ATL - SimpleClass" sheetId="5" r:id="rId5"/>
    <sheet name="RSS2ATOM" sheetId="6" r:id="rId6"/>
  </sheets>
  <calcPr calcId="145621"/>
</workbook>
</file>

<file path=xl/calcChain.xml><?xml version="1.0" encoding="utf-8"?>
<calcChain xmlns="http://schemas.openxmlformats.org/spreadsheetml/2006/main">
  <c r="H207" i="5" l="1"/>
  <c r="H2" i="5"/>
  <c r="H7" i="5"/>
  <c r="H12" i="5"/>
  <c r="H17" i="5"/>
  <c r="H23" i="5"/>
  <c r="H28" i="5"/>
  <c r="H33" i="5"/>
  <c r="H38" i="5"/>
  <c r="H42" i="5"/>
  <c r="H47" i="5"/>
  <c r="H48" i="5"/>
  <c r="H49" i="5"/>
  <c r="H50" i="5"/>
  <c r="H51" i="5"/>
  <c r="H55" i="5"/>
  <c r="H60" i="5"/>
  <c r="H64" i="5"/>
  <c r="H69" i="5"/>
  <c r="H74" i="5"/>
  <c r="H79" i="5"/>
  <c r="H83" i="5"/>
  <c r="H88" i="5"/>
  <c r="H95" i="5"/>
  <c r="H100" i="5"/>
  <c r="H104" i="5"/>
  <c r="H112" i="5"/>
  <c r="H116" i="5"/>
  <c r="H121" i="5"/>
  <c r="H126" i="5"/>
  <c r="H131" i="5"/>
  <c r="H136" i="5"/>
  <c r="H141" i="5"/>
  <c r="H146" i="5"/>
  <c r="H151" i="5"/>
  <c r="H156" i="5"/>
  <c r="H169" i="5"/>
  <c r="H174" i="5"/>
  <c r="H110" i="5"/>
  <c r="H177" i="5"/>
  <c r="H164" i="5"/>
  <c r="H176" i="5"/>
  <c r="H182" i="5"/>
  <c r="H183" i="5"/>
  <c r="H188" i="5"/>
  <c r="H197" i="5"/>
  <c r="H218" i="5"/>
  <c r="H229" i="5"/>
  <c r="H238" i="5"/>
  <c r="H243" i="5"/>
  <c r="H248" i="5"/>
  <c r="H253" i="5"/>
  <c r="H259" i="5"/>
  <c r="H264" i="5"/>
  <c r="H269" i="5"/>
  <c r="H274" i="5"/>
  <c r="H278" i="5"/>
  <c r="H286" i="5"/>
</calcChain>
</file>

<file path=xl/sharedStrings.xml><?xml version="1.0" encoding="utf-8"?>
<sst xmlns="http://schemas.openxmlformats.org/spreadsheetml/2006/main" count="1046" uniqueCount="111">
  <si>
    <t>Mistral</t>
  </si>
  <si>
    <t>Simpleclass2SimpleRDBMS</t>
  </si>
  <si>
    <t>Simpleclass2SimpleRDBMSa</t>
  </si>
  <si>
    <t xml:space="preserve"> globalTime</t>
  </si>
  <si>
    <t xml:space="preserve"> loadingTime</t>
  </si>
  <si>
    <t xml:space="preserve"> transformationTime</t>
  </si>
  <si>
    <t xml:space="preserve"> savingTime</t>
  </si>
  <si>
    <t xml:space="preserve">500c1a.model </t>
  </si>
  <si>
    <t xml:space="preserve">10c10a.model </t>
  </si>
  <si>
    <t xml:space="preserve">50c1a.model </t>
  </si>
  <si>
    <t xml:space="preserve">50c1000a.model </t>
  </si>
  <si>
    <t xml:space="preserve">1000c10a.model </t>
  </si>
  <si>
    <t xml:space="preserve">10c500a.model </t>
  </si>
  <si>
    <t xml:space="preserve">100c500a.model </t>
  </si>
  <si>
    <t xml:space="preserve">100c1000a.model </t>
  </si>
  <si>
    <t xml:space="preserve">500c1000a.model </t>
  </si>
  <si>
    <t xml:space="preserve">10c1a.model </t>
  </si>
  <si>
    <t xml:space="preserve">10c100a.model </t>
  </si>
  <si>
    <t xml:space="preserve">500c100a.model </t>
  </si>
  <si>
    <t xml:space="preserve">1000c50a.model </t>
  </si>
  <si>
    <t xml:space="preserve">100c50a.model </t>
  </si>
  <si>
    <t xml:space="preserve">500c50a.model </t>
  </si>
  <si>
    <t xml:space="preserve">1000c1a.model </t>
  </si>
  <si>
    <t xml:space="preserve">10c50a.model </t>
  </si>
  <si>
    <t xml:space="preserve">1000c100a.model </t>
  </si>
  <si>
    <t xml:space="preserve">50c500a.model </t>
  </si>
  <si>
    <t xml:space="preserve">1000c500a.model </t>
  </si>
  <si>
    <t xml:space="preserve">100c10a.model </t>
  </si>
  <si>
    <t xml:space="preserve">50c100a.model </t>
  </si>
  <si>
    <t xml:space="preserve">100c100a.model </t>
  </si>
  <si>
    <t xml:space="preserve">50c50a.model </t>
  </si>
  <si>
    <t xml:space="preserve">100c1a.model </t>
  </si>
  <si>
    <t xml:space="preserve">1000c1000a.model </t>
  </si>
  <si>
    <t xml:space="preserve">500c10a.model </t>
  </si>
  <si>
    <t xml:space="preserve">50c10a.model </t>
  </si>
  <si>
    <t xml:space="preserve">500c500a.model </t>
  </si>
  <si>
    <t xml:space="preserve">1c1a.model </t>
  </si>
  <si>
    <t xml:space="preserve">10c1000a.model </t>
  </si>
  <si>
    <t>General case</t>
  </si>
  <si>
    <t>Worst case</t>
  </si>
  <si>
    <t xml:space="preserve"> globalTime2</t>
  </si>
  <si>
    <t xml:space="preserve"> loadingTime3</t>
  </si>
  <si>
    <t xml:space="preserve"> transformationTime4</t>
  </si>
  <si>
    <t xml:space="preserve"> savingTime5</t>
  </si>
  <si>
    <t xml:space="preserve"> globalTime6</t>
  </si>
  <si>
    <t xml:space="preserve"> loadingTime7</t>
  </si>
  <si>
    <t xml:space="preserve"> transformationTime8</t>
  </si>
  <si>
    <t xml:space="preserve"> savingTime9</t>
  </si>
  <si>
    <t xml:space="preserve"> globalTime10</t>
  </si>
  <si>
    <t xml:space="preserve"> loadingTime11</t>
  </si>
  <si>
    <t xml:space="preserve"> transformationTime12</t>
  </si>
  <si>
    <t xml:space="preserve"> savingTime13</t>
  </si>
  <si>
    <t>Model</t>
  </si>
  <si>
    <t>QVTo</t>
  </si>
  <si>
    <t>General Case</t>
  </si>
  <si>
    <t xml:space="preserve"> Parsing</t>
  </si>
  <si>
    <t xml:space="preserve"> Transform</t>
  </si>
  <si>
    <t xml:space="preserve"> Serialisation</t>
  </si>
  <si>
    <t>Worst Case</t>
  </si>
  <si>
    <t xml:space="preserve"> Parsing2</t>
  </si>
  <si>
    <t xml:space="preserve"> Transform3</t>
  </si>
  <si>
    <t xml:space="preserve"> Serialisation4</t>
  </si>
  <si>
    <t>transformation</t>
  </si>
  <si>
    <t>model</t>
  </si>
  <si>
    <t>case</t>
  </si>
  <si>
    <t>loading</t>
  </si>
  <si>
    <t>transforming</t>
  </si>
  <si>
    <t>serializing</t>
  </si>
  <si>
    <t>total</t>
  </si>
  <si>
    <t>SimpleClass2SimpleRDBMS0</t>
  </si>
  <si>
    <t>worst_case</t>
  </si>
  <si>
    <t>SimpleClass2SimpleRDBMSa</t>
  </si>
  <si>
    <t>SimpleClass2SimpleRDBMSb</t>
  </si>
  <si>
    <t>SimpleClass2SimpleRDBMSc</t>
  </si>
  <si>
    <t>SimpleClass2SimpleRDBMSd</t>
  </si>
  <si>
    <t>general_case</t>
  </si>
  <si>
    <t>elements</t>
  </si>
  <si>
    <t>ATL</t>
  </si>
  <si>
    <t>Java</t>
  </si>
  <si>
    <t>SiTra</t>
  </si>
  <si>
    <t>50c500a</t>
  </si>
  <si>
    <t>500c500a</t>
  </si>
  <si>
    <t>10c500a</t>
  </si>
  <si>
    <t>100c500a</t>
  </si>
  <si>
    <t>1000c500a</t>
  </si>
  <si>
    <t>50c50a</t>
  </si>
  <si>
    <t>500c50a</t>
  </si>
  <si>
    <t>10c50a</t>
  </si>
  <si>
    <t>100c50a</t>
  </si>
  <si>
    <t>1000c50a</t>
  </si>
  <si>
    <t>50c1000a</t>
  </si>
  <si>
    <t>500c1000a</t>
  </si>
  <si>
    <t>10c1000a</t>
  </si>
  <si>
    <t>100c1000a</t>
  </si>
  <si>
    <t>1000c1000a</t>
  </si>
  <si>
    <t>50c100a</t>
  </si>
  <si>
    <t>500c100a</t>
  </si>
  <si>
    <t>10c100a</t>
  </si>
  <si>
    <t>100c100a</t>
  </si>
  <si>
    <t>1000c100a</t>
  </si>
  <si>
    <t>50c10a</t>
  </si>
  <si>
    <t>500c10a</t>
  </si>
  <si>
    <t>10c10a</t>
  </si>
  <si>
    <t>100c10a</t>
  </si>
  <si>
    <t>1000c10a</t>
  </si>
  <si>
    <t>50c1a</t>
  </si>
  <si>
    <t>500c1a</t>
  </si>
  <si>
    <t>10c1a</t>
  </si>
  <si>
    <t>100c1a</t>
  </si>
  <si>
    <t>1000c1a</t>
  </si>
  <si>
    <t>Total - loading + avg loading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</si>
</sst>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165" formatCode="#,##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30" formatCode="@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G33" totalsRowShown="0">
  <autoFilter ref="A2:G33"/>
  <sortState ref="A3:G33">
    <sortCondition descending="1" ref="A2:A33"/>
  </sortState>
  <tableColumns count="7">
    <tableColumn id="1" name="Model"/>
    <tableColumn id="2" name=" Parsing"/>
    <tableColumn id="3" name=" Transform"/>
    <tableColumn id="4" name=" Serialisation"/>
    <tableColumn id="5" name=" Parsing2"/>
    <tableColumn id="6" name=" Transform3"/>
    <tableColumn id="7" name=" Serialisation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G33" totalsRowShown="0">
  <autoFilter ref="A2:G33"/>
  <sortState ref="A3:G33">
    <sortCondition descending="1" ref="A2:A33"/>
  </sortState>
  <tableColumns count="7">
    <tableColumn id="1" name="Model"/>
    <tableColumn id="2" name=" Parsing"/>
    <tableColumn id="3" name=" Transform"/>
    <tableColumn id="4" name=" Serialisation"/>
    <tableColumn id="5" name=" Parsing2"/>
    <tableColumn id="6" name=" Transform3"/>
    <tableColumn id="7" name=" Serialisation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Q34" totalsRowShown="0">
  <autoFilter ref="A3:Q34"/>
  <sortState ref="A5:Q35">
    <sortCondition descending="1" ref="A4:A35"/>
  </sortState>
  <tableColumns count="17">
    <tableColumn id="1" name="Model"/>
    <tableColumn id="2" name=" globalTime"/>
    <tableColumn id="3" name=" loadingTime"/>
    <tableColumn id="4" name=" transformationTime"/>
    <tableColumn id="5" name=" savingTime"/>
    <tableColumn id="6" name=" globalTime2"/>
    <tableColumn id="7" name=" loadingTime3"/>
    <tableColumn id="8" name=" transformationTime4"/>
    <tableColumn id="9" name=" savingTime5"/>
    <tableColumn id="10" name=" globalTime6"/>
    <tableColumn id="11" name=" loadingTime7"/>
    <tableColumn id="12" name=" transformationTime8"/>
    <tableColumn id="13" name=" savingTime9"/>
    <tableColumn id="14" name=" globalTime10"/>
    <tableColumn id="15" name=" loadingTime11"/>
    <tableColumn id="16" name=" transformationTime12"/>
    <tableColumn id="17" name=" savingTime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C32" totalsRowShown="0" headerRowDxfId="8">
  <autoFilter ref="A2:C32"/>
  <sortState ref="A3:C32">
    <sortCondition descending="1" ref="A2:A32"/>
  </sortState>
  <tableColumns count="3">
    <tableColumn id="1" name="Model" dataDxfId="7"/>
    <tableColumn id="2" name="General case" dataDxfId="6"/>
    <tableColumn id="3" name="Worst ca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H289" totalsRowShown="0">
  <autoFilter ref="A1:H289"/>
  <sortState ref="A50:H284">
    <sortCondition ref="A1:A289"/>
  </sortState>
  <tableColumns count="8">
    <tableColumn id="1" name="transformation"/>
    <tableColumn id="2" name="model"/>
    <tableColumn id="3" name="case"/>
    <tableColumn id="4" name="loading" dataDxfId="5"/>
    <tableColumn id="5" name="transforming" dataDxfId="4"/>
    <tableColumn id="6" name="serializing" dataDxfId="3"/>
    <tableColumn id="7" name="total" dataDxfId="2"/>
    <tableColumn id="8" name="Total - loading + avg loading time" dataDxfId="1">
      <calculatedColumnFormula>Table4[[#This Row],[total]]-Table4[[#This Row],[loading]]+AVERAGE(D3:D6)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7" totalsRowShown="0">
  <autoFilter ref="A1:F7"/>
  <tableColumns count="6">
    <tableColumn id="1" name="elements"/>
    <tableColumn id="2" name="ATL"/>
    <tableColumn id="3" name="QVTo"/>
    <tableColumn id="4" name="Java" dataDxfId="0"/>
    <tableColumn id="5" name="SiTra"/>
    <tableColumn id="6" name="Mistr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11" bestFit="1" customWidth="1"/>
    <col min="3" max="3" width="12.5703125" customWidth="1"/>
    <col min="4" max="4" width="14.5703125" customWidth="1"/>
    <col min="5" max="5" width="11" customWidth="1"/>
    <col min="6" max="6" width="13.5703125" customWidth="1"/>
    <col min="7" max="7" width="15.5703125" customWidth="1"/>
  </cols>
  <sheetData>
    <row r="1" spans="1:7" x14ac:dyDescent="0.25">
      <c r="A1" s="6" t="s">
        <v>54</v>
      </c>
      <c r="B1" s="6"/>
      <c r="C1" s="6"/>
      <c r="D1" s="6"/>
      <c r="E1" s="6" t="s">
        <v>58</v>
      </c>
      <c r="F1" s="6"/>
      <c r="G1" s="6"/>
    </row>
    <row r="2" spans="1:7" x14ac:dyDescent="0.25">
      <c r="A2" t="s">
        <v>52</v>
      </c>
      <c r="B2" t="s">
        <v>55</v>
      </c>
      <c r="C2" t="s">
        <v>56</v>
      </c>
      <c r="D2" t="s">
        <v>57</v>
      </c>
      <c r="E2" t="s">
        <v>59</v>
      </c>
      <c r="F2" t="s">
        <v>60</v>
      </c>
      <c r="G2" t="s">
        <v>61</v>
      </c>
    </row>
    <row r="3" spans="1:7" x14ac:dyDescent="0.25">
      <c r="A3" t="s">
        <v>30</v>
      </c>
      <c r="B3">
        <v>4.6822933999999998</v>
      </c>
      <c r="C3">
        <v>1.1362194000000001</v>
      </c>
      <c r="D3">
        <v>2.6595232000000002</v>
      </c>
      <c r="E3">
        <v>4.9061659999999998</v>
      </c>
      <c r="F3">
        <v>1.3949566</v>
      </c>
      <c r="G3">
        <v>2.7748439999999999</v>
      </c>
    </row>
    <row r="4" spans="1:7" x14ac:dyDescent="0.25">
      <c r="A4" t="s">
        <v>25</v>
      </c>
      <c r="B4">
        <v>54.034362999999999</v>
      </c>
      <c r="C4">
        <v>11.033092999999999</v>
      </c>
      <c r="D4">
        <v>22.367833999999998</v>
      </c>
      <c r="E4">
        <v>30.384459</v>
      </c>
      <c r="F4">
        <v>14.371642</v>
      </c>
      <c r="G4">
        <v>22.175122999999999</v>
      </c>
    </row>
    <row r="5" spans="1:7" x14ac:dyDescent="0.25">
      <c r="A5" t="s">
        <v>9</v>
      </c>
      <c r="B5">
        <v>2.0456297000000001</v>
      </c>
      <c r="C5">
        <v>9.9739999999999995E-2</v>
      </c>
      <c r="D5">
        <v>0.54161035999999996</v>
      </c>
      <c r="E5">
        <v>1.9133244</v>
      </c>
      <c r="F5">
        <v>0.10919034</v>
      </c>
      <c r="G5">
        <v>0.68323900000000004</v>
      </c>
    </row>
    <row r="6" spans="1:7" x14ac:dyDescent="0.25">
      <c r="A6" t="s">
        <v>34</v>
      </c>
      <c r="B6">
        <v>2.5149580999999999</v>
      </c>
      <c r="C6">
        <v>0.29462265999999998</v>
      </c>
      <c r="D6">
        <v>0.92205303999999999</v>
      </c>
      <c r="E6">
        <v>2.5221092999999999</v>
      </c>
      <c r="F6">
        <v>0.34685529999999998</v>
      </c>
      <c r="G6">
        <v>4.1640534000000002</v>
      </c>
    </row>
    <row r="7" spans="1:7" x14ac:dyDescent="0.25">
      <c r="A7" t="s">
        <v>28</v>
      </c>
      <c r="B7">
        <v>6.9978980000000002</v>
      </c>
      <c r="C7">
        <v>2.0663187999999999</v>
      </c>
      <c r="D7">
        <v>4.0869173999999999</v>
      </c>
      <c r="E7">
        <v>7.5594305999999998</v>
      </c>
      <c r="F7">
        <v>2.7155870000000002</v>
      </c>
      <c r="G7">
        <v>4.7294179999999999</v>
      </c>
    </row>
    <row r="8" spans="1:7" x14ac:dyDescent="0.25">
      <c r="A8" t="s">
        <v>10</v>
      </c>
      <c r="B8">
        <v>52.538254000000002</v>
      </c>
      <c r="C8">
        <v>22.025452000000001</v>
      </c>
      <c r="D8">
        <v>45.311250000000001</v>
      </c>
      <c r="E8">
        <v>897.94529999999997</v>
      </c>
      <c r="F8">
        <v>27.012964</v>
      </c>
      <c r="G8">
        <v>39.714950000000002</v>
      </c>
    </row>
    <row r="9" spans="1:7" x14ac:dyDescent="0.25">
      <c r="A9" t="s">
        <v>21</v>
      </c>
      <c r="B9">
        <v>28.982225</v>
      </c>
      <c r="C9">
        <v>11.984393000000001</v>
      </c>
      <c r="D9">
        <v>22.554290000000002</v>
      </c>
      <c r="E9">
        <v>32.095753000000002</v>
      </c>
      <c r="F9">
        <v>15.460227</v>
      </c>
      <c r="G9">
        <v>24.08934</v>
      </c>
    </row>
    <row r="10" spans="1:7" x14ac:dyDescent="0.25">
      <c r="A10" t="s">
        <v>35</v>
      </c>
      <c r="B10">
        <v>303.61218000000002</v>
      </c>
      <c r="C10">
        <v>130.47677999999999</v>
      </c>
      <c r="D10">
        <v>238.63667000000001</v>
      </c>
      <c r="E10">
        <v>1982.2909</v>
      </c>
      <c r="F10">
        <v>968.58936000000006</v>
      </c>
      <c r="G10">
        <v>209.80333999999999</v>
      </c>
    </row>
    <row r="11" spans="1:7" x14ac:dyDescent="0.25">
      <c r="A11" t="s">
        <v>7</v>
      </c>
      <c r="B11">
        <v>3.369964</v>
      </c>
      <c r="C11">
        <v>0.63751899999999995</v>
      </c>
      <c r="D11">
        <v>1.5036366999999999</v>
      </c>
      <c r="E11">
        <v>3.3442945000000002</v>
      </c>
      <c r="F11">
        <v>0.75743769999999999</v>
      </c>
      <c r="G11">
        <v>1.5593166000000001</v>
      </c>
    </row>
    <row r="12" spans="1:7" x14ac:dyDescent="0.25">
      <c r="A12" t="s">
        <v>33</v>
      </c>
      <c r="B12">
        <v>8.1265830000000001</v>
      </c>
      <c r="C12">
        <v>2.7892744999999999</v>
      </c>
      <c r="D12">
        <v>5.3808569999999998</v>
      </c>
      <c r="E12">
        <v>8.770232</v>
      </c>
      <c r="F12">
        <v>3.3522121999999999</v>
      </c>
      <c r="G12">
        <v>5.5039686999999997</v>
      </c>
    </row>
    <row r="13" spans="1:7" x14ac:dyDescent="0.25">
      <c r="A13" t="s">
        <v>18</v>
      </c>
      <c r="B13">
        <v>55.339663999999999</v>
      </c>
      <c r="C13">
        <v>21.801065000000001</v>
      </c>
      <c r="D13">
        <v>70.455849999999998</v>
      </c>
      <c r="E13">
        <v>61.484470000000002</v>
      </c>
      <c r="F13">
        <v>32.666224999999997</v>
      </c>
      <c r="G13">
        <v>46.994700000000002</v>
      </c>
    </row>
    <row r="14" spans="1:7" x14ac:dyDescent="0.25">
      <c r="A14" t="s">
        <v>15</v>
      </c>
      <c r="B14">
        <v>1100.6570999999999</v>
      </c>
      <c r="C14">
        <v>253.75224</v>
      </c>
      <c r="D14">
        <v>519.7088</v>
      </c>
      <c r="E14">
        <v>1353.0820000000001</v>
      </c>
      <c r="F14">
        <v>1065.1380999999999</v>
      </c>
      <c r="G14">
        <v>411.33170000000001</v>
      </c>
    </row>
    <row r="15" spans="1:7" x14ac:dyDescent="0.25">
      <c r="A15" t="s">
        <v>36</v>
      </c>
      <c r="B15">
        <v>1.4460397</v>
      </c>
      <c r="C15">
        <v>3.0522665000000001E-2</v>
      </c>
      <c r="D15">
        <v>0.46204832000000001</v>
      </c>
      <c r="E15">
        <v>1.4153899999999999</v>
      </c>
      <c r="F15">
        <v>2.9756000000000001E-2</v>
      </c>
      <c r="G15">
        <v>0.602016</v>
      </c>
    </row>
    <row r="16" spans="1:7" x14ac:dyDescent="0.25">
      <c r="A16" t="s">
        <v>23</v>
      </c>
      <c r="B16">
        <v>2.0264738000000002</v>
      </c>
      <c r="C16">
        <v>0.27725433999999999</v>
      </c>
      <c r="D16">
        <v>0.94516869999999997</v>
      </c>
      <c r="E16">
        <v>2.0260904000000002</v>
      </c>
      <c r="F16">
        <v>0.29628333000000001</v>
      </c>
      <c r="G16">
        <v>1.2280416000000001</v>
      </c>
    </row>
    <row r="17" spans="1:7" x14ac:dyDescent="0.25">
      <c r="A17" t="s">
        <v>12</v>
      </c>
      <c r="B17">
        <v>6.334454</v>
      </c>
      <c r="C17">
        <v>2.8005125999999998</v>
      </c>
      <c r="D17">
        <v>6.5050730000000003</v>
      </c>
      <c r="E17">
        <v>7.4501140000000001</v>
      </c>
      <c r="F17">
        <v>2.6024373000000001</v>
      </c>
      <c r="G17">
        <v>4.4605923000000001</v>
      </c>
    </row>
    <row r="18" spans="1:7" x14ac:dyDescent="0.25">
      <c r="A18" t="s">
        <v>16</v>
      </c>
      <c r="B18">
        <v>1.457023</v>
      </c>
      <c r="C18">
        <v>4.4315E-2</v>
      </c>
      <c r="D18">
        <v>0.53088265999999995</v>
      </c>
      <c r="E18">
        <v>1.4499987000000001</v>
      </c>
      <c r="F18">
        <v>5.0061670000000003E-2</v>
      </c>
      <c r="G18">
        <v>0.63049537</v>
      </c>
    </row>
    <row r="19" spans="1:7" x14ac:dyDescent="0.25">
      <c r="A19" t="s">
        <v>8</v>
      </c>
      <c r="B19">
        <v>1.527773</v>
      </c>
      <c r="C19">
        <v>7.7263330000000005E-2</v>
      </c>
      <c r="D19">
        <v>0.55540299999999998</v>
      </c>
      <c r="E19">
        <v>1.4688996999999999</v>
      </c>
      <c r="F19">
        <v>0.10203833</v>
      </c>
      <c r="G19">
        <v>0.80647729999999995</v>
      </c>
    </row>
    <row r="20" spans="1:7" x14ac:dyDescent="0.25">
      <c r="A20" t="s">
        <v>17</v>
      </c>
      <c r="B20">
        <v>2.6880023</v>
      </c>
      <c r="C20">
        <v>0.40189766999999998</v>
      </c>
      <c r="D20">
        <v>1.1503950000000001</v>
      </c>
      <c r="E20">
        <v>2.6915776999999999</v>
      </c>
      <c r="F20">
        <v>0.55412567000000001</v>
      </c>
      <c r="G20">
        <v>1.4570227</v>
      </c>
    </row>
    <row r="21" spans="1:7" x14ac:dyDescent="0.25">
      <c r="A21" t="s">
        <v>37</v>
      </c>
      <c r="B21">
        <v>11.229255</v>
      </c>
      <c r="C21">
        <v>2.6846817000000001</v>
      </c>
      <c r="D21">
        <v>5.006545</v>
      </c>
      <c r="E21">
        <v>12.496503000000001</v>
      </c>
      <c r="F21">
        <v>5.3608070000000003</v>
      </c>
      <c r="G21">
        <v>8.5016619999999996</v>
      </c>
    </row>
    <row r="22" spans="1:7" x14ac:dyDescent="0.25">
      <c r="A22" t="s">
        <v>20</v>
      </c>
      <c r="B22">
        <v>6.6825859999999997</v>
      </c>
      <c r="C22">
        <v>1.9609593000000001</v>
      </c>
      <c r="D22">
        <v>3.9694264000000001</v>
      </c>
      <c r="E22">
        <v>7.0291861999999998</v>
      </c>
      <c r="F22">
        <v>2.9794323</v>
      </c>
      <c r="G22">
        <v>4.7615999999999996</v>
      </c>
    </row>
    <row r="23" spans="1:7" x14ac:dyDescent="0.25">
      <c r="A23" t="s">
        <v>13</v>
      </c>
      <c r="B23">
        <v>52.103789999999996</v>
      </c>
      <c r="C23">
        <v>23.045328000000001</v>
      </c>
      <c r="D23">
        <v>60.201770000000003</v>
      </c>
      <c r="E23">
        <v>78.965170000000001</v>
      </c>
      <c r="F23">
        <v>27.801437</v>
      </c>
      <c r="G23">
        <v>40.771349999999998</v>
      </c>
    </row>
    <row r="24" spans="1:7" x14ac:dyDescent="0.25">
      <c r="A24" t="s">
        <v>31</v>
      </c>
      <c r="B24">
        <v>1.4267563999999999</v>
      </c>
      <c r="C24">
        <v>0.18824166000000001</v>
      </c>
      <c r="D24">
        <v>0.77761499999999995</v>
      </c>
      <c r="E24">
        <v>1.3355724</v>
      </c>
      <c r="F24">
        <v>0.19794766999999999</v>
      </c>
      <c r="G24">
        <v>0.83559494999999995</v>
      </c>
    </row>
    <row r="25" spans="1:7" x14ac:dyDescent="0.25">
      <c r="A25" t="s">
        <v>27</v>
      </c>
      <c r="B25">
        <v>2.3438284</v>
      </c>
      <c r="C25">
        <v>0.60776370000000002</v>
      </c>
      <c r="D25">
        <v>1.6579075999999999</v>
      </c>
      <c r="E25">
        <v>2.3622184000000002</v>
      </c>
      <c r="F25">
        <v>0.67225570000000001</v>
      </c>
      <c r="G25">
        <v>1.5478232999999999</v>
      </c>
    </row>
    <row r="26" spans="1:7" x14ac:dyDescent="0.25">
      <c r="A26" t="s">
        <v>29</v>
      </c>
      <c r="B26">
        <v>11.349425999999999</v>
      </c>
      <c r="C26">
        <v>4.7930164</v>
      </c>
      <c r="D26">
        <v>9.5009789999999992</v>
      </c>
      <c r="E26">
        <v>12.946033999999999</v>
      </c>
      <c r="F26">
        <v>5.9233609999999999</v>
      </c>
      <c r="G26">
        <v>9.1703419999999998</v>
      </c>
    </row>
    <row r="27" spans="1:7" x14ac:dyDescent="0.25">
      <c r="A27" t="s">
        <v>14</v>
      </c>
      <c r="B27">
        <v>103.14402</v>
      </c>
      <c r="C27">
        <v>52.324345000000001</v>
      </c>
      <c r="D27">
        <v>71.665750000000003</v>
      </c>
      <c r="E27">
        <v>146.04554999999999</v>
      </c>
      <c r="F27">
        <v>58.369414999999996</v>
      </c>
      <c r="G27">
        <v>82.845830000000007</v>
      </c>
    </row>
    <row r="28" spans="1:7" x14ac:dyDescent="0.25">
      <c r="A28" t="s">
        <v>19</v>
      </c>
      <c r="B28">
        <v>68.881714000000002</v>
      </c>
      <c r="C28">
        <v>21.937201999999999</v>
      </c>
      <c r="D28">
        <v>47.914073999999999</v>
      </c>
      <c r="E28">
        <v>61.893140000000002</v>
      </c>
      <c r="F28">
        <v>34.546599999999998</v>
      </c>
      <c r="G28">
        <v>48.407916999999998</v>
      </c>
    </row>
    <row r="29" spans="1:7" x14ac:dyDescent="0.25">
      <c r="A29" t="s">
        <v>26</v>
      </c>
      <c r="B29">
        <v>1005.87665</v>
      </c>
      <c r="C29">
        <v>684.24785999999995</v>
      </c>
      <c r="D29">
        <v>451.32839999999999</v>
      </c>
      <c r="E29">
        <v>1130.3008</v>
      </c>
      <c r="F29">
        <v>313.12450000000001</v>
      </c>
      <c r="G29">
        <v>431.15499999999997</v>
      </c>
    </row>
    <row r="30" spans="1:7" x14ac:dyDescent="0.25">
      <c r="A30" t="s">
        <v>22</v>
      </c>
      <c r="B30">
        <v>5.3295180000000002</v>
      </c>
      <c r="C30">
        <v>1.6731052</v>
      </c>
      <c r="D30">
        <v>4.3153876999999996</v>
      </c>
      <c r="E30">
        <v>6.2388005</v>
      </c>
      <c r="F30">
        <v>2.9102147</v>
      </c>
      <c r="G30">
        <v>5.2433149999999999</v>
      </c>
    </row>
    <row r="31" spans="1:7" x14ac:dyDescent="0.25">
      <c r="A31" t="s">
        <v>11</v>
      </c>
      <c r="B31">
        <v>19.228639999999999</v>
      </c>
      <c r="C31">
        <v>6.3439050000000003</v>
      </c>
      <c r="D31">
        <v>17.115068000000001</v>
      </c>
      <c r="E31">
        <v>21.367495000000002</v>
      </c>
      <c r="F31">
        <v>9.4198839999999997</v>
      </c>
      <c r="G31">
        <v>18.499554</v>
      </c>
    </row>
    <row r="32" spans="1:7" x14ac:dyDescent="0.25">
      <c r="A32" t="s">
        <v>24</v>
      </c>
      <c r="B32">
        <v>163.14008999999999</v>
      </c>
      <c r="C32">
        <v>52.067141999999997</v>
      </c>
      <c r="D32">
        <v>118.02242</v>
      </c>
      <c r="E32">
        <v>575.25963999999999</v>
      </c>
      <c r="F32">
        <v>64.693145999999999</v>
      </c>
      <c r="G32">
        <v>89.674520000000001</v>
      </c>
    </row>
    <row r="33" spans="1:7" x14ac:dyDescent="0.25">
      <c r="A33" t="s">
        <v>32</v>
      </c>
      <c r="B33">
        <v>1453.82</v>
      </c>
      <c r="C33">
        <v>874.68646000000001</v>
      </c>
      <c r="D33">
        <v>1150.3344</v>
      </c>
      <c r="E33">
        <v>1739.4271000000001</v>
      </c>
      <c r="F33">
        <v>1046.7373</v>
      </c>
      <c r="G33">
        <v>1015.2041</v>
      </c>
    </row>
  </sheetData>
  <mergeCells count="2">
    <mergeCell ref="A1:D1"/>
    <mergeCell ref="E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3" sqref="G23"/>
    </sheetView>
  </sheetViews>
  <sheetFormatPr defaultRowHeight="15" x14ac:dyDescent="0.25"/>
  <cols>
    <col min="1" max="1" width="17.85546875" bestFit="1" customWidth="1"/>
    <col min="2" max="2" width="10" customWidth="1"/>
    <col min="3" max="3" width="12.5703125" customWidth="1"/>
    <col min="4" max="4" width="14.5703125" customWidth="1"/>
    <col min="5" max="5" width="11" customWidth="1"/>
    <col min="6" max="6" width="13.5703125" customWidth="1"/>
    <col min="7" max="7" width="15.5703125" customWidth="1"/>
  </cols>
  <sheetData>
    <row r="1" spans="1:7" x14ac:dyDescent="0.25">
      <c r="A1" s="6" t="s">
        <v>54</v>
      </c>
      <c r="B1" s="6"/>
      <c r="C1" s="6"/>
      <c r="D1" s="6"/>
      <c r="E1" s="6" t="s">
        <v>58</v>
      </c>
      <c r="F1" s="6"/>
      <c r="G1" s="6"/>
    </row>
    <row r="2" spans="1:7" x14ac:dyDescent="0.25">
      <c r="A2" t="s">
        <v>52</v>
      </c>
      <c r="B2" t="s">
        <v>55</v>
      </c>
      <c r="C2" t="s">
        <v>56</v>
      </c>
      <c r="D2" t="s">
        <v>57</v>
      </c>
      <c r="E2" t="s">
        <v>59</v>
      </c>
      <c r="F2" t="s">
        <v>60</v>
      </c>
      <c r="G2" t="s">
        <v>61</v>
      </c>
    </row>
    <row r="3" spans="1:7" x14ac:dyDescent="0.25">
      <c r="A3" t="s">
        <v>30</v>
      </c>
      <c r="B3">
        <v>4.6441264000000002</v>
      </c>
      <c r="C3">
        <v>4.8605919999999996</v>
      </c>
      <c r="D3">
        <v>2.5029620000000001</v>
      </c>
      <c r="E3">
        <v>4.928661</v>
      </c>
      <c r="F3">
        <v>4.5141187</v>
      </c>
      <c r="G3">
        <v>2.9937469999999999</v>
      </c>
    </row>
    <row r="4" spans="1:7" x14ac:dyDescent="0.25">
      <c r="A4" t="s">
        <v>25</v>
      </c>
      <c r="B4">
        <v>879.83936000000006</v>
      </c>
      <c r="C4">
        <v>355.15291999999999</v>
      </c>
      <c r="D4">
        <v>21.903829999999999</v>
      </c>
      <c r="E4">
        <v>30.979063</v>
      </c>
      <c r="F4">
        <v>952.50289999999995</v>
      </c>
      <c r="G4">
        <v>21.91366</v>
      </c>
    </row>
    <row r="5" spans="1:7" x14ac:dyDescent="0.25">
      <c r="A5" t="s">
        <v>9</v>
      </c>
      <c r="B5">
        <v>2.0741166999999998</v>
      </c>
      <c r="C5">
        <v>0.22246866000000001</v>
      </c>
      <c r="D5">
        <v>0.57813700000000001</v>
      </c>
      <c r="E5">
        <v>2.0157539999999998</v>
      </c>
      <c r="F5">
        <v>0.23830433000000001</v>
      </c>
      <c r="G5">
        <v>0.69741695999999997</v>
      </c>
    </row>
    <row r="6" spans="1:7" x14ac:dyDescent="0.25">
      <c r="A6" t="s">
        <v>34</v>
      </c>
      <c r="B6">
        <v>2.5276105000000002</v>
      </c>
      <c r="C6">
        <v>0.72372499999999995</v>
      </c>
      <c r="D6">
        <v>1.2104234</v>
      </c>
      <c r="E6">
        <v>2.486488</v>
      </c>
      <c r="F6">
        <v>0.95206829999999998</v>
      </c>
      <c r="G6">
        <v>1.2773422999999999</v>
      </c>
    </row>
    <row r="7" spans="1:7" x14ac:dyDescent="0.25">
      <c r="A7" t="s">
        <v>28</v>
      </c>
      <c r="B7">
        <v>7.2598557000000001</v>
      </c>
      <c r="C7">
        <v>14.388681999999999</v>
      </c>
      <c r="D7">
        <v>4.3833450000000003</v>
      </c>
      <c r="E7">
        <v>7.6077339999999998</v>
      </c>
      <c r="F7">
        <v>10.308643999999999</v>
      </c>
      <c r="G7">
        <v>4.8247059999999999</v>
      </c>
    </row>
    <row r="8" spans="1:7" x14ac:dyDescent="0.25">
      <c r="A8" t="s">
        <v>10</v>
      </c>
      <c r="B8">
        <v>53.644924000000003</v>
      </c>
      <c r="C8">
        <v>1249.7799</v>
      </c>
      <c r="D8">
        <v>45.087420000000002</v>
      </c>
      <c r="E8">
        <v>58.449325999999999</v>
      </c>
      <c r="F8">
        <v>1163.4083000000001</v>
      </c>
      <c r="G8">
        <v>41.907352000000003</v>
      </c>
    </row>
    <row r="9" spans="1:7" x14ac:dyDescent="0.25">
      <c r="A9" t="s">
        <v>21</v>
      </c>
      <c r="B9">
        <v>30.512032000000001</v>
      </c>
      <c r="C9">
        <v>292.23593</v>
      </c>
      <c r="D9">
        <v>33.092640000000003</v>
      </c>
      <c r="E9">
        <v>31.074842</v>
      </c>
      <c r="F9">
        <v>929.28610000000003</v>
      </c>
      <c r="G9">
        <v>23.695070000000001</v>
      </c>
    </row>
    <row r="10" spans="1:7" x14ac:dyDescent="0.25">
      <c r="A10" t="s">
        <v>35</v>
      </c>
      <c r="B10">
        <v>283.22005999999999</v>
      </c>
      <c r="C10">
        <v>60208.188000000002</v>
      </c>
      <c r="D10">
        <v>237.49947</v>
      </c>
      <c r="E10">
        <v>315.75806</v>
      </c>
      <c r="F10">
        <v>1589.3602000000001</v>
      </c>
      <c r="G10">
        <v>205.08751000000001</v>
      </c>
    </row>
    <row r="11" spans="1:7" x14ac:dyDescent="0.25">
      <c r="A11" t="s">
        <v>7</v>
      </c>
      <c r="B11">
        <v>3.5503016000000001</v>
      </c>
      <c r="C11">
        <v>2.0294186999999999</v>
      </c>
      <c r="D11">
        <v>1.5713273000000001</v>
      </c>
      <c r="E11">
        <v>3.3637191999999998</v>
      </c>
      <c r="F11">
        <v>2.1715583999999999</v>
      </c>
      <c r="G11">
        <v>5.1128172999999997</v>
      </c>
    </row>
    <row r="12" spans="1:7" x14ac:dyDescent="0.25">
      <c r="A12" t="s">
        <v>33</v>
      </c>
      <c r="B12">
        <v>8.5435829999999999</v>
      </c>
      <c r="C12">
        <v>17.789819999999999</v>
      </c>
      <c r="D12">
        <v>5.693892</v>
      </c>
      <c r="E12">
        <v>8.5223849999999999</v>
      </c>
      <c r="F12">
        <v>9.9851600000000005</v>
      </c>
      <c r="G12">
        <v>5.7057685999999999</v>
      </c>
    </row>
    <row r="13" spans="1:7" x14ac:dyDescent="0.25">
      <c r="A13" t="s">
        <v>18</v>
      </c>
      <c r="B13">
        <v>57.279902999999997</v>
      </c>
      <c r="C13">
        <v>1160.1183000000001</v>
      </c>
      <c r="D13">
        <v>46.678801999999997</v>
      </c>
      <c r="E13">
        <v>59.132570000000001</v>
      </c>
      <c r="F13">
        <v>119.545044</v>
      </c>
      <c r="G13">
        <v>47.593580000000003</v>
      </c>
    </row>
    <row r="14" spans="1:7" x14ac:dyDescent="0.25">
      <c r="A14" t="s">
        <v>15</v>
      </c>
      <c r="B14">
        <v>617.24379999999996</v>
      </c>
      <c r="C14">
        <v>266776.84000000003</v>
      </c>
      <c r="D14">
        <v>1151.1322</v>
      </c>
      <c r="E14">
        <v>640.76300000000003</v>
      </c>
      <c r="F14">
        <v>6988.2049999999999</v>
      </c>
      <c r="G14">
        <v>420.90481999999997</v>
      </c>
    </row>
    <row r="15" spans="1:7" x14ac:dyDescent="0.25">
      <c r="A15" t="s">
        <v>36</v>
      </c>
      <c r="B15">
        <v>1.4109254</v>
      </c>
      <c r="C15">
        <v>4.8656999999999999E-2</v>
      </c>
      <c r="D15">
        <v>0.50955799999999996</v>
      </c>
      <c r="E15">
        <v>1.4752907</v>
      </c>
      <c r="F15">
        <v>3.8696002E-2</v>
      </c>
      <c r="G15">
        <v>0.60840433999999999</v>
      </c>
    </row>
    <row r="16" spans="1:7" x14ac:dyDescent="0.25">
      <c r="A16" t="s">
        <v>23</v>
      </c>
      <c r="B16">
        <v>2.0065594</v>
      </c>
      <c r="C16">
        <v>0.74517995000000004</v>
      </c>
      <c r="D16">
        <v>1.1078730000000001</v>
      </c>
      <c r="E16">
        <v>2.0512567000000002</v>
      </c>
      <c r="F16">
        <v>0.91516065999999996</v>
      </c>
      <c r="G16">
        <v>1.1507829999999999</v>
      </c>
    </row>
    <row r="17" spans="1:7" x14ac:dyDescent="0.25">
      <c r="A17" t="s">
        <v>12</v>
      </c>
      <c r="B17">
        <v>6.8064900000000002</v>
      </c>
      <c r="C17">
        <v>41.151187999999998</v>
      </c>
      <c r="D17">
        <v>6.5704840000000004</v>
      </c>
      <c r="E17">
        <v>6.7237343999999997</v>
      </c>
      <c r="F17">
        <v>17.994409999999998</v>
      </c>
      <c r="G17">
        <v>4.9501166000000003</v>
      </c>
    </row>
    <row r="18" spans="1:7" x14ac:dyDescent="0.25">
      <c r="A18" t="s">
        <v>16</v>
      </c>
      <c r="B18">
        <v>1.3562657</v>
      </c>
      <c r="C18">
        <v>8.6203340000000003E-2</v>
      </c>
      <c r="D18">
        <v>0.56013029999999997</v>
      </c>
      <c r="E18">
        <v>1.5341644000000001</v>
      </c>
      <c r="F18">
        <v>0.10689234</v>
      </c>
      <c r="G18">
        <v>0.66408500000000004</v>
      </c>
    </row>
    <row r="19" spans="1:7" x14ac:dyDescent="0.25">
      <c r="A19" t="s">
        <v>8</v>
      </c>
      <c r="B19">
        <v>1.464691</v>
      </c>
      <c r="C19">
        <v>0.16589366999999999</v>
      </c>
      <c r="D19">
        <v>0.57328400000000002</v>
      </c>
      <c r="E19">
        <v>1.4611149000000001</v>
      </c>
      <c r="F19">
        <v>0.22898167</v>
      </c>
      <c r="G19">
        <v>0.62168599999999996</v>
      </c>
    </row>
    <row r="20" spans="1:7" x14ac:dyDescent="0.25">
      <c r="A20" t="s">
        <v>17</v>
      </c>
      <c r="B20">
        <v>2.3311945999999999</v>
      </c>
      <c r="C20">
        <v>1.2572922</v>
      </c>
      <c r="D20">
        <v>1.1524433000000001</v>
      </c>
      <c r="E20">
        <v>2.4214842000000001</v>
      </c>
      <c r="F20">
        <v>1.8907274000000001</v>
      </c>
      <c r="G20">
        <v>1.3251051</v>
      </c>
    </row>
    <row r="21" spans="1:7" x14ac:dyDescent="0.25">
      <c r="A21" t="s">
        <v>37</v>
      </c>
      <c r="B21">
        <v>11.882652999999999</v>
      </c>
      <c r="C21">
        <v>30.622499999999999</v>
      </c>
      <c r="D21">
        <v>5.565544</v>
      </c>
      <c r="E21">
        <v>12.326186999999999</v>
      </c>
      <c r="F21">
        <v>58.91534</v>
      </c>
      <c r="G21">
        <v>9.1461129999999997</v>
      </c>
    </row>
    <row r="22" spans="1:7" x14ac:dyDescent="0.25">
      <c r="A22" t="s">
        <v>20</v>
      </c>
      <c r="B22">
        <v>6.893205</v>
      </c>
      <c r="C22">
        <v>12.285576000000001</v>
      </c>
      <c r="D22">
        <v>4.0348277000000001</v>
      </c>
      <c r="E22">
        <v>7.2783740000000003</v>
      </c>
      <c r="F22">
        <v>9.5145529999999994</v>
      </c>
      <c r="G22">
        <v>4.6148800000000003</v>
      </c>
    </row>
    <row r="23" spans="1:7" x14ac:dyDescent="0.25">
      <c r="A23" t="s">
        <v>13</v>
      </c>
      <c r="B23">
        <v>54.261760000000002</v>
      </c>
      <c r="C23">
        <v>1392.9974</v>
      </c>
      <c r="D23">
        <v>76.115139999999997</v>
      </c>
      <c r="E23">
        <v>56.155810000000002</v>
      </c>
      <c r="F23">
        <v>202.21879999999999</v>
      </c>
      <c r="G23">
        <v>74.332589999999996</v>
      </c>
    </row>
    <row r="24" spans="1:7" x14ac:dyDescent="0.25">
      <c r="A24" t="s">
        <v>31</v>
      </c>
      <c r="B24">
        <v>1.4022413</v>
      </c>
      <c r="C24">
        <v>0.44251069999999998</v>
      </c>
      <c r="D24">
        <v>0.84147260000000002</v>
      </c>
      <c r="E24">
        <v>1.3819357000000001</v>
      </c>
      <c r="F24">
        <v>0.44646930000000001</v>
      </c>
      <c r="G24">
        <v>0.72576830000000003</v>
      </c>
    </row>
    <row r="25" spans="1:7" x14ac:dyDescent="0.25">
      <c r="A25" t="s">
        <v>27</v>
      </c>
      <c r="B25">
        <v>2.3369409999999999</v>
      </c>
      <c r="C25">
        <v>1.6124499999999999</v>
      </c>
      <c r="D25">
        <v>1.5354414000000001</v>
      </c>
      <c r="E25">
        <v>2.3843209999999999</v>
      </c>
      <c r="F25">
        <v>1.9264857</v>
      </c>
      <c r="G25">
        <v>5.141807</v>
      </c>
    </row>
    <row r="26" spans="1:7" x14ac:dyDescent="0.25">
      <c r="A26" t="s">
        <v>29</v>
      </c>
      <c r="B26">
        <v>11.879078</v>
      </c>
      <c r="C26">
        <v>62.744937999999998</v>
      </c>
      <c r="D26">
        <v>9.734083</v>
      </c>
      <c r="E26">
        <v>12.174595999999999</v>
      </c>
      <c r="F26">
        <v>21.183295999999999</v>
      </c>
      <c r="G26">
        <v>9.4395880000000005</v>
      </c>
    </row>
    <row r="27" spans="1:7" x14ac:dyDescent="0.25">
      <c r="A27" t="s">
        <v>14</v>
      </c>
      <c r="B27">
        <v>128.56906000000001</v>
      </c>
      <c r="C27">
        <v>4711.8059999999996</v>
      </c>
      <c r="D27">
        <v>74.803955000000002</v>
      </c>
      <c r="E27">
        <v>132.03941</v>
      </c>
      <c r="F27">
        <v>835.95979999999997</v>
      </c>
      <c r="G27">
        <v>78.513130000000004</v>
      </c>
    </row>
    <row r="28" spans="1:7" x14ac:dyDescent="0.25">
      <c r="A28" t="s">
        <v>19</v>
      </c>
      <c r="B28">
        <v>58.716113999999997</v>
      </c>
      <c r="C28">
        <v>1165.0601999999999</v>
      </c>
      <c r="D28">
        <v>50.831499999999998</v>
      </c>
      <c r="E28">
        <v>108.65033</v>
      </c>
      <c r="F28">
        <v>109.98412999999999</v>
      </c>
      <c r="G28">
        <v>49.147280000000002</v>
      </c>
    </row>
    <row r="29" spans="1:7" x14ac:dyDescent="0.25">
      <c r="A29" t="s">
        <v>26</v>
      </c>
      <c r="B29">
        <v>589.57219999999995</v>
      </c>
      <c r="C29">
        <v>245327.38</v>
      </c>
      <c r="D29">
        <v>925.60033999999996</v>
      </c>
      <c r="E29">
        <v>612.16610000000003</v>
      </c>
      <c r="F29">
        <v>4084.761</v>
      </c>
      <c r="G29">
        <v>411.50549999999998</v>
      </c>
    </row>
    <row r="30" spans="1:7" x14ac:dyDescent="0.25">
      <c r="A30" t="s">
        <v>22</v>
      </c>
      <c r="B30">
        <v>5.2138350000000004</v>
      </c>
      <c r="C30">
        <v>5.0940437000000003</v>
      </c>
      <c r="D30">
        <v>4.4548620000000003</v>
      </c>
      <c r="E30">
        <v>6.3247723999999996</v>
      </c>
      <c r="F30">
        <v>5.6230140000000004</v>
      </c>
      <c r="G30">
        <v>5.0734830000000004</v>
      </c>
    </row>
    <row r="31" spans="1:7" x14ac:dyDescent="0.25">
      <c r="A31" t="s">
        <v>11</v>
      </c>
      <c r="B31">
        <v>19.420788000000002</v>
      </c>
      <c r="C31">
        <v>60.285397000000003</v>
      </c>
      <c r="D31">
        <v>18.256723000000001</v>
      </c>
      <c r="E31">
        <v>20.387543000000001</v>
      </c>
      <c r="F31">
        <v>22.614141</v>
      </c>
      <c r="G31">
        <v>15.039486</v>
      </c>
    </row>
    <row r="32" spans="1:7" x14ac:dyDescent="0.25">
      <c r="A32" t="s">
        <v>24</v>
      </c>
      <c r="B32">
        <v>432.65964000000002</v>
      </c>
      <c r="C32">
        <v>7554.174</v>
      </c>
      <c r="D32">
        <v>123.10172</v>
      </c>
      <c r="E32">
        <v>153.83623</v>
      </c>
      <c r="F32">
        <v>683.08759999999995</v>
      </c>
      <c r="G32">
        <v>91.118750000000006</v>
      </c>
    </row>
    <row r="33" spans="1:7" x14ac:dyDescent="0.25">
      <c r="A33" t="s">
        <v>32</v>
      </c>
      <c r="B33">
        <v>1431.4517000000001</v>
      </c>
      <c r="C33">
        <v>985947.25</v>
      </c>
      <c r="D33">
        <v>1522.2135000000001</v>
      </c>
      <c r="E33">
        <v>1736.6754000000001</v>
      </c>
      <c r="F33">
        <v>12906.352000000001</v>
      </c>
      <c r="G33">
        <v>1081.1116999999999</v>
      </c>
    </row>
  </sheetData>
  <mergeCells count="2">
    <mergeCell ref="A1:D1"/>
    <mergeCell ref="E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/>
  </sheetViews>
  <sheetFormatPr defaultRowHeight="15" x14ac:dyDescent="0.25"/>
  <cols>
    <col min="1" max="1" width="17.85546875" bestFit="1" customWidth="1"/>
    <col min="2" max="2" width="13.42578125" customWidth="1"/>
    <col min="3" max="3" width="14.5703125" customWidth="1"/>
    <col min="4" max="4" width="21.28515625" customWidth="1"/>
    <col min="5" max="5" width="13.5703125" customWidth="1"/>
    <col min="6" max="6" width="14.42578125" customWidth="1"/>
    <col min="7" max="7" width="15.5703125" customWidth="1"/>
    <col min="8" max="8" width="22.28515625" customWidth="1"/>
    <col min="9" max="9" width="14.5703125" customWidth="1"/>
    <col min="10" max="10" width="14.42578125" customWidth="1"/>
    <col min="11" max="11" width="15.5703125" customWidth="1"/>
    <col min="12" max="12" width="22.28515625" customWidth="1"/>
    <col min="13" max="13" width="14.5703125" customWidth="1"/>
    <col min="14" max="14" width="15.42578125" customWidth="1"/>
    <col min="15" max="15" width="16.5703125" customWidth="1"/>
    <col min="16" max="16" width="23.28515625" customWidth="1"/>
    <col min="17" max="17" width="15.5703125" customWidth="1"/>
  </cols>
  <sheetData>
    <row r="1" spans="1:17" x14ac:dyDescent="0.25">
      <c r="B1" s="6" t="s">
        <v>1</v>
      </c>
      <c r="C1" s="6"/>
      <c r="D1" s="6"/>
      <c r="E1" s="6"/>
      <c r="F1" s="6"/>
      <c r="G1" s="6"/>
      <c r="H1" s="6"/>
      <c r="I1" s="6"/>
      <c r="J1" s="6" t="s">
        <v>2</v>
      </c>
      <c r="K1" s="6"/>
      <c r="L1" s="6"/>
      <c r="M1" s="6"/>
      <c r="N1" s="6"/>
      <c r="O1" s="6"/>
      <c r="P1" s="6"/>
      <c r="Q1" s="6"/>
    </row>
    <row r="2" spans="1:17" x14ac:dyDescent="0.25">
      <c r="B2" s="6" t="s">
        <v>38</v>
      </c>
      <c r="C2" s="6"/>
      <c r="D2" s="6"/>
      <c r="E2" s="6"/>
      <c r="F2" s="6" t="s">
        <v>39</v>
      </c>
      <c r="G2" s="6"/>
      <c r="H2" s="6"/>
      <c r="I2" s="6"/>
      <c r="J2" s="6" t="s">
        <v>38</v>
      </c>
      <c r="K2" s="6"/>
      <c r="L2" s="6"/>
      <c r="M2" s="6"/>
      <c r="N2" t="s">
        <v>39</v>
      </c>
    </row>
    <row r="3" spans="1:17" x14ac:dyDescent="0.25">
      <c r="A3" t="s">
        <v>52</v>
      </c>
      <c r="B3" t="s">
        <v>3</v>
      </c>
      <c r="C3" t="s">
        <v>4</v>
      </c>
      <c r="D3" t="s">
        <v>5</v>
      </c>
      <c r="E3" t="s">
        <v>6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</row>
    <row r="4" spans="1:17" x14ac:dyDescent="0.25">
      <c r="A4" t="s">
        <v>30</v>
      </c>
      <c r="B4">
        <v>4.9622893000000001E-2</v>
      </c>
      <c r="C4">
        <v>1.7933106000000001E-2</v>
      </c>
      <c r="D4">
        <v>2.6738936000000001E-2</v>
      </c>
      <c r="E4">
        <v>4.9508470000000004E-3</v>
      </c>
      <c r="F4">
        <v>8.7898314000000005E-2</v>
      </c>
      <c r="G4">
        <v>2.7237252999999999E-2</v>
      </c>
      <c r="H4">
        <v>5.5079459999999997E-2</v>
      </c>
      <c r="I4">
        <v>5.581595E-3</v>
      </c>
      <c r="J4">
        <v>4.4194292000000003E-2</v>
      </c>
      <c r="K4">
        <v>1.6898671000000001E-2</v>
      </c>
      <c r="L4">
        <v>2.2456133999999999E-2</v>
      </c>
      <c r="M4">
        <v>4.8394850000000001E-3</v>
      </c>
      <c r="N4">
        <v>6.9753974999999996E-2</v>
      </c>
      <c r="O4">
        <v>1.9749874000000001E-2</v>
      </c>
      <c r="P4">
        <v>4.4762209999999997E-2</v>
      </c>
      <c r="Q4">
        <v>5.2418928E-3</v>
      </c>
    </row>
    <row r="5" spans="1:17" x14ac:dyDescent="0.25">
      <c r="A5" t="s">
        <v>25</v>
      </c>
      <c r="B5">
        <v>0.42388870000000001</v>
      </c>
      <c r="C5">
        <v>0.10074929000000001</v>
      </c>
      <c r="D5">
        <v>0.29143918000000002</v>
      </c>
      <c r="E5">
        <v>3.1700257000000003E-2</v>
      </c>
      <c r="F5">
        <v>0.70551059999999999</v>
      </c>
      <c r="G5">
        <v>0.11759290999999999</v>
      </c>
      <c r="H5">
        <v>0.55861497000000004</v>
      </c>
      <c r="I5">
        <v>2.9302798000000001E-2</v>
      </c>
      <c r="J5">
        <v>0.36494902000000001</v>
      </c>
      <c r="K5">
        <v>9.7061339999999996E-2</v>
      </c>
      <c r="L5">
        <v>0.23928194</v>
      </c>
      <c r="M5">
        <v>2.8605772000000002E-2</v>
      </c>
      <c r="N5">
        <v>0.59975237000000003</v>
      </c>
      <c r="O5">
        <v>0.10725268</v>
      </c>
      <c r="P5">
        <v>0.45866393999999999</v>
      </c>
      <c r="Q5">
        <v>3.3835786999999999E-2</v>
      </c>
    </row>
    <row r="6" spans="1:17" x14ac:dyDescent="0.25">
      <c r="A6" t="s">
        <v>9</v>
      </c>
      <c r="B6">
        <v>1.5118937000000001E-2</v>
      </c>
      <c r="C6">
        <v>9.1514089999999992E-3</v>
      </c>
      <c r="D6">
        <v>3.6214089999999999E-3</v>
      </c>
      <c r="E6">
        <v>2.3461190999999998E-3</v>
      </c>
      <c r="F6">
        <v>2.4131146999999999E-2</v>
      </c>
      <c r="G6">
        <v>1.4659062E-2</v>
      </c>
      <c r="H6">
        <v>6.9356803000000002E-3</v>
      </c>
      <c r="I6">
        <v>2.5364039999999999E-3</v>
      </c>
      <c r="J6">
        <v>1.2239765999999999E-2</v>
      </c>
      <c r="K6">
        <v>8.0132780000000004E-3</v>
      </c>
      <c r="L6">
        <v>2.0430686000000001E-3</v>
      </c>
      <c r="M6">
        <v>2.1834193999999999E-3</v>
      </c>
      <c r="N6">
        <v>1.5692089999999999E-2</v>
      </c>
      <c r="O6">
        <v>1.013029E-2</v>
      </c>
      <c r="P6">
        <v>3.2776194E-3</v>
      </c>
      <c r="Q6">
        <v>2.2841812999999998E-3</v>
      </c>
    </row>
    <row r="7" spans="1:17" x14ac:dyDescent="0.25">
      <c r="A7" t="s">
        <v>34</v>
      </c>
      <c r="B7">
        <v>5.4360209999999999E-2</v>
      </c>
      <c r="C7">
        <v>1.10155605E-2</v>
      </c>
      <c r="D7">
        <v>7.8784189999999994E-3</v>
      </c>
      <c r="E7">
        <v>3.5466228000000002E-2</v>
      </c>
      <c r="F7">
        <v>3.3524822000000003E-2</v>
      </c>
      <c r="G7">
        <v>1.4232263E-2</v>
      </c>
      <c r="H7">
        <v>1.6003188000000002E-2</v>
      </c>
      <c r="I7">
        <v>3.2893686999999998E-3</v>
      </c>
      <c r="J7">
        <v>1.8242669999999999E-2</v>
      </c>
      <c r="K7">
        <v>9.7853509999999994E-3</v>
      </c>
      <c r="L7">
        <v>5.6451935999999999E-3</v>
      </c>
      <c r="M7">
        <v>2.8121247999999999E-3</v>
      </c>
      <c r="N7">
        <v>2.5812671999999998E-2</v>
      </c>
      <c r="O7">
        <v>1.1946549000000001E-2</v>
      </c>
      <c r="P7">
        <v>1.0944298999999999E-2</v>
      </c>
      <c r="Q7">
        <v>2.9218253E-3</v>
      </c>
    </row>
    <row r="8" spans="1:17" x14ac:dyDescent="0.25">
      <c r="A8" t="s">
        <v>28</v>
      </c>
      <c r="B8">
        <v>8.5412349999999998E-2</v>
      </c>
      <c r="C8">
        <v>2.6933820000000001E-2</v>
      </c>
      <c r="D8">
        <v>5.1456521999999998E-2</v>
      </c>
      <c r="E8">
        <v>7.0220105999999997E-3</v>
      </c>
      <c r="F8">
        <v>0.14941181000000001</v>
      </c>
      <c r="G8">
        <v>3.784415E-2</v>
      </c>
      <c r="H8">
        <v>0.10351773</v>
      </c>
      <c r="I8">
        <v>8.0499300000000003E-3</v>
      </c>
      <c r="J8">
        <v>7.7580549999999998E-2</v>
      </c>
      <c r="K8">
        <v>2.5604637E-2</v>
      </c>
      <c r="L8">
        <v>4.5033589999999998E-2</v>
      </c>
      <c r="M8">
        <v>6.9423210000000004E-3</v>
      </c>
      <c r="N8">
        <v>0.12585432999999999</v>
      </c>
      <c r="O8">
        <v>2.9382874999999999E-2</v>
      </c>
      <c r="P8">
        <v>8.8692519999999997E-2</v>
      </c>
      <c r="Q8">
        <v>7.7789349999999998E-3</v>
      </c>
    </row>
    <row r="9" spans="1:17" x14ac:dyDescent="0.25">
      <c r="A9" t="s">
        <v>10</v>
      </c>
      <c r="B9">
        <v>0.86964969999999997</v>
      </c>
      <c r="C9">
        <v>0.19274918999999999</v>
      </c>
      <c r="D9">
        <v>0.62473109999999998</v>
      </c>
      <c r="E9">
        <v>5.2169383E-2</v>
      </c>
      <c r="F9">
        <v>1.5314726000000001</v>
      </c>
      <c r="G9">
        <v>0.22211151000000001</v>
      </c>
      <c r="H9">
        <v>1.2625664000000001</v>
      </c>
      <c r="I9">
        <v>4.6794549999999997E-2</v>
      </c>
      <c r="J9">
        <v>0.76308719999999997</v>
      </c>
      <c r="K9">
        <v>0.18538225</v>
      </c>
      <c r="L9">
        <v>0.52392070000000002</v>
      </c>
      <c r="M9">
        <v>5.3784249999999999E-2</v>
      </c>
      <c r="N9">
        <v>1.3070039</v>
      </c>
      <c r="O9">
        <v>0.20475678</v>
      </c>
      <c r="P9">
        <v>1.0510093</v>
      </c>
      <c r="Q9">
        <v>5.123776E-2</v>
      </c>
    </row>
    <row r="10" spans="1:17" x14ac:dyDescent="0.25">
      <c r="A10" t="s">
        <v>21</v>
      </c>
      <c r="B10">
        <v>1.0035088000000001</v>
      </c>
      <c r="C10">
        <v>0.11654341</v>
      </c>
      <c r="D10">
        <v>0.85857399999999995</v>
      </c>
      <c r="E10">
        <v>2.8391352000000002E-2</v>
      </c>
      <c r="F10">
        <v>1.9945573999999999</v>
      </c>
      <c r="G10">
        <v>0.122494854</v>
      </c>
      <c r="H10">
        <v>1.8431681</v>
      </c>
      <c r="I10">
        <v>2.8894262E-2</v>
      </c>
      <c r="J10">
        <v>0.36740145000000002</v>
      </c>
      <c r="K10">
        <v>0.10173276000000001</v>
      </c>
      <c r="L10">
        <v>0.23812043999999999</v>
      </c>
      <c r="M10">
        <v>2.7548224E-2</v>
      </c>
      <c r="N10">
        <v>0.60952883999999996</v>
      </c>
      <c r="O10">
        <v>0.11181337</v>
      </c>
      <c r="P10">
        <v>0.46725317999999999</v>
      </c>
      <c r="Q10">
        <v>3.0462260000000001E-2</v>
      </c>
    </row>
    <row r="11" spans="1:17" x14ac:dyDescent="0.25">
      <c r="A11" t="s">
        <v>35</v>
      </c>
      <c r="B11">
        <v>7.3351215999999999</v>
      </c>
      <c r="C11">
        <v>0.91227703999999998</v>
      </c>
      <c r="D11">
        <v>6.1966349999999997</v>
      </c>
      <c r="E11">
        <v>0.22620976000000001</v>
      </c>
      <c r="F11">
        <v>14.279824</v>
      </c>
      <c r="G11">
        <v>1.1237874000000001</v>
      </c>
      <c r="H11">
        <v>12.918597999999999</v>
      </c>
      <c r="I11">
        <v>0.23743934999999999</v>
      </c>
      <c r="J11">
        <v>3.5907840000000002</v>
      </c>
      <c r="K11">
        <v>0.97042649999999997</v>
      </c>
      <c r="L11">
        <v>2.3848072999999999</v>
      </c>
      <c r="M11">
        <v>0.23555058000000001</v>
      </c>
      <c r="N11">
        <v>6.2347693</v>
      </c>
      <c r="O11">
        <v>1.040929</v>
      </c>
      <c r="P11">
        <v>4.9354496000000001</v>
      </c>
      <c r="Q11">
        <v>0.25839109999999998</v>
      </c>
    </row>
    <row r="12" spans="1:17" x14ac:dyDescent="0.25">
      <c r="A12" t="s">
        <v>7</v>
      </c>
      <c r="B12">
        <v>0.19464207</v>
      </c>
      <c r="C12">
        <v>1.3761277000000001E-2</v>
      </c>
      <c r="D12">
        <v>0.17707153</v>
      </c>
      <c r="E12">
        <v>3.8092669999999999E-3</v>
      </c>
      <c r="F12">
        <v>0.40301976</v>
      </c>
      <c r="G12">
        <v>2.0357765E-2</v>
      </c>
      <c r="H12">
        <v>0.37862602000000001</v>
      </c>
      <c r="I12">
        <v>4.0359480000000001E-3</v>
      </c>
      <c r="J12">
        <v>2.9967263000000001E-2</v>
      </c>
      <c r="K12">
        <v>1.2701175E-2</v>
      </c>
      <c r="L12">
        <v>1.3709427E-2</v>
      </c>
      <c r="M12">
        <v>3.5566613000000001E-3</v>
      </c>
      <c r="N12">
        <v>4.9155865E-2</v>
      </c>
      <c r="O12">
        <v>1.4642972000000001E-2</v>
      </c>
      <c r="P12">
        <v>2.664648E-2</v>
      </c>
      <c r="Q12">
        <v>7.8664149999999999E-3</v>
      </c>
    </row>
    <row r="13" spans="1:17" x14ac:dyDescent="0.25">
      <c r="A13" t="s">
        <v>33</v>
      </c>
      <c r="B13">
        <v>0.31252693999999998</v>
      </c>
      <c r="C13">
        <v>3.0194966E-2</v>
      </c>
      <c r="D13">
        <v>0.27408662</v>
      </c>
      <c r="E13">
        <v>8.2453230000000006E-3</v>
      </c>
      <c r="F13">
        <v>0.65483004</v>
      </c>
      <c r="G13">
        <v>3.8581150000000002E-2</v>
      </c>
      <c r="H13">
        <v>0.60750716999999999</v>
      </c>
      <c r="I13">
        <v>8.7417239999999993E-3</v>
      </c>
      <c r="J13">
        <v>9.1585490000000006E-2</v>
      </c>
      <c r="K13">
        <v>2.9329365E-2</v>
      </c>
      <c r="L13">
        <v>5.4216800000000002E-2</v>
      </c>
      <c r="M13">
        <v>8.0393310000000003E-3</v>
      </c>
      <c r="N13">
        <v>0.14918002</v>
      </c>
      <c r="O13">
        <v>3.3275659999999999E-2</v>
      </c>
      <c r="P13">
        <v>0.10682485</v>
      </c>
      <c r="Q13">
        <v>9.0795110000000002E-3</v>
      </c>
    </row>
    <row r="14" spans="1:17" x14ac:dyDescent="0.25">
      <c r="A14" t="s">
        <v>18</v>
      </c>
      <c r="B14">
        <v>1.8039361</v>
      </c>
      <c r="C14">
        <v>0.19808787</v>
      </c>
      <c r="D14">
        <v>1.5591459000000001</v>
      </c>
      <c r="E14">
        <v>4.6702470000000003E-2</v>
      </c>
      <c r="F14">
        <v>3.4582913</v>
      </c>
      <c r="G14">
        <v>0.23018122999999999</v>
      </c>
      <c r="H14">
        <v>3.1788259999999999</v>
      </c>
      <c r="I14">
        <v>4.9283954999999997E-2</v>
      </c>
      <c r="J14">
        <v>0.72191090000000002</v>
      </c>
      <c r="K14">
        <v>0.20460249999999999</v>
      </c>
      <c r="L14">
        <v>0.46640825000000002</v>
      </c>
      <c r="M14">
        <v>5.0900097999999998E-2</v>
      </c>
      <c r="N14">
        <v>1.2197281</v>
      </c>
      <c r="O14">
        <v>0.21106976</v>
      </c>
      <c r="P14">
        <v>0.95801990000000004</v>
      </c>
      <c r="Q14">
        <v>5.0638422000000002E-2</v>
      </c>
    </row>
    <row r="15" spans="1:17" x14ac:dyDescent="0.25">
      <c r="A15" t="s">
        <v>15</v>
      </c>
      <c r="B15">
        <v>15.927579</v>
      </c>
      <c r="C15">
        <v>1.9061804</v>
      </c>
      <c r="D15">
        <v>13.485248</v>
      </c>
      <c r="E15">
        <v>0.53615139999999994</v>
      </c>
      <c r="F15">
        <v>31.032050000000002</v>
      </c>
      <c r="G15">
        <v>2.2339699999999998</v>
      </c>
      <c r="H15">
        <v>28.041153000000001</v>
      </c>
      <c r="I15">
        <v>0.75692349999999997</v>
      </c>
      <c r="J15">
        <v>8.5330689999999993</v>
      </c>
      <c r="K15">
        <v>2.119815</v>
      </c>
      <c r="L15">
        <v>5.890841</v>
      </c>
      <c r="M15">
        <v>0.52241170000000003</v>
      </c>
      <c r="N15">
        <v>14.25874</v>
      </c>
      <c r="O15">
        <v>2.1102880000000002</v>
      </c>
      <c r="P15">
        <v>11.648785999999999</v>
      </c>
      <c r="Q15">
        <v>0.49966693000000001</v>
      </c>
    </row>
    <row r="16" spans="1:17" x14ac:dyDescent="0.25">
      <c r="A16" t="s">
        <v>36</v>
      </c>
      <c r="B16">
        <v>1.1696369E-2</v>
      </c>
      <c r="C16">
        <v>8.8719860000000001E-3</v>
      </c>
      <c r="D16" s="1">
        <v>7.2767865000000005E-4</v>
      </c>
      <c r="E16">
        <v>2.0967059999999998E-3</v>
      </c>
      <c r="F16">
        <v>1.3968546E-2</v>
      </c>
      <c r="G16">
        <v>1.0952345E-2</v>
      </c>
      <c r="H16" s="1">
        <v>7.312547E-4</v>
      </c>
      <c r="I16">
        <v>2.2849469999999998E-3</v>
      </c>
      <c r="J16">
        <v>1.0832171999999999E-2</v>
      </c>
      <c r="K16">
        <v>8.0593809999999991E-3</v>
      </c>
      <c r="L16" s="1">
        <v>7.401943E-4</v>
      </c>
      <c r="M16">
        <v>2.0325966E-3</v>
      </c>
      <c r="N16">
        <v>1.3396926E-2</v>
      </c>
      <c r="O16">
        <v>1.0396433E-2</v>
      </c>
      <c r="P16" s="1">
        <v>8.7173329999999996E-4</v>
      </c>
      <c r="Q16">
        <v>2.1287603E-3</v>
      </c>
    </row>
    <row r="17" spans="1:17" x14ac:dyDescent="0.25">
      <c r="A17" t="s">
        <v>23</v>
      </c>
      <c r="B17">
        <v>1.9346192000000002E-2</v>
      </c>
      <c r="C17">
        <v>1.0932039500000001E-2</v>
      </c>
      <c r="D17">
        <v>5.5847876000000001E-3</v>
      </c>
      <c r="E17">
        <v>2.8293646999999998E-3</v>
      </c>
      <c r="F17">
        <v>3.3929140000000003E-2</v>
      </c>
      <c r="G17">
        <v>2.1025039999999998E-2</v>
      </c>
      <c r="H17">
        <v>9.6958280000000001E-3</v>
      </c>
      <c r="I17">
        <v>3.2082743000000002E-3</v>
      </c>
      <c r="J17">
        <v>1.8294518999999999E-2</v>
      </c>
      <c r="K17">
        <v>1.0070651E-2</v>
      </c>
      <c r="L17">
        <v>5.4394565999999998E-3</v>
      </c>
      <c r="M17">
        <v>2.7844121E-3</v>
      </c>
      <c r="N17">
        <v>2.7114913000000001E-2</v>
      </c>
      <c r="O17">
        <v>1.3450692E-2</v>
      </c>
      <c r="P17">
        <v>1.0099512499999999E-2</v>
      </c>
      <c r="Q17">
        <v>3.5647067999999998E-3</v>
      </c>
    </row>
    <row r="18" spans="1:17" x14ac:dyDescent="0.25">
      <c r="A18" t="s">
        <v>12</v>
      </c>
      <c r="B18">
        <v>0.102172464</v>
      </c>
      <c r="C18">
        <v>2.6842639000000001E-2</v>
      </c>
      <c r="D18">
        <v>6.5719046000000003E-2</v>
      </c>
      <c r="E18">
        <v>9.6107750000000002E-3</v>
      </c>
      <c r="F18">
        <v>0.13771338999999999</v>
      </c>
      <c r="G18">
        <v>3.6654803999999999E-2</v>
      </c>
      <c r="H18">
        <v>9.3061920000000006E-2</v>
      </c>
      <c r="I18">
        <v>7.9966764999999992E-3</v>
      </c>
      <c r="J18">
        <v>0.10129268</v>
      </c>
      <c r="K18">
        <v>2.5715486999999999E-2</v>
      </c>
      <c r="L18">
        <v>6.6275983999999996E-2</v>
      </c>
      <c r="M18">
        <v>9.3012119999999997E-3</v>
      </c>
      <c r="N18">
        <v>0.13270203999999999</v>
      </c>
      <c r="O18">
        <v>3.0390231E-2</v>
      </c>
      <c r="P18">
        <v>9.4376920000000003E-2</v>
      </c>
      <c r="Q18">
        <v>7.9348660000000005E-3</v>
      </c>
    </row>
    <row r="19" spans="1:17" x14ac:dyDescent="0.25">
      <c r="A19" t="s">
        <v>16</v>
      </c>
      <c r="B19">
        <v>1.304292E-2</v>
      </c>
      <c r="C19">
        <v>9.7363120000000004E-3</v>
      </c>
      <c r="D19">
        <v>1.0469482999999999E-3</v>
      </c>
      <c r="E19">
        <v>2.2596612000000001E-3</v>
      </c>
      <c r="F19">
        <v>1.8956812E-2</v>
      </c>
      <c r="G19">
        <v>1.5175513E-2</v>
      </c>
      <c r="H19">
        <v>1.3978885999999999E-3</v>
      </c>
      <c r="I19">
        <v>2.3834099999999999E-3</v>
      </c>
      <c r="J19">
        <v>1.1329082000000001E-2</v>
      </c>
      <c r="K19">
        <v>8.2605200000000004E-3</v>
      </c>
      <c r="L19" s="1">
        <v>9.4874089999999998E-4</v>
      </c>
      <c r="M19">
        <v>2.119821E-3</v>
      </c>
      <c r="N19">
        <v>1.4670812E-2</v>
      </c>
      <c r="O19">
        <v>1.1173279E-2</v>
      </c>
      <c r="P19">
        <v>1.2552393999999999E-3</v>
      </c>
      <c r="Q19">
        <v>2.2422929999999998E-3</v>
      </c>
    </row>
    <row r="20" spans="1:17" x14ac:dyDescent="0.25">
      <c r="A20" t="s">
        <v>8</v>
      </c>
      <c r="B20">
        <v>1.3984126E-2</v>
      </c>
      <c r="C20">
        <v>1.00337425E-2</v>
      </c>
      <c r="D20">
        <v>1.6120545999999999E-3</v>
      </c>
      <c r="E20">
        <v>2.3383290000000001E-3</v>
      </c>
      <c r="F20">
        <v>1.9888311999999998E-2</v>
      </c>
      <c r="G20">
        <v>1.4382064E-2</v>
      </c>
      <c r="H20">
        <v>2.9252737000000002E-3</v>
      </c>
      <c r="I20">
        <v>2.5809736000000001E-3</v>
      </c>
      <c r="J20">
        <v>1.2562741000000001E-2</v>
      </c>
      <c r="K20">
        <v>8.7175859999999994E-3</v>
      </c>
      <c r="L20">
        <v>1.568379E-3</v>
      </c>
      <c r="M20">
        <v>2.2767738E-3</v>
      </c>
      <c r="N20">
        <v>1.6826263000000001E-2</v>
      </c>
      <c r="O20">
        <v>1.16819395E-2</v>
      </c>
      <c r="P20">
        <v>2.8448181999999999E-3</v>
      </c>
      <c r="Q20">
        <v>2.2995055E-3</v>
      </c>
    </row>
    <row r="21" spans="1:17" x14ac:dyDescent="0.25">
      <c r="A21" t="s">
        <v>17</v>
      </c>
      <c r="B21">
        <v>2.4526530000000001E-2</v>
      </c>
      <c r="C21">
        <v>1.3217624000000001E-2</v>
      </c>
      <c r="D21">
        <v>8.1752130000000006E-3</v>
      </c>
      <c r="E21">
        <v>3.1336927999999998E-3</v>
      </c>
      <c r="F21">
        <v>4.3091404999999999E-2</v>
      </c>
      <c r="G21">
        <v>2.1466778999999998E-2</v>
      </c>
      <c r="H21">
        <v>1.801548E-2</v>
      </c>
      <c r="I21">
        <v>3.6091487999999998E-3</v>
      </c>
      <c r="J21">
        <v>2.2848323E-2</v>
      </c>
      <c r="K21">
        <v>1.1811308E-2</v>
      </c>
      <c r="L21">
        <v>8.0030629999999995E-3</v>
      </c>
      <c r="M21">
        <v>3.0339529999999998E-3</v>
      </c>
      <c r="N21">
        <v>3.6765659999999999E-2</v>
      </c>
      <c r="O21">
        <v>1.5138476999999999E-2</v>
      </c>
      <c r="P21">
        <v>1.8027609999999999E-2</v>
      </c>
      <c r="Q21">
        <v>3.5995708000000001E-3</v>
      </c>
    </row>
    <row r="22" spans="1:17" x14ac:dyDescent="0.25">
      <c r="A22" t="s">
        <v>37</v>
      </c>
      <c r="B22">
        <v>0.11930293</v>
      </c>
      <c r="C22">
        <v>4.4860030000000002E-2</v>
      </c>
      <c r="D22">
        <v>6.6520800000000005E-2</v>
      </c>
      <c r="E22">
        <v>7.9220950000000005E-3</v>
      </c>
      <c r="F22">
        <v>0.28559459999999998</v>
      </c>
      <c r="G22">
        <v>5.8493730000000001E-2</v>
      </c>
      <c r="H22">
        <v>0.21330668</v>
      </c>
      <c r="I22">
        <v>1.3794226E-2</v>
      </c>
      <c r="J22">
        <v>0.11413357</v>
      </c>
      <c r="K22">
        <v>4.3417062999999999E-2</v>
      </c>
      <c r="L22">
        <v>6.2636819999999996E-2</v>
      </c>
      <c r="M22">
        <v>8.0796860000000009E-3</v>
      </c>
      <c r="N22">
        <v>0.27341710000000002</v>
      </c>
      <c r="O22">
        <v>5.0390419999999998E-2</v>
      </c>
      <c r="P22">
        <v>0.20948337</v>
      </c>
      <c r="Q22">
        <v>1.3543281000000001E-2</v>
      </c>
    </row>
    <row r="23" spans="1:17" x14ac:dyDescent="0.25">
      <c r="A23" t="s">
        <v>20</v>
      </c>
      <c r="B23">
        <v>9.1510530000000007E-2</v>
      </c>
      <c r="C23">
        <v>2.8047306000000001E-2</v>
      </c>
      <c r="D23">
        <v>5.6921642000000001E-2</v>
      </c>
      <c r="E23">
        <v>6.5415743999999998E-3</v>
      </c>
      <c r="F23">
        <v>0.18148832000000001</v>
      </c>
      <c r="G23">
        <v>4.2241002999999999E-2</v>
      </c>
      <c r="H23">
        <v>0.13145124999999999</v>
      </c>
      <c r="I23">
        <v>7.7960477000000002E-3</v>
      </c>
      <c r="J23">
        <v>7.3350355000000006E-2</v>
      </c>
      <c r="K23">
        <v>2.6643798E-2</v>
      </c>
      <c r="L23">
        <v>4.0025397999999997E-2</v>
      </c>
      <c r="M23">
        <v>6.6811587000000002E-3</v>
      </c>
      <c r="N23">
        <v>0.13104553999999999</v>
      </c>
      <c r="O23">
        <v>3.2015309999999998E-2</v>
      </c>
      <c r="P23">
        <v>9.1007610000000003E-2</v>
      </c>
      <c r="Q23">
        <v>8.0226010000000007E-3</v>
      </c>
    </row>
    <row r="24" spans="1:17" x14ac:dyDescent="0.25">
      <c r="A24" t="s">
        <v>13</v>
      </c>
      <c r="B24">
        <v>0.94467570000000001</v>
      </c>
      <c r="C24">
        <v>0.21854039</v>
      </c>
      <c r="D24">
        <v>0.67496330000000004</v>
      </c>
      <c r="E24">
        <v>5.1171990000000001E-2</v>
      </c>
      <c r="F24">
        <v>1.48346</v>
      </c>
      <c r="G24">
        <v>0.22591053999999999</v>
      </c>
      <c r="H24">
        <v>1.2050197</v>
      </c>
      <c r="I24">
        <v>5.2529647999999998E-2</v>
      </c>
      <c r="J24">
        <v>0.71918035000000002</v>
      </c>
      <c r="K24">
        <v>0.18697922</v>
      </c>
      <c r="L24">
        <v>0.48034322000000002</v>
      </c>
      <c r="M24">
        <v>5.1857907000000002E-2</v>
      </c>
      <c r="N24">
        <v>1.1994035000000001</v>
      </c>
      <c r="O24">
        <v>0.21411647</v>
      </c>
      <c r="P24">
        <v>0.93432190000000004</v>
      </c>
      <c r="Q24">
        <v>5.096523E-2</v>
      </c>
    </row>
    <row r="25" spans="1:17" x14ac:dyDescent="0.25">
      <c r="A25" t="s">
        <v>31</v>
      </c>
      <c r="B25">
        <v>2.3198112999999999E-2</v>
      </c>
      <c r="C25">
        <v>1.0706891E-2</v>
      </c>
      <c r="D25">
        <v>9.9189329999999996E-3</v>
      </c>
      <c r="E25">
        <v>2.5722897E-3</v>
      </c>
      <c r="F25">
        <v>4.0245692999999999E-2</v>
      </c>
      <c r="G25">
        <v>1.7024467000000001E-2</v>
      </c>
      <c r="H25">
        <v>2.0268754999999999E-2</v>
      </c>
      <c r="I25">
        <v>2.952475E-3</v>
      </c>
      <c r="J25">
        <v>1.5885184E-2</v>
      </c>
      <c r="K25">
        <v>9.5718230000000001E-3</v>
      </c>
      <c r="L25">
        <v>3.2229607000000002E-3</v>
      </c>
      <c r="M25">
        <v>3.0904000000000001E-3</v>
      </c>
      <c r="N25">
        <v>2.3661949000000002E-2</v>
      </c>
      <c r="O25">
        <v>1.4708231E-2</v>
      </c>
      <c r="P25">
        <v>6.0087780000000002E-3</v>
      </c>
      <c r="Q25">
        <v>2.9449406999999999E-3</v>
      </c>
    </row>
    <row r="26" spans="1:17" x14ac:dyDescent="0.25">
      <c r="A26" t="s">
        <v>27</v>
      </c>
      <c r="B26">
        <v>4.2464107000000001E-2</v>
      </c>
      <c r="C26">
        <v>1.3983361E-2</v>
      </c>
      <c r="D26">
        <v>1.9397912999999999E-2</v>
      </c>
      <c r="E26">
        <v>9.0828309999999995E-3</v>
      </c>
      <c r="F26">
        <v>6.6549659999999997E-2</v>
      </c>
      <c r="G26">
        <v>2.1569712000000001E-2</v>
      </c>
      <c r="H26">
        <v>4.0940422999999997E-2</v>
      </c>
      <c r="I26">
        <v>4.0395240000000001E-3</v>
      </c>
      <c r="J26">
        <v>2.7232401E-2</v>
      </c>
      <c r="K26">
        <v>1.3091576000000001E-2</v>
      </c>
      <c r="L26">
        <v>1.0693737E-2</v>
      </c>
      <c r="M26">
        <v>3.4470874999999999E-3</v>
      </c>
      <c r="N26">
        <v>5.0185960000000002E-2</v>
      </c>
      <c r="O26">
        <v>2.2542843999999999E-2</v>
      </c>
      <c r="P26">
        <v>2.3505888999999999E-2</v>
      </c>
      <c r="Q26">
        <v>4.1372203000000001E-3</v>
      </c>
    </row>
    <row r="27" spans="1:17" x14ac:dyDescent="0.25">
      <c r="A27" t="s">
        <v>29</v>
      </c>
      <c r="B27">
        <v>0.19044547000000001</v>
      </c>
      <c r="C27">
        <v>4.6072870000000002E-2</v>
      </c>
      <c r="D27">
        <v>0.13157666000000001</v>
      </c>
      <c r="E27">
        <v>1.27959335E-2</v>
      </c>
      <c r="F27">
        <v>0.32512720000000001</v>
      </c>
      <c r="G27">
        <v>6.2267620000000003E-2</v>
      </c>
      <c r="H27">
        <v>0.24886907999999999</v>
      </c>
      <c r="I27">
        <v>1.3990511000000001E-2</v>
      </c>
      <c r="J27">
        <v>0.15067868000000001</v>
      </c>
      <c r="K27">
        <v>4.4821720000000002E-2</v>
      </c>
      <c r="L27">
        <v>9.3184000000000003E-2</v>
      </c>
      <c r="M27">
        <v>1.26729505E-2</v>
      </c>
      <c r="N27">
        <v>0.25141380000000002</v>
      </c>
      <c r="O27">
        <v>5.5481101999999997E-2</v>
      </c>
      <c r="P27">
        <v>0.18216336</v>
      </c>
      <c r="Q27">
        <v>1.3769322000000001E-2</v>
      </c>
    </row>
    <row r="28" spans="1:17" x14ac:dyDescent="0.25">
      <c r="A28" t="s">
        <v>14</v>
      </c>
      <c r="B28">
        <v>1.7527409</v>
      </c>
      <c r="C28">
        <v>0.3798339</v>
      </c>
      <c r="D28">
        <v>1.2936889</v>
      </c>
      <c r="E28">
        <v>7.9218140000000006E-2</v>
      </c>
      <c r="F28">
        <v>3.3128451999999999</v>
      </c>
      <c r="G28">
        <v>0.45078656</v>
      </c>
      <c r="H28">
        <v>2.7729007999999999</v>
      </c>
      <c r="I28">
        <v>8.9157769999999997E-2</v>
      </c>
      <c r="J28">
        <v>1.3914679999999999</v>
      </c>
      <c r="K28">
        <v>0.36439195000000002</v>
      </c>
      <c r="L28">
        <v>0.94670109999999996</v>
      </c>
      <c r="M28">
        <v>8.0374785000000004E-2</v>
      </c>
      <c r="N28">
        <v>2.6753966999999998</v>
      </c>
      <c r="O28">
        <v>0.40469052999999999</v>
      </c>
      <c r="P28">
        <v>2.1780629999999999</v>
      </c>
      <c r="Q28">
        <v>9.2643164E-2</v>
      </c>
    </row>
    <row r="29" spans="1:17" x14ac:dyDescent="0.25">
      <c r="A29" t="s">
        <v>19</v>
      </c>
      <c r="B29">
        <v>3.0434644</v>
      </c>
      <c r="C29">
        <v>0.21740802000000001</v>
      </c>
      <c r="D29">
        <v>2.7764405999999999</v>
      </c>
      <c r="E29">
        <v>4.9615739999999998E-2</v>
      </c>
      <c r="F29">
        <v>6.0317445000000003</v>
      </c>
      <c r="G29">
        <v>0.24983315</v>
      </c>
      <c r="H29">
        <v>5.7305130000000002</v>
      </c>
      <c r="I29">
        <v>5.1398409999999999E-2</v>
      </c>
      <c r="J29">
        <v>0.74578506</v>
      </c>
      <c r="K29">
        <v>0.19692842999999999</v>
      </c>
      <c r="L29">
        <v>0.48892554999999999</v>
      </c>
      <c r="M29">
        <v>5.9931079999999998E-2</v>
      </c>
      <c r="N29">
        <v>1.2628657000000001</v>
      </c>
      <c r="O29">
        <v>0.21713242999999999</v>
      </c>
      <c r="P29">
        <v>0.99199873000000005</v>
      </c>
      <c r="Q29">
        <v>5.3734570000000002E-2</v>
      </c>
    </row>
    <row r="30" spans="1:17" x14ac:dyDescent="0.25">
      <c r="A30" t="s">
        <v>26</v>
      </c>
      <c r="B30">
        <v>23.099146000000001</v>
      </c>
      <c r="C30">
        <v>1.9889619999999999</v>
      </c>
      <c r="D30">
        <v>20.602513999999999</v>
      </c>
      <c r="E30">
        <v>0.50767034</v>
      </c>
      <c r="F30">
        <v>45.980724000000002</v>
      </c>
      <c r="G30">
        <v>2.5790937</v>
      </c>
      <c r="H30">
        <v>42.919800000000002</v>
      </c>
      <c r="I30">
        <v>0.48183027</v>
      </c>
      <c r="J30">
        <v>7.4698079999999996</v>
      </c>
      <c r="K30">
        <v>1.8796257999999999</v>
      </c>
      <c r="L30">
        <v>5.1102695000000002</v>
      </c>
      <c r="M30">
        <v>0.47991296999999999</v>
      </c>
      <c r="N30">
        <v>13.401569</v>
      </c>
      <c r="O30">
        <v>2.1148965</v>
      </c>
      <c r="P30">
        <v>10.750169</v>
      </c>
      <c r="Q30">
        <v>0.53650385</v>
      </c>
    </row>
    <row r="31" spans="1:17" x14ac:dyDescent="0.25">
      <c r="A31" t="s">
        <v>22</v>
      </c>
      <c r="B31">
        <v>0.68181849999999999</v>
      </c>
      <c r="C31">
        <v>1.9768523E-2</v>
      </c>
      <c r="D31">
        <v>0.6570203</v>
      </c>
      <c r="E31">
        <v>5.0297700000000002E-3</v>
      </c>
      <c r="F31">
        <v>1.4684345000000001</v>
      </c>
      <c r="G31">
        <v>3.4417620000000003E-2</v>
      </c>
      <c r="H31">
        <v>1.4266684999999999</v>
      </c>
      <c r="I31">
        <v>7.3484316999999997E-3</v>
      </c>
      <c r="J31">
        <v>5.0094645E-2</v>
      </c>
      <c r="K31">
        <v>1.8363098000000001E-2</v>
      </c>
      <c r="L31">
        <v>2.6916579999999999E-2</v>
      </c>
      <c r="M31">
        <v>4.8149656999999998E-3</v>
      </c>
      <c r="N31">
        <v>9.0274309999999997E-2</v>
      </c>
      <c r="O31">
        <v>2.5324448999999999E-2</v>
      </c>
      <c r="P31">
        <v>5.7596195000000003E-2</v>
      </c>
      <c r="Q31">
        <v>7.3536675999999997E-3</v>
      </c>
    </row>
    <row r="32" spans="1:17" x14ac:dyDescent="0.25">
      <c r="A32" t="s">
        <v>11</v>
      </c>
      <c r="B32">
        <v>1.0886041</v>
      </c>
      <c r="C32">
        <v>5.3682595E-2</v>
      </c>
      <c r="D32">
        <v>1.0134064</v>
      </c>
      <c r="E32">
        <v>2.1514924000000001E-2</v>
      </c>
      <c r="F32">
        <v>2.2975314</v>
      </c>
      <c r="G32">
        <v>7.1144970000000002E-2</v>
      </c>
      <c r="H32">
        <v>2.2085414000000001</v>
      </c>
      <c r="I32">
        <v>1.7844860000000001E-2</v>
      </c>
      <c r="J32">
        <v>0.1752301</v>
      </c>
      <c r="K32">
        <v>5.1654723E-2</v>
      </c>
      <c r="L32">
        <v>0.10948974</v>
      </c>
      <c r="M32">
        <v>1.4085655000000001E-2</v>
      </c>
      <c r="N32">
        <v>0.30754197</v>
      </c>
      <c r="O32">
        <v>6.1474679999999997E-2</v>
      </c>
      <c r="P32">
        <v>0.22717893</v>
      </c>
      <c r="Q32">
        <v>1.888836E-2</v>
      </c>
    </row>
    <row r="33" spans="1:17" x14ac:dyDescent="0.25">
      <c r="A33" t="s">
        <v>24</v>
      </c>
      <c r="B33">
        <v>5.3038660000000002</v>
      </c>
      <c r="C33">
        <v>0.40338205999999999</v>
      </c>
      <c r="D33">
        <v>4.7846520000000003</v>
      </c>
      <c r="E33">
        <v>0.11583119</v>
      </c>
      <c r="F33">
        <v>10.489822999999999</v>
      </c>
      <c r="G33">
        <v>0.47237440000000003</v>
      </c>
      <c r="H33">
        <v>9.9160719999999998</v>
      </c>
      <c r="I33">
        <v>0.10137749</v>
      </c>
      <c r="J33">
        <v>1.515474</v>
      </c>
      <c r="K33">
        <v>0.39680191999999997</v>
      </c>
      <c r="L33">
        <v>1.0184138</v>
      </c>
      <c r="M33">
        <v>0.10025824999999999</v>
      </c>
      <c r="N33">
        <v>2.7077205000000002</v>
      </c>
      <c r="O33">
        <v>0.42173395000000002</v>
      </c>
      <c r="P33">
        <v>2.1855579999999999</v>
      </c>
      <c r="Q33">
        <v>0.100428484</v>
      </c>
    </row>
    <row r="34" spans="1:17" x14ac:dyDescent="0.25">
      <c r="A34" t="s">
        <v>32</v>
      </c>
      <c r="B34">
        <v>48.885863999999998</v>
      </c>
      <c r="C34">
        <v>4.323963</v>
      </c>
      <c r="D34">
        <v>43.41037</v>
      </c>
      <c r="E34">
        <v>1.1515301</v>
      </c>
      <c r="F34">
        <v>97.048835999999994</v>
      </c>
      <c r="G34">
        <v>6.0958519999999998</v>
      </c>
      <c r="H34">
        <v>89.810829999999996</v>
      </c>
      <c r="I34">
        <v>1.1421555000000001</v>
      </c>
      <c r="J34">
        <v>17.509070000000001</v>
      </c>
      <c r="K34">
        <v>3.8298961999999999</v>
      </c>
      <c r="L34">
        <v>12.559939999999999</v>
      </c>
      <c r="M34">
        <v>1.1192325000000001</v>
      </c>
      <c r="N34">
        <v>32.268737999999999</v>
      </c>
      <c r="O34">
        <v>6.1208130000000001</v>
      </c>
      <c r="P34">
        <v>24.561247000000002</v>
      </c>
      <c r="Q34">
        <v>1.5866785000000001</v>
      </c>
    </row>
  </sheetData>
  <mergeCells count="5">
    <mergeCell ref="J1:Q1"/>
    <mergeCell ref="B2:E2"/>
    <mergeCell ref="F2:I2"/>
    <mergeCell ref="J2:M2"/>
    <mergeCell ref="B1:I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31" sqref="H31"/>
    </sheetView>
  </sheetViews>
  <sheetFormatPr defaultRowHeight="15" x14ac:dyDescent="0.25"/>
  <cols>
    <col min="1" max="1" width="12.5703125" customWidth="1"/>
    <col min="2" max="2" width="14.42578125" customWidth="1"/>
    <col min="3" max="3" width="12.7109375" customWidth="1"/>
  </cols>
  <sheetData>
    <row r="1" spans="1:3" x14ac:dyDescent="0.25">
      <c r="A1" s="6" t="s">
        <v>53</v>
      </c>
      <c r="B1" s="6"/>
      <c r="C1" s="6"/>
    </row>
    <row r="2" spans="1:3" x14ac:dyDescent="0.25">
      <c r="A2" s="4" t="s">
        <v>52</v>
      </c>
      <c r="B2" s="4" t="s">
        <v>38</v>
      </c>
      <c r="C2" s="4" t="s">
        <v>39</v>
      </c>
    </row>
    <row r="3" spans="1:3" x14ac:dyDescent="0.25">
      <c r="A3" s="3" t="s">
        <v>85</v>
      </c>
      <c r="B3" s="2">
        <v>99.210539999999995</v>
      </c>
      <c r="C3">
        <v>169.57327000000001</v>
      </c>
    </row>
    <row r="4" spans="1:3" x14ac:dyDescent="0.25">
      <c r="A4" s="3" t="s">
        <v>80</v>
      </c>
      <c r="B4" s="2">
        <v>831.2799</v>
      </c>
      <c r="C4">
        <v>961.71669999999995</v>
      </c>
    </row>
    <row r="5" spans="1:3" x14ac:dyDescent="0.25">
      <c r="A5" s="3" t="s">
        <v>105</v>
      </c>
      <c r="B5" s="2">
        <v>53.199325999999999</v>
      </c>
      <c r="C5">
        <v>69.301100000000005</v>
      </c>
    </row>
    <row r="6" spans="1:3" x14ac:dyDescent="0.25">
      <c r="A6" s="3" t="s">
        <v>100</v>
      </c>
      <c r="B6" s="2">
        <v>51.980618</v>
      </c>
      <c r="C6">
        <v>81.482029999999995</v>
      </c>
    </row>
    <row r="7" spans="1:3" x14ac:dyDescent="0.25">
      <c r="A7" s="3" t="s">
        <v>95</v>
      </c>
      <c r="B7" s="2">
        <v>155.94300999999999</v>
      </c>
      <c r="C7">
        <v>243.69632999999999</v>
      </c>
    </row>
    <row r="8" spans="1:3" x14ac:dyDescent="0.25">
      <c r="A8" s="3" t="s">
        <v>90</v>
      </c>
      <c r="B8" s="2">
        <v>1388.9299000000001</v>
      </c>
      <c r="C8">
        <v>2440.451</v>
      </c>
    </row>
    <row r="9" spans="1:3" x14ac:dyDescent="0.25">
      <c r="A9" s="3" t="s">
        <v>86</v>
      </c>
      <c r="B9" s="2">
        <v>622.37710000000004</v>
      </c>
      <c r="C9">
        <v>1000.18085</v>
      </c>
    </row>
    <row r="10" spans="1:3" x14ac:dyDescent="0.25">
      <c r="A10" s="3" t="s">
        <v>81</v>
      </c>
      <c r="B10" s="2">
        <v>6645.3149999999996</v>
      </c>
      <c r="C10">
        <v>10201.537</v>
      </c>
    </row>
    <row r="11" spans="1:3" x14ac:dyDescent="0.25">
      <c r="A11" s="3" t="s">
        <v>106</v>
      </c>
      <c r="B11" s="2">
        <v>76.598015000000004</v>
      </c>
      <c r="C11">
        <v>154.74422000000001</v>
      </c>
    </row>
    <row r="12" spans="1:3" x14ac:dyDescent="0.25">
      <c r="A12" s="3" t="s">
        <v>101</v>
      </c>
      <c r="B12" s="2">
        <v>176.51043999999999</v>
      </c>
      <c r="C12">
        <v>290.52474999999998</v>
      </c>
    </row>
    <row r="13" spans="1:3" x14ac:dyDescent="0.25">
      <c r="A13" s="3" t="s">
        <v>96</v>
      </c>
      <c r="B13" s="2">
        <v>1154.6207999999999</v>
      </c>
      <c r="C13">
        <v>1854.2403999999999</v>
      </c>
    </row>
    <row r="14" spans="1:3" x14ac:dyDescent="0.25">
      <c r="A14" s="3" t="s">
        <v>91</v>
      </c>
      <c r="B14" s="2">
        <v>14433.737999999999</v>
      </c>
      <c r="C14">
        <v>26014.945</v>
      </c>
    </row>
    <row r="15" spans="1:3" x14ac:dyDescent="0.25">
      <c r="A15" s="3" t="s">
        <v>87</v>
      </c>
      <c r="B15" s="2">
        <v>61.179336999999997</v>
      </c>
      <c r="C15">
        <v>327.10126000000002</v>
      </c>
    </row>
    <row r="16" spans="1:3" x14ac:dyDescent="0.25">
      <c r="A16" s="3" t="s">
        <v>82</v>
      </c>
      <c r="B16" s="2">
        <v>262.57037000000003</v>
      </c>
      <c r="C16">
        <v>1192.5977</v>
      </c>
    </row>
    <row r="17" spans="1:3" x14ac:dyDescent="0.25">
      <c r="A17" s="3" t="s">
        <v>107</v>
      </c>
      <c r="B17" s="2">
        <v>50.08379</v>
      </c>
      <c r="C17">
        <v>183.17482000000001</v>
      </c>
    </row>
    <row r="18" spans="1:3" x14ac:dyDescent="0.25">
      <c r="A18" s="3" t="s">
        <v>102</v>
      </c>
      <c r="B18" s="2">
        <v>45.360680000000002</v>
      </c>
      <c r="C18">
        <v>160.53776999999999</v>
      </c>
    </row>
    <row r="19" spans="1:3" x14ac:dyDescent="0.25">
      <c r="A19" s="3" t="s">
        <v>97</v>
      </c>
      <c r="B19" s="2">
        <v>69.546300000000002</v>
      </c>
      <c r="C19">
        <v>483.65989999999999</v>
      </c>
    </row>
    <row r="20" spans="1:3" x14ac:dyDescent="0.25">
      <c r="A20" s="3" t="s">
        <v>92</v>
      </c>
      <c r="B20" s="2">
        <v>253.85631000000001</v>
      </c>
      <c r="C20">
        <v>1306.0109</v>
      </c>
    </row>
    <row r="21" spans="1:3" x14ac:dyDescent="0.25">
      <c r="A21" s="3" t="s">
        <v>88</v>
      </c>
      <c r="B21" s="2">
        <v>144.88614000000001</v>
      </c>
      <c r="C21">
        <v>226.27736999999999</v>
      </c>
    </row>
    <row r="22" spans="1:3" x14ac:dyDescent="0.25">
      <c r="A22" s="3" t="s">
        <v>83</v>
      </c>
      <c r="B22" s="2">
        <v>1322.2176999999999</v>
      </c>
      <c r="C22">
        <v>2287.9850000000001</v>
      </c>
    </row>
    <row r="23" spans="1:3" x14ac:dyDescent="0.25">
      <c r="A23" s="3" t="s">
        <v>108</v>
      </c>
      <c r="B23" s="2">
        <v>51.551524999999998</v>
      </c>
      <c r="C23">
        <v>72.665665000000004</v>
      </c>
    </row>
    <row r="24" spans="1:3" x14ac:dyDescent="0.25">
      <c r="A24" s="3" t="s">
        <v>103</v>
      </c>
      <c r="B24" s="2">
        <v>66.487080000000006</v>
      </c>
      <c r="C24">
        <v>92.088719999999995</v>
      </c>
    </row>
    <row r="25" spans="1:3" x14ac:dyDescent="0.25">
      <c r="A25" s="3" t="s">
        <v>98</v>
      </c>
      <c r="B25" s="2">
        <v>267.38925</v>
      </c>
      <c r="C25">
        <v>438.30540000000002</v>
      </c>
    </row>
    <row r="26" spans="1:3" x14ac:dyDescent="0.25">
      <c r="A26" s="3" t="s">
        <v>93</v>
      </c>
      <c r="B26" s="2">
        <v>2268.8838000000001</v>
      </c>
      <c r="C26">
        <v>4589.7259999999997</v>
      </c>
    </row>
    <row r="27" spans="1:3" x14ac:dyDescent="0.25">
      <c r="A27" s="3" t="s">
        <v>89</v>
      </c>
      <c r="B27" s="2">
        <v>1342.9755</v>
      </c>
      <c r="C27">
        <v>2010.8844999999999</v>
      </c>
    </row>
    <row r="28" spans="1:3" x14ac:dyDescent="0.25">
      <c r="A28" s="3" t="s">
        <v>84</v>
      </c>
      <c r="B28" s="2">
        <v>13569.918</v>
      </c>
      <c r="C28">
        <v>23453.22</v>
      </c>
    </row>
    <row r="29" spans="1:3" x14ac:dyDescent="0.25">
      <c r="A29" s="3" t="s">
        <v>109</v>
      </c>
      <c r="B29" s="2">
        <v>126.01976999999999</v>
      </c>
      <c r="C29">
        <v>177.22839999999999</v>
      </c>
    </row>
    <row r="30" spans="1:3" x14ac:dyDescent="0.25">
      <c r="A30" s="3" t="s">
        <v>104</v>
      </c>
      <c r="B30" s="2">
        <v>302.25742000000002</v>
      </c>
      <c r="C30">
        <v>587.08519999999999</v>
      </c>
    </row>
    <row r="31" spans="1:3" x14ac:dyDescent="0.25">
      <c r="A31" s="3" t="s">
        <v>99</v>
      </c>
      <c r="B31" s="2">
        <v>2538.7939999999999</v>
      </c>
      <c r="C31">
        <v>4330.9556000000002</v>
      </c>
    </row>
    <row r="32" spans="1:3" x14ac:dyDescent="0.25">
      <c r="A32" s="3" t="s">
        <v>94</v>
      </c>
      <c r="B32" s="2">
        <v>30268.918000000001</v>
      </c>
      <c r="C32">
        <v>52136.97</v>
      </c>
    </row>
    <row r="33" spans="1:2" x14ac:dyDescent="0.25">
      <c r="A33" s="3"/>
      <c r="B33" s="2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/>
  </sheetViews>
  <sheetFormatPr defaultRowHeight="15" x14ac:dyDescent="0.25"/>
  <cols>
    <col min="1" max="1" width="26.7109375" customWidth="1"/>
    <col min="2" max="2" width="9.85546875" customWidth="1"/>
    <col min="3" max="3" width="12.5703125" bestFit="1" customWidth="1"/>
    <col min="4" max="4" width="10" customWidth="1"/>
    <col min="5" max="5" width="14.7109375" customWidth="1"/>
    <col min="6" max="6" width="11" customWidth="1"/>
    <col min="7" max="7" width="12.5703125" bestFit="1" customWidth="1"/>
    <col min="8" max="8" width="33" bestFit="1" customWidth="1"/>
  </cols>
  <sheetData>
    <row r="1" spans="1:8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110</v>
      </c>
    </row>
    <row r="2" spans="1:8" x14ac:dyDescent="0.25">
      <c r="A2" t="s">
        <v>69</v>
      </c>
      <c r="B2" t="s">
        <v>85</v>
      </c>
      <c r="C2" t="s">
        <v>70</v>
      </c>
      <c r="D2" s="2">
        <v>46.533413000000003</v>
      </c>
      <c r="E2" s="2">
        <v>148.58365000000001</v>
      </c>
      <c r="F2" s="2">
        <v>5.879365</v>
      </c>
      <c r="G2" s="2">
        <v>201.49869000000001</v>
      </c>
      <c r="H2" s="2">
        <f>Table4[[#This Row],[total]]-Table4[[#This Row],[loading]]+AVERAGE(D3:D6)</f>
        <v>155.51409700000002</v>
      </c>
    </row>
    <row r="3" spans="1:8" x14ac:dyDescent="0.25">
      <c r="A3" t="s">
        <v>71</v>
      </c>
      <c r="B3" t="s">
        <v>85</v>
      </c>
      <c r="C3" t="s">
        <v>70</v>
      </c>
      <c r="D3" s="2">
        <v>0.54518</v>
      </c>
      <c r="E3" s="2">
        <v>68.368970000000004</v>
      </c>
      <c r="F3" s="2">
        <v>5.9920020000000003</v>
      </c>
      <c r="G3" s="2">
        <v>75.360919999999993</v>
      </c>
      <c r="H3" s="2"/>
    </row>
    <row r="4" spans="1:8" x14ac:dyDescent="0.25">
      <c r="A4" t="s">
        <v>72</v>
      </c>
      <c r="B4" t="s">
        <v>85</v>
      </c>
      <c r="C4" t="s">
        <v>70</v>
      </c>
      <c r="D4" s="2">
        <v>0.54862900000000003</v>
      </c>
      <c r="E4" s="2">
        <v>65.249219999999994</v>
      </c>
      <c r="F4" s="2">
        <v>6.0624960000000003</v>
      </c>
      <c r="G4" s="2">
        <v>72.322395</v>
      </c>
      <c r="H4" s="2"/>
    </row>
    <row r="5" spans="1:8" x14ac:dyDescent="0.25">
      <c r="A5" t="s">
        <v>73</v>
      </c>
      <c r="B5" t="s">
        <v>85</v>
      </c>
      <c r="C5" t="s">
        <v>70</v>
      </c>
      <c r="D5" s="2">
        <v>0.54824499999999998</v>
      </c>
      <c r="E5" s="2">
        <v>82.717590000000001</v>
      </c>
      <c r="F5" s="2">
        <v>5.974761</v>
      </c>
      <c r="G5" s="2">
        <v>89.695366000000007</v>
      </c>
      <c r="H5" s="2"/>
    </row>
    <row r="6" spans="1:8" x14ac:dyDescent="0.25">
      <c r="A6" t="s">
        <v>74</v>
      </c>
      <c r="B6" t="s">
        <v>85</v>
      </c>
      <c r="C6" t="s">
        <v>70</v>
      </c>
      <c r="D6" s="2">
        <v>0.553226</v>
      </c>
      <c r="E6" s="2">
        <v>284.68520000000001</v>
      </c>
      <c r="F6" s="2">
        <v>5.6552389999999999</v>
      </c>
      <c r="G6" s="2">
        <v>291.34652999999997</v>
      </c>
      <c r="H6" s="2"/>
    </row>
    <row r="7" spans="1:8" x14ac:dyDescent="0.25">
      <c r="A7" t="s">
        <v>69</v>
      </c>
      <c r="B7" t="s">
        <v>85</v>
      </c>
      <c r="C7" t="s">
        <v>75</v>
      </c>
      <c r="D7" s="2">
        <v>0.54173199999999999</v>
      </c>
      <c r="E7" s="2">
        <v>142.51616000000001</v>
      </c>
      <c r="F7" s="2">
        <v>5.8291760000000004</v>
      </c>
      <c r="G7" s="2">
        <v>149.34451000000001</v>
      </c>
      <c r="H7" s="2">
        <f>Table4[[#This Row],[total]]-Table4[[#This Row],[loading]]+AVERAGE(D8:D11)</f>
        <v>149.34939500000002</v>
      </c>
    </row>
    <row r="8" spans="1:8" x14ac:dyDescent="0.25">
      <c r="A8" t="s">
        <v>72</v>
      </c>
      <c r="B8" t="s">
        <v>85</v>
      </c>
      <c r="C8" t="s">
        <v>75</v>
      </c>
      <c r="D8" s="2">
        <v>0.546713</v>
      </c>
      <c r="E8" s="2">
        <v>64.795230000000004</v>
      </c>
      <c r="F8" s="2">
        <v>5.7399089999999999</v>
      </c>
      <c r="G8" s="2">
        <v>71.544655000000006</v>
      </c>
      <c r="H8" s="2"/>
    </row>
    <row r="9" spans="1:8" x14ac:dyDescent="0.25">
      <c r="A9" t="s">
        <v>71</v>
      </c>
      <c r="B9" t="s">
        <v>85</v>
      </c>
      <c r="C9" t="s">
        <v>75</v>
      </c>
      <c r="D9" s="2">
        <v>0.55245999999999995</v>
      </c>
      <c r="E9" s="2">
        <v>67.437610000000006</v>
      </c>
      <c r="F9" s="2">
        <v>5.8479479999999997</v>
      </c>
      <c r="G9" s="2">
        <v>74.303505000000001</v>
      </c>
      <c r="H9" s="2"/>
    </row>
    <row r="10" spans="1:8" x14ac:dyDescent="0.25">
      <c r="A10" t="s">
        <v>74</v>
      </c>
      <c r="B10" t="s">
        <v>85</v>
      </c>
      <c r="C10" t="s">
        <v>75</v>
      </c>
      <c r="D10" s="2">
        <v>0.54403000000000001</v>
      </c>
      <c r="E10" s="2">
        <v>283.30142000000001</v>
      </c>
      <c r="F10" s="2">
        <v>5.6560059999999996</v>
      </c>
      <c r="G10" s="2">
        <v>289.95505000000003</v>
      </c>
      <c r="H10" s="2"/>
    </row>
    <row r="11" spans="1:8" x14ac:dyDescent="0.25">
      <c r="A11" t="s">
        <v>73</v>
      </c>
      <c r="B11" t="s">
        <v>85</v>
      </c>
      <c r="C11" t="s">
        <v>75</v>
      </c>
      <c r="D11" s="2">
        <v>0.543265</v>
      </c>
      <c r="E11" s="2">
        <v>81.990814</v>
      </c>
      <c r="F11" s="2">
        <v>5.7537010000000004</v>
      </c>
      <c r="G11" s="2">
        <v>88.742159999999998</v>
      </c>
      <c r="H11" s="2"/>
    </row>
    <row r="12" spans="1:8" x14ac:dyDescent="0.25">
      <c r="A12" t="s">
        <v>69</v>
      </c>
      <c r="B12" t="s">
        <v>80</v>
      </c>
      <c r="C12" t="s">
        <v>70</v>
      </c>
      <c r="D12" s="2">
        <v>115.55598999999999</v>
      </c>
      <c r="E12" s="2">
        <v>10011.895</v>
      </c>
      <c r="F12" s="2">
        <v>29.218288000000001</v>
      </c>
      <c r="G12" s="2">
        <v>10157.204</v>
      </c>
      <c r="H12" s="2">
        <f>Table4[[#This Row],[total]]-Table4[[#This Row],[loading]]+AVERAGE(D13:D16)</f>
        <v>10042.212154749999</v>
      </c>
    </row>
    <row r="13" spans="1:8" x14ac:dyDescent="0.25">
      <c r="A13" t="s">
        <v>71</v>
      </c>
      <c r="B13" t="s">
        <v>80</v>
      </c>
      <c r="C13" t="s">
        <v>70</v>
      </c>
      <c r="D13" s="2">
        <v>0.56280399999999997</v>
      </c>
      <c r="E13" s="2">
        <v>2453.4944</v>
      </c>
      <c r="F13" s="2">
        <v>28.884974</v>
      </c>
      <c r="G13" s="2">
        <v>2483.4258</v>
      </c>
      <c r="H13" s="2"/>
    </row>
    <row r="14" spans="1:8" x14ac:dyDescent="0.25">
      <c r="A14" t="s">
        <v>72</v>
      </c>
      <c r="B14" t="s">
        <v>80</v>
      </c>
      <c r="C14" t="s">
        <v>70</v>
      </c>
      <c r="D14" s="2">
        <v>0.55820599999999998</v>
      </c>
      <c r="E14" s="2">
        <v>2433.8056999999999</v>
      </c>
      <c r="F14" s="2">
        <v>33.808838000000002</v>
      </c>
      <c r="G14" s="2">
        <v>2468.6489999999999</v>
      </c>
      <c r="H14" s="2"/>
    </row>
    <row r="15" spans="1:8" x14ac:dyDescent="0.25">
      <c r="A15" t="s">
        <v>73</v>
      </c>
      <c r="B15" t="s">
        <v>80</v>
      </c>
      <c r="C15" t="s">
        <v>70</v>
      </c>
      <c r="D15" s="2">
        <v>0.55744000000000005</v>
      </c>
      <c r="E15" s="2">
        <v>4200.4970000000003</v>
      </c>
      <c r="F15" s="2">
        <v>33.43338</v>
      </c>
      <c r="G15" s="2">
        <v>4234.9650000000001</v>
      </c>
      <c r="H15" s="2"/>
    </row>
    <row r="16" spans="1:8" x14ac:dyDescent="0.25">
      <c r="A16" t="s">
        <v>74</v>
      </c>
      <c r="B16" t="s">
        <v>80</v>
      </c>
      <c r="C16" t="s">
        <v>70</v>
      </c>
      <c r="D16" s="2">
        <v>0.578129</v>
      </c>
      <c r="E16" s="2">
        <v>24152.203000000001</v>
      </c>
      <c r="F16" s="2">
        <v>28.666212000000002</v>
      </c>
      <c r="G16" s="2">
        <v>24181.925999999999</v>
      </c>
      <c r="H16" s="2"/>
    </row>
    <row r="17" spans="1:8" x14ac:dyDescent="0.25">
      <c r="A17" t="s">
        <v>69</v>
      </c>
      <c r="B17" t="s">
        <v>80</v>
      </c>
      <c r="C17" t="s">
        <v>75</v>
      </c>
      <c r="D17" s="2">
        <v>0.56586899999999996</v>
      </c>
      <c r="E17" s="2">
        <v>9663.9830000000002</v>
      </c>
      <c r="F17" s="2">
        <v>30.625489999999999</v>
      </c>
      <c r="G17" s="2">
        <v>9695.6540000000005</v>
      </c>
      <c r="H17" s="2">
        <f>Table4[[#This Row],[total]]-Table4[[#This Row],[loading]]+AVERAGE(D18:D21)</f>
        <v>9695.6515095000013</v>
      </c>
    </row>
    <row r="18" spans="1:8" x14ac:dyDescent="0.25">
      <c r="A18" t="s">
        <v>72</v>
      </c>
      <c r="B18" t="s">
        <v>80</v>
      </c>
      <c r="C18" t="s">
        <v>75</v>
      </c>
      <c r="D18" s="2">
        <v>0.56472</v>
      </c>
      <c r="E18" s="2">
        <v>2434.2979</v>
      </c>
      <c r="F18" s="2">
        <v>33.493144999999998</v>
      </c>
      <c r="G18" s="2">
        <v>2468.8398000000002</v>
      </c>
      <c r="H18" s="2"/>
    </row>
    <row r="19" spans="1:8" x14ac:dyDescent="0.25">
      <c r="A19" t="s">
        <v>73</v>
      </c>
      <c r="B19" t="s">
        <v>80</v>
      </c>
      <c r="C19" t="s">
        <v>75</v>
      </c>
      <c r="D19" s="2">
        <v>0.56357000000000002</v>
      </c>
      <c r="E19" s="2">
        <v>4186.5469999999996</v>
      </c>
      <c r="F19" s="2">
        <v>31.639991999999999</v>
      </c>
      <c r="G19" s="2">
        <v>4219.2340000000004</v>
      </c>
      <c r="H19" s="2"/>
    </row>
    <row r="20" spans="1:8" x14ac:dyDescent="0.25">
      <c r="A20" t="s">
        <v>74</v>
      </c>
      <c r="B20" t="s">
        <v>80</v>
      </c>
      <c r="C20" t="s">
        <v>75</v>
      </c>
      <c r="D20" s="2">
        <v>0.56625199999999998</v>
      </c>
      <c r="E20" s="2">
        <v>25501.41</v>
      </c>
      <c r="F20" s="2">
        <v>28.951637000000002</v>
      </c>
      <c r="G20" s="2">
        <v>25531.41</v>
      </c>
      <c r="H20" s="2"/>
    </row>
    <row r="21" spans="1:8" x14ac:dyDescent="0.25">
      <c r="A21" t="s">
        <v>71</v>
      </c>
      <c r="B21" t="s">
        <v>80</v>
      </c>
      <c r="C21" t="s">
        <v>75</v>
      </c>
      <c r="D21" s="2">
        <v>0.55897200000000002</v>
      </c>
      <c r="E21" s="2">
        <v>2437.9380000000001</v>
      </c>
      <c r="F21" s="2">
        <v>31.431957000000001</v>
      </c>
      <c r="G21" s="2">
        <v>2470.4119999999998</v>
      </c>
      <c r="H21" s="2"/>
    </row>
    <row r="22" spans="1:8" x14ac:dyDescent="0.25">
      <c r="A22" t="s">
        <v>71</v>
      </c>
      <c r="B22" t="s">
        <v>105</v>
      </c>
      <c r="C22" t="s">
        <v>75</v>
      </c>
      <c r="D22" s="2">
        <v>0.537134</v>
      </c>
      <c r="E22" s="2">
        <v>9.7063539999999993</v>
      </c>
      <c r="F22" s="2">
        <v>2.6500439999999998</v>
      </c>
      <c r="G22" s="2">
        <v>13.333354</v>
      </c>
      <c r="H22" s="2"/>
    </row>
    <row r="23" spans="1:8" x14ac:dyDescent="0.25">
      <c r="A23" t="s">
        <v>69</v>
      </c>
      <c r="B23" t="s">
        <v>105</v>
      </c>
      <c r="C23" t="s">
        <v>70</v>
      </c>
      <c r="D23" s="2">
        <v>4.0882769999999997</v>
      </c>
      <c r="E23" s="2">
        <v>11.267569</v>
      </c>
      <c r="F23" s="2">
        <v>3.1959900000000001</v>
      </c>
      <c r="G23" s="2">
        <v>19.016559999999998</v>
      </c>
      <c r="H23" s="2">
        <f>Table4[[#This Row],[total]]-Table4[[#This Row],[loading]]+AVERAGE(D24:D27)</f>
        <v>15.467333249999999</v>
      </c>
    </row>
    <row r="24" spans="1:8" x14ac:dyDescent="0.25">
      <c r="A24" t="s">
        <v>71</v>
      </c>
      <c r="B24" t="s">
        <v>105</v>
      </c>
      <c r="C24" t="s">
        <v>70</v>
      </c>
      <c r="D24" s="2">
        <v>0.54364800000000002</v>
      </c>
      <c r="E24" s="2">
        <v>10.257663000000001</v>
      </c>
      <c r="F24" s="2">
        <v>2.8308759999999999</v>
      </c>
      <c r="G24" s="2">
        <v>14.080055</v>
      </c>
      <c r="H24" s="2"/>
    </row>
    <row r="25" spans="1:8" x14ac:dyDescent="0.25">
      <c r="A25" t="s">
        <v>72</v>
      </c>
      <c r="B25" t="s">
        <v>105</v>
      </c>
      <c r="C25" t="s">
        <v>70</v>
      </c>
      <c r="D25" s="2">
        <v>0.53981599999999996</v>
      </c>
      <c r="E25" s="2">
        <v>6.3272329999999997</v>
      </c>
      <c r="F25" s="2">
        <v>2.727433</v>
      </c>
      <c r="G25" s="2">
        <v>10.047331</v>
      </c>
      <c r="H25" s="2"/>
    </row>
    <row r="26" spans="1:8" x14ac:dyDescent="0.25">
      <c r="A26" t="s">
        <v>73</v>
      </c>
      <c r="B26" t="s">
        <v>105</v>
      </c>
      <c r="C26" t="s">
        <v>70</v>
      </c>
      <c r="D26" s="2">
        <v>0.53866700000000001</v>
      </c>
      <c r="E26" s="2">
        <v>6.0146059999999997</v>
      </c>
      <c r="F26" s="2">
        <v>2.6140300000000001</v>
      </c>
      <c r="G26" s="2">
        <v>9.6078910000000004</v>
      </c>
      <c r="H26" s="2"/>
    </row>
    <row r="27" spans="1:8" x14ac:dyDescent="0.25">
      <c r="A27" t="s">
        <v>74</v>
      </c>
      <c r="B27" t="s">
        <v>105</v>
      </c>
      <c r="C27" t="s">
        <v>70</v>
      </c>
      <c r="D27" s="2">
        <v>0.53407000000000004</v>
      </c>
      <c r="E27" s="2">
        <v>5.8931570000000004</v>
      </c>
      <c r="F27" s="2">
        <v>2.523231</v>
      </c>
      <c r="G27" s="2">
        <v>9.394876</v>
      </c>
      <c r="H27" s="2"/>
    </row>
    <row r="28" spans="1:8" x14ac:dyDescent="0.25">
      <c r="A28" t="s">
        <v>69</v>
      </c>
      <c r="B28" t="s">
        <v>105</v>
      </c>
      <c r="C28" t="s">
        <v>75</v>
      </c>
      <c r="D28" s="2">
        <v>0.56318699999999999</v>
      </c>
      <c r="E28" s="2">
        <v>10.668369</v>
      </c>
      <c r="F28" s="2">
        <v>2.682226</v>
      </c>
      <c r="G28" s="2">
        <v>14.355902</v>
      </c>
      <c r="H28" s="2">
        <f>Table4[[#This Row],[total]]-Table4[[#This Row],[loading]]+AVERAGE(D29:D32)</f>
        <v>14.330041000000001</v>
      </c>
    </row>
    <row r="29" spans="1:8" x14ac:dyDescent="0.25">
      <c r="A29" t="s">
        <v>72</v>
      </c>
      <c r="B29" t="s">
        <v>105</v>
      </c>
      <c r="C29" t="s">
        <v>75</v>
      </c>
      <c r="D29" s="2">
        <v>0.53675099999999998</v>
      </c>
      <c r="E29" s="2">
        <v>6.1605749999999997</v>
      </c>
      <c r="F29" s="2">
        <v>2.5952570000000001</v>
      </c>
      <c r="G29" s="2">
        <v>9.7576920000000005</v>
      </c>
      <c r="H29" s="2"/>
    </row>
    <row r="30" spans="1:8" x14ac:dyDescent="0.25">
      <c r="A30" t="s">
        <v>73</v>
      </c>
      <c r="B30" t="s">
        <v>105</v>
      </c>
      <c r="C30" t="s">
        <v>75</v>
      </c>
      <c r="D30" s="2">
        <v>0.53560200000000002</v>
      </c>
      <c r="E30" s="2">
        <v>5.7303309999999996</v>
      </c>
      <c r="F30" s="2">
        <v>2.520165</v>
      </c>
      <c r="G30" s="2">
        <v>9.2312840000000005</v>
      </c>
      <c r="H30" s="2"/>
    </row>
    <row r="31" spans="1:8" x14ac:dyDescent="0.25">
      <c r="A31" t="s">
        <v>74</v>
      </c>
      <c r="B31" t="s">
        <v>105</v>
      </c>
      <c r="C31" t="s">
        <v>75</v>
      </c>
      <c r="D31" s="2">
        <v>0.53713500000000003</v>
      </c>
      <c r="E31" s="2">
        <v>5.9042680000000001</v>
      </c>
      <c r="F31" s="2">
        <v>2.5699709999999998</v>
      </c>
      <c r="G31" s="2">
        <v>9.4623059999999999</v>
      </c>
      <c r="H31" s="2"/>
    </row>
    <row r="32" spans="1:8" x14ac:dyDescent="0.25">
      <c r="A32" t="s">
        <v>71</v>
      </c>
      <c r="B32" t="s">
        <v>100</v>
      </c>
      <c r="C32" t="s">
        <v>75</v>
      </c>
      <c r="D32" s="2">
        <v>0.53981599999999996</v>
      </c>
      <c r="E32" s="2">
        <v>17.169920000000001</v>
      </c>
      <c r="F32" s="2">
        <v>3.3745240000000001</v>
      </c>
      <c r="G32" s="2">
        <v>21.533660000000001</v>
      </c>
      <c r="H32" s="2"/>
    </row>
    <row r="33" spans="1:8" x14ac:dyDescent="0.25">
      <c r="A33" t="s">
        <v>69</v>
      </c>
      <c r="B33" t="s">
        <v>100</v>
      </c>
      <c r="C33" t="s">
        <v>70</v>
      </c>
      <c r="D33" s="2">
        <v>11.754515</v>
      </c>
      <c r="E33" s="2">
        <v>22.320974</v>
      </c>
      <c r="F33" s="2">
        <v>3.502869</v>
      </c>
      <c r="G33" s="2">
        <v>38.035805000000003</v>
      </c>
      <c r="H33" s="2">
        <f>Table4[[#This Row],[total]]-Table4[[#This Row],[loading]]+AVERAGE(D34:D37)</f>
        <v>26.823405250000004</v>
      </c>
    </row>
    <row r="34" spans="1:8" x14ac:dyDescent="0.25">
      <c r="A34" t="s">
        <v>71</v>
      </c>
      <c r="B34" t="s">
        <v>100</v>
      </c>
      <c r="C34" t="s">
        <v>70</v>
      </c>
      <c r="D34" s="2">
        <v>0.54211500000000001</v>
      </c>
      <c r="E34" s="2">
        <v>17.705524</v>
      </c>
      <c r="F34" s="2">
        <v>3.4507650000000001</v>
      </c>
      <c r="G34" s="2">
        <v>22.148952000000001</v>
      </c>
      <c r="H34" s="2"/>
    </row>
    <row r="35" spans="1:8" x14ac:dyDescent="0.25">
      <c r="A35" t="s">
        <v>72</v>
      </c>
      <c r="B35" t="s">
        <v>100</v>
      </c>
      <c r="C35" t="s">
        <v>70</v>
      </c>
      <c r="D35" s="2">
        <v>0.54518</v>
      </c>
      <c r="E35" s="2">
        <v>14.242881000000001</v>
      </c>
      <c r="F35" s="2">
        <v>3.3584320000000001</v>
      </c>
      <c r="G35" s="2">
        <v>18.597809999999999</v>
      </c>
      <c r="H35" s="2"/>
    </row>
    <row r="36" spans="1:8" x14ac:dyDescent="0.25">
      <c r="A36" t="s">
        <v>73</v>
      </c>
      <c r="B36" t="s">
        <v>100</v>
      </c>
      <c r="C36" t="s">
        <v>70</v>
      </c>
      <c r="D36" s="2">
        <v>0.54134899999999997</v>
      </c>
      <c r="E36" s="2">
        <v>14.665846</v>
      </c>
      <c r="F36" s="2">
        <v>3.3446400000000001</v>
      </c>
      <c r="G36" s="2">
        <v>18.998937999999999</v>
      </c>
      <c r="H36" s="2"/>
    </row>
    <row r="37" spans="1:8" x14ac:dyDescent="0.25">
      <c r="A37" t="s">
        <v>74</v>
      </c>
      <c r="B37" t="s">
        <v>100</v>
      </c>
      <c r="C37" t="s">
        <v>70</v>
      </c>
      <c r="D37" s="2">
        <v>0.53981699999999999</v>
      </c>
      <c r="E37" s="2">
        <v>22.661950999999998</v>
      </c>
      <c r="F37" s="2">
        <v>3.6875330000000002</v>
      </c>
      <c r="G37" s="2">
        <v>27.344065000000001</v>
      </c>
      <c r="H37" s="2"/>
    </row>
    <row r="38" spans="1:8" x14ac:dyDescent="0.25">
      <c r="A38" t="s">
        <v>69</v>
      </c>
      <c r="B38" t="s">
        <v>100</v>
      </c>
      <c r="C38" t="s">
        <v>75</v>
      </c>
      <c r="D38" s="2">
        <v>0.54288199999999998</v>
      </c>
      <c r="E38" s="2">
        <v>22.017925000000002</v>
      </c>
      <c r="F38" s="2">
        <v>3.44042</v>
      </c>
      <c r="G38" s="2">
        <v>26.455991999999998</v>
      </c>
      <c r="H38" s="2">
        <f>Table4[[#This Row],[total]]-Table4[[#This Row],[loading]]+AVERAGE(D39:D42)</f>
        <v>39.505069749999997</v>
      </c>
    </row>
    <row r="39" spans="1:8" x14ac:dyDescent="0.25">
      <c r="A39" t="s">
        <v>72</v>
      </c>
      <c r="B39" t="s">
        <v>100</v>
      </c>
      <c r="C39" t="s">
        <v>75</v>
      </c>
      <c r="D39" s="2">
        <v>0.54058300000000004</v>
      </c>
      <c r="E39" s="2">
        <v>14.072009</v>
      </c>
      <c r="F39" s="2">
        <v>3.3408099999999998</v>
      </c>
      <c r="G39" s="2">
        <v>18.398972000000001</v>
      </c>
      <c r="H39" s="2"/>
    </row>
    <row r="40" spans="1:8" x14ac:dyDescent="0.25">
      <c r="A40" t="s">
        <v>73</v>
      </c>
      <c r="B40" t="s">
        <v>100</v>
      </c>
      <c r="C40" t="s">
        <v>75</v>
      </c>
      <c r="D40" s="2">
        <v>0.53943300000000005</v>
      </c>
      <c r="E40" s="2">
        <v>14.593054</v>
      </c>
      <c r="F40" s="2">
        <v>3.3312309999999998</v>
      </c>
      <c r="G40" s="2">
        <v>18.912737</v>
      </c>
      <c r="H40" s="2"/>
    </row>
    <row r="41" spans="1:8" x14ac:dyDescent="0.25">
      <c r="A41" t="s">
        <v>74</v>
      </c>
      <c r="B41" t="s">
        <v>100</v>
      </c>
      <c r="C41" t="s">
        <v>75</v>
      </c>
      <c r="D41" s="2">
        <v>0.54096599999999995</v>
      </c>
      <c r="E41" s="2">
        <v>22.787996</v>
      </c>
      <c r="F41" s="2">
        <v>3.553058</v>
      </c>
      <c r="G41" s="2">
        <v>27.335253000000002</v>
      </c>
      <c r="H41" s="2"/>
    </row>
    <row r="42" spans="1:8" x14ac:dyDescent="0.25">
      <c r="A42" t="s">
        <v>69</v>
      </c>
      <c r="B42" t="s">
        <v>95</v>
      </c>
      <c r="C42" t="s">
        <v>70</v>
      </c>
      <c r="D42" s="2">
        <v>52.746856999999999</v>
      </c>
      <c r="E42" s="2">
        <v>475.82589999999999</v>
      </c>
      <c r="F42" s="2">
        <v>9.1508299999999991</v>
      </c>
      <c r="G42" s="2">
        <v>538.24689999999998</v>
      </c>
      <c r="H42" s="2">
        <f>Table4[[#This Row],[total]]-Table4[[#This Row],[loading]]+AVERAGE(D43:D46)</f>
        <v>486.05872825</v>
      </c>
    </row>
    <row r="43" spans="1:8" x14ac:dyDescent="0.25">
      <c r="A43" t="s">
        <v>71</v>
      </c>
      <c r="B43" t="s">
        <v>95</v>
      </c>
      <c r="C43" t="s">
        <v>70</v>
      </c>
      <c r="D43" s="2">
        <v>0.56357000000000002</v>
      </c>
      <c r="E43" s="2">
        <v>167.61438000000001</v>
      </c>
      <c r="F43" s="2">
        <v>9.1508289999999999</v>
      </c>
      <c r="G43" s="2">
        <v>177.79926</v>
      </c>
      <c r="H43" s="2"/>
    </row>
    <row r="44" spans="1:8" x14ac:dyDescent="0.25">
      <c r="A44" t="s">
        <v>72</v>
      </c>
      <c r="B44" t="s">
        <v>95</v>
      </c>
      <c r="C44" t="s">
        <v>70</v>
      </c>
      <c r="D44" s="2">
        <v>0.56127099999999996</v>
      </c>
      <c r="E44" s="2">
        <v>165.71908999999999</v>
      </c>
      <c r="F44" s="2">
        <v>9.1600239999999999</v>
      </c>
      <c r="G44" s="2">
        <v>175.91698</v>
      </c>
      <c r="H44" s="2"/>
    </row>
    <row r="45" spans="1:8" x14ac:dyDescent="0.25">
      <c r="A45" t="s">
        <v>73</v>
      </c>
      <c r="B45" t="s">
        <v>95</v>
      </c>
      <c r="C45" t="s">
        <v>70</v>
      </c>
      <c r="D45" s="2">
        <v>0.55475799999999997</v>
      </c>
      <c r="E45" s="2">
        <v>234.93321</v>
      </c>
      <c r="F45" s="2">
        <v>9.2374139999999993</v>
      </c>
      <c r="G45" s="2">
        <v>245.19892999999999</v>
      </c>
      <c r="H45" s="2"/>
    </row>
    <row r="46" spans="1:8" x14ac:dyDescent="0.25">
      <c r="A46" t="s">
        <v>74</v>
      </c>
      <c r="B46" t="s">
        <v>95</v>
      </c>
      <c r="C46" t="s">
        <v>70</v>
      </c>
      <c r="D46" s="2">
        <v>0.55514200000000002</v>
      </c>
      <c r="E46" s="2">
        <v>1033.0077000000001</v>
      </c>
      <c r="F46" s="2">
        <v>8.1968589999999999</v>
      </c>
      <c r="G46" s="2">
        <v>1042.2428</v>
      </c>
      <c r="H46" s="2"/>
    </row>
    <row r="47" spans="1:8" x14ac:dyDescent="0.25">
      <c r="A47" t="s">
        <v>69</v>
      </c>
      <c r="B47" t="s">
        <v>95</v>
      </c>
      <c r="C47" t="s">
        <v>75</v>
      </c>
      <c r="D47" s="2">
        <v>0.67927300000000002</v>
      </c>
      <c r="E47" s="2">
        <v>458.51459999999997</v>
      </c>
      <c r="F47" s="2">
        <v>8.6941500000000005</v>
      </c>
      <c r="G47" s="2">
        <v>468.43396000000001</v>
      </c>
      <c r="H47" s="2">
        <f>Table4[[#This Row],[total]]-Table4[[#This Row],[loading]]+AVERAGE(D48:D51)</f>
        <v>468.30417699999998</v>
      </c>
    </row>
    <row r="48" spans="1:8" x14ac:dyDescent="0.25">
      <c r="A48" t="s">
        <v>69</v>
      </c>
      <c r="B48" t="s">
        <v>96</v>
      </c>
      <c r="C48" t="s">
        <v>75</v>
      </c>
      <c r="D48" s="2">
        <v>0.50150399999999995</v>
      </c>
      <c r="E48" s="2">
        <v>12224.315000000001</v>
      </c>
      <c r="F48" s="2">
        <v>64.501369999999994</v>
      </c>
      <c r="G48" s="2">
        <v>12289.769</v>
      </c>
      <c r="H48" s="2">
        <f>Table4[[#This Row],[total]]-Table4[[#This Row],[loading]]+AVERAGE(D49:D52)</f>
        <v>12289.842178500001</v>
      </c>
    </row>
    <row r="49" spans="1:8" x14ac:dyDescent="0.25">
      <c r="A49" t="s">
        <v>69</v>
      </c>
      <c r="B49" t="s">
        <v>97</v>
      </c>
      <c r="C49" t="s">
        <v>75</v>
      </c>
      <c r="D49" s="2">
        <v>0.60034900000000002</v>
      </c>
      <c r="E49" s="2">
        <v>91.809039999999996</v>
      </c>
      <c r="F49" s="2">
        <v>3.9664450000000002</v>
      </c>
      <c r="G49" s="2">
        <v>96.890754999999999</v>
      </c>
      <c r="H49" s="2">
        <f>Table4[[#This Row],[total]]-Table4[[#This Row],[loading]]+AVERAGE(D50:D53)</f>
        <v>96.867006500000002</v>
      </c>
    </row>
    <row r="50" spans="1:8" x14ac:dyDescent="0.25">
      <c r="A50" t="s">
        <v>69</v>
      </c>
      <c r="B50" t="s">
        <v>98</v>
      </c>
      <c r="C50" t="s">
        <v>75</v>
      </c>
      <c r="D50" s="2">
        <v>0.52295899999999995</v>
      </c>
      <c r="E50" s="2">
        <v>1083.1723999999999</v>
      </c>
      <c r="F50" s="2">
        <v>14.924068999999999</v>
      </c>
      <c r="G50" s="2">
        <v>1099.085</v>
      </c>
      <c r="H50" s="2">
        <f>Table4[[#This Row],[total]]-Table4[[#This Row],[loading]]+AVERAGE(D51:D54)</f>
        <v>1099.1798295000001</v>
      </c>
    </row>
    <row r="51" spans="1:8" x14ac:dyDescent="0.25">
      <c r="A51" t="s">
        <v>69</v>
      </c>
      <c r="B51" t="s">
        <v>99</v>
      </c>
      <c r="C51" t="s">
        <v>75</v>
      </c>
      <c r="D51" s="2">
        <v>0.57314799999999999</v>
      </c>
      <c r="E51" s="2">
        <v>42781.957000000002</v>
      </c>
      <c r="F51" s="2">
        <v>121.806595</v>
      </c>
      <c r="G51" s="2">
        <v>42904.843999999997</v>
      </c>
      <c r="H51" s="2">
        <f>Table4[[#This Row],[total]]-Table4[[#This Row],[loading]]+AVERAGE(D52:D55)</f>
        <v>42985.691268499992</v>
      </c>
    </row>
    <row r="52" spans="1:8" x14ac:dyDescent="0.25">
      <c r="A52" t="s">
        <v>73</v>
      </c>
      <c r="B52" t="s">
        <v>90</v>
      </c>
      <c r="C52" t="s">
        <v>75</v>
      </c>
      <c r="D52" s="2">
        <v>0.60227399999999998</v>
      </c>
      <c r="E52" s="2">
        <v>15987.785</v>
      </c>
      <c r="F52" s="2">
        <v>55.181649999999998</v>
      </c>
      <c r="G52" s="2">
        <v>16044.093999999999</v>
      </c>
      <c r="H52" s="2"/>
    </row>
    <row r="53" spans="1:8" x14ac:dyDescent="0.25">
      <c r="A53" t="s">
        <v>74</v>
      </c>
      <c r="B53" t="s">
        <v>90</v>
      </c>
      <c r="C53" t="s">
        <v>75</v>
      </c>
      <c r="D53" s="2">
        <v>0.60802100000000003</v>
      </c>
      <c r="E53" s="2">
        <v>107873.734</v>
      </c>
      <c r="F53" s="2">
        <v>53.667909999999999</v>
      </c>
      <c r="G53" s="2">
        <v>107928.52</v>
      </c>
      <c r="H53" s="2"/>
    </row>
    <row r="54" spans="1:8" x14ac:dyDescent="0.25">
      <c r="A54" t="s">
        <v>71</v>
      </c>
      <c r="B54" t="s">
        <v>90</v>
      </c>
      <c r="C54" t="s">
        <v>75</v>
      </c>
      <c r="D54" s="2">
        <v>0.68771099999999996</v>
      </c>
      <c r="E54" s="2">
        <v>9380.9179999999997</v>
      </c>
      <c r="F54" s="2">
        <v>54.020007999999997</v>
      </c>
      <c r="G54" s="2">
        <v>9436.1749999999993</v>
      </c>
      <c r="H54" s="2"/>
    </row>
    <row r="55" spans="1:8" x14ac:dyDescent="0.25">
      <c r="A55" t="s">
        <v>69</v>
      </c>
      <c r="B55" t="s">
        <v>90</v>
      </c>
      <c r="C55" t="s">
        <v>70</v>
      </c>
      <c r="D55" s="2">
        <v>323.78366</v>
      </c>
      <c r="E55" s="2">
        <v>34436.285000000003</v>
      </c>
      <c r="F55" s="2">
        <v>53.630367</v>
      </c>
      <c r="G55" s="2">
        <v>34814.311999999998</v>
      </c>
      <c r="H55" s="2">
        <f>Table4[[#This Row],[total]]-Table4[[#This Row],[loading]]+AVERAGE(D56:D59)</f>
        <v>34491.212315749995</v>
      </c>
    </row>
    <row r="56" spans="1:8" x14ac:dyDescent="0.25">
      <c r="A56" t="s">
        <v>71</v>
      </c>
      <c r="B56" t="s">
        <v>90</v>
      </c>
      <c r="C56" t="s">
        <v>70</v>
      </c>
      <c r="D56" s="2">
        <v>0.68924399999999997</v>
      </c>
      <c r="E56" s="2">
        <v>9402.6200000000008</v>
      </c>
      <c r="F56" s="2">
        <v>53.975563000000001</v>
      </c>
      <c r="G56" s="2">
        <v>9457.8330000000005</v>
      </c>
      <c r="H56" s="2"/>
    </row>
    <row r="57" spans="1:8" x14ac:dyDescent="0.25">
      <c r="A57" t="s">
        <v>72</v>
      </c>
      <c r="B57" t="s">
        <v>90</v>
      </c>
      <c r="C57" t="s">
        <v>70</v>
      </c>
      <c r="D57" s="2">
        <v>0.68732800000000005</v>
      </c>
      <c r="E57" s="2">
        <v>9045.3580000000002</v>
      </c>
      <c r="F57" s="2">
        <v>53.963303000000003</v>
      </c>
      <c r="G57" s="2">
        <v>9100.5570000000007</v>
      </c>
      <c r="H57" s="2"/>
    </row>
    <row r="58" spans="1:8" x14ac:dyDescent="0.25">
      <c r="A58" t="s">
        <v>73</v>
      </c>
      <c r="B58" t="s">
        <v>90</v>
      </c>
      <c r="C58" t="s">
        <v>70</v>
      </c>
      <c r="D58" s="2">
        <v>0.68656200000000001</v>
      </c>
      <c r="E58" s="2">
        <v>16047.414000000001</v>
      </c>
      <c r="F58" s="2">
        <v>53.226936000000002</v>
      </c>
      <c r="G58" s="2">
        <v>16101.875</v>
      </c>
      <c r="H58" s="2"/>
    </row>
    <row r="59" spans="1:8" x14ac:dyDescent="0.25">
      <c r="A59" t="s">
        <v>74</v>
      </c>
      <c r="B59" t="s">
        <v>90</v>
      </c>
      <c r="C59" t="s">
        <v>70</v>
      </c>
      <c r="D59" s="2">
        <v>0.67276899999999995</v>
      </c>
      <c r="E59" s="2">
        <v>100474.04</v>
      </c>
      <c r="F59" s="2">
        <v>53.672127000000003</v>
      </c>
      <c r="G59" s="2">
        <v>100529</v>
      </c>
      <c r="H59" s="2"/>
    </row>
    <row r="60" spans="1:8" x14ac:dyDescent="0.25">
      <c r="A60" t="s">
        <v>69</v>
      </c>
      <c r="B60" t="s">
        <v>90</v>
      </c>
      <c r="C60" t="s">
        <v>75</v>
      </c>
      <c r="D60" s="2">
        <v>0.67774999999999996</v>
      </c>
      <c r="E60" s="2">
        <v>34418.152000000002</v>
      </c>
      <c r="F60" s="2">
        <v>58.254314000000001</v>
      </c>
      <c r="G60" s="2">
        <v>34477.629999999997</v>
      </c>
      <c r="H60" s="2">
        <f>Table4[[#This Row],[total]]-Table4[[#This Row],[loading]]+AVERAGE(D61:D64)</f>
        <v>34508.106831249992</v>
      </c>
    </row>
    <row r="61" spans="1:8" x14ac:dyDescent="0.25">
      <c r="A61" t="s">
        <v>72</v>
      </c>
      <c r="B61" t="s">
        <v>90</v>
      </c>
      <c r="C61" t="s">
        <v>75</v>
      </c>
      <c r="D61" s="2">
        <v>0.60304000000000002</v>
      </c>
      <c r="E61" s="2">
        <v>8986.8160000000007</v>
      </c>
      <c r="F61" s="2">
        <v>58.183439999999997</v>
      </c>
      <c r="G61" s="2">
        <v>9046.1200000000008</v>
      </c>
      <c r="H61" s="2"/>
    </row>
    <row r="62" spans="1:8" x14ac:dyDescent="0.25">
      <c r="A62" t="s">
        <v>73</v>
      </c>
      <c r="B62" t="s">
        <v>86</v>
      </c>
      <c r="C62" t="s">
        <v>75</v>
      </c>
      <c r="D62" s="2">
        <v>0.50801700000000005</v>
      </c>
      <c r="E62" s="2">
        <v>4338.9830000000002</v>
      </c>
      <c r="F62" s="2">
        <v>34.101925000000001</v>
      </c>
      <c r="G62" s="2">
        <v>4374.0519999999997</v>
      </c>
      <c r="H62" s="2"/>
    </row>
    <row r="63" spans="1:8" x14ac:dyDescent="0.25">
      <c r="A63" t="s">
        <v>74</v>
      </c>
      <c r="B63" t="s">
        <v>86</v>
      </c>
      <c r="C63" t="s">
        <v>75</v>
      </c>
      <c r="D63" s="2">
        <v>0.49460799999999999</v>
      </c>
      <c r="E63" s="2">
        <v>26824.363000000001</v>
      </c>
      <c r="F63" s="2">
        <v>31.658000000000001</v>
      </c>
      <c r="G63" s="2">
        <v>26856.976999999999</v>
      </c>
      <c r="H63" s="2"/>
    </row>
    <row r="64" spans="1:8" x14ac:dyDescent="0.25">
      <c r="A64" t="s">
        <v>69</v>
      </c>
      <c r="B64" t="s">
        <v>86</v>
      </c>
      <c r="C64" t="s">
        <v>70</v>
      </c>
      <c r="D64" s="2">
        <v>123.01266</v>
      </c>
      <c r="E64" s="2">
        <v>3684.7402000000002</v>
      </c>
      <c r="F64" s="2">
        <v>41.15249</v>
      </c>
      <c r="G64" s="2">
        <v>3849.4232999999999</v>
      </c>
      <c r="H64" s="2">
        <f>Table4[[#This Row],[total]]-Table4[[#This Row],[loading]]+AVERAGE(D65:D68)</f>
        <v>3726.922106</v>
      </c>
    </row>
    <row r="65" spans="1:8" x14ac:dyDescent="0.25">
      <c r="A65" t="s">
        <v>71</v>
      </c>
      <c r="B65" t="s">
        <v>86</v>
      </c>
      <c r="C65" t="s">
        <v>70</v>
      </c>
      <c r="D65" s="2">
        <v>0.511849</v>
      </c>
      <c r="E65" s="2">
        <v>2758.4816999999998</v>
      </c>
      <c r="F65" s="2">
        <v>33.542569999999998</v>
      </c>
      <c r="G65" s="2">
        <v>2793.0010000000002</v>
      </c>
      <c r="H65" s="2"/>
    </row>
    <row r="66" spans="1:8" x14ac:dyDescent="0.25">
      <c r="A66" t="s">
        <v>72</v>
      </c>
      <c r="B66" t="s">
        <v>86</v>
      </c>
      <c r="C66" t="s">
        <v>70</v>
      </c>
      <c r="D66" s="2">
        <v>0.50763499999999995</v>
      </c>
      <c r="E66" s="2">
        <v>2538.7982999999999</v>
      </c>
      <c r="F66" s="2">
        <v>37.731610000000003</v>
      </c>
      <c r="G66" s="2">
        <v>2577.4969999999998</v>
      </c>
      <c r="H66" s="2"/>
    </row>
    <row r="67" spans="1:8" x14ac:dyDescent="0.25">
      <c r="A67" t="s">
        <v>73</v>
      </c>
      <c r="B67" t="s">
        <v>86</v>
      </c>
      <c r="C67" t="s">
        <v>70</v>
      </c>
      <c r="D67" s="2">
        <v>0.50840099999999999</v>
      </c>
      <c r="E67" s="2">
        <v>4333.5272999999997</v>
      </c>
      <c r="F67" s="2">
        <v>37.300593999999997</v>
      </c>
      <c r="G67" s="2">
        <v>4371.7974000000004</v>
      </c>
      <c r="H67" s="2"/>
    </row>
    <row r="68" spans="1:8" x14ac:dyDescent="0.25">
      <c r="A68" t="s">
        <v>74</v>
      </c>
      <c r="B68" t="s">
        <v>86</v>
      </c>
      <c r="C68" t="s">
        <v>70</v>
      </c>
      <c r="D68" s="2">
        <v>0.51797899999999997</v>
      </c>
      <c r="E68" s="2">
        <v>27242.95</v>
      </c>
      <c r="F68" s="2">
        <v>32.285550000000001</v>
      </c>
      <c r="G68" s="2">
        <v>27276.219000000001</v>
      </c>
      <c r="H68" s="2"/>
    </row>
    <row r="69" spans="1:8" x14ac:dyDescent="0.25">
      <c r="A69" t="s">
        <v>69</v>
      </c>
      <c r="B69" t="s">
        <v>86</v>
      </c>
      <c r="C69" t="s">
        <v>75</v>
      </c>
      <c r="D69" s="2">
        <v>0.51299799999999995</v>
      </c>
      <c r="E69" s="2">
        <v>3549.6709999999998</v>
      </c>
      <c r="F69" s="2">
        <v>35.965805000000003</v>
      </c>
      <c r="G69" s="2">
        <v>3586.6133</v>
      </c>
      <c r="H69" s="2">
        <f>Table4[[#This Row],[total]]-Table4[[#This Row],[loading]]+AVERAGE(D70:D73)</f>
        <v>3586.6077447499997</v>
      </c>
    </row>
    <row r="70" spans="1:8" x14ac:dyDescent="0.25">
      <c r="A70" t="s">
        <v>72</v>
      </c>
      <c r="B70" t="s">
        <v>86</v>
      </c>
      <c r="C70" t="s">
        <v>75</v>
      </c>
      <c r="D70" s="2">
        <v>0.50916700000000004</v>
      </c>
      <c r="E70" s="2">
        <v>2536.558</v>
      </c>
      <c r="F70" s="2">
        <v>37.082214</v>
      </c>
      <c r="G70" s="2">
        <v>2574.6120000000001</v>
      </c>
      <c r="H70" s="2"/>
    </row>
    <row r="71" spans="1:8" x14ac:dyDescent="0.25">
      <c r="A71" t="s">
        <v>71</v>
      </c>
      <c r="B71" t="s">
        <v>86</v>
      </c>
      <c r="C71" t="s">
        <v>75</v>
      </c>
      <c r="D71" s="2">
        <v>0.51836199999999999</v>
      </c>
      <c r="E71" s="2">
        <v>2731.8317999999999</v>
      </c>
      <c r="F71" s="2">
        <v>37.172629999999998</v>
      </c>
      <c r="G71" s="2">
        <v>2769.9850000000001</v>
      </c>
      <c r="H71" s="2"/>
    </row>
    <row r="72" spans="1:8" x14ac:dyDescent="0.25">
      <c r="A72" t="s">
        <v>73</v>
      </c>
      <c r="B72" t="s">
        <v>81</v>
      </c>
      <c r="C72" t="s">
        <v>75</v>
      </c>
      <c r="D72" s="2">
        <v>0.49958900000000001</v>
      </c>
      <c r="E72" s="2">
        <v>383231.38</v>
      </c>
      <c r="F72" s="2">
        <v>290.32170000000002</v>
      </c>
      <c r="G72" s="2">
        <v>383522.62</v>
      </c>
      <c r="H72" s="2"/>
    </row>
    <row r="73" spans="1:8" x14ac:dyDescent="0.25">
      <c r="A73" t="s">
        <v>74</v>
      </c>
      <c r="B73" t="s">
        <v>81</v>
      </c>
      <c r="C73" t="s">
        <v>75</v>
      </c>
      <c r="D73" s="2">
        <v>0.50265300000000002</v>
      </c>
      <c r="E73" s="2">
        <v>4412922</v>
      </c>
      <c r="F73" s="2">
        <v>293.07670000000002</v>
      </c>
      <c r="G73" s="2">
        <v>4413216.5</v>
      </c>
      <c r="H73" s="2"/>
    </row>
    <row r="74" spans="1:8" x14ac:dyDescent="0.25">
      <c r="A74" t="s">
        <v>69</v>
      </c>
      <c r="B74" t="s">
        <v>81</v>
      </c>
      <c r="C74" t="s">
        <v>70</v>
      </c>
      <c r="D74" s="2">
        <v>1161.9637</v>
      </c>
      <c r="E74" s="2">
        <v>281393.12</v>
      </c>
      <c r="F74" s="2">
        <v>310.4554</v>
      </c>
      <c r="G74" s="2">
        <v>282866.09999999998</v>
      </c>
      <c r="H74" s="2">
        <f>Table4[[#This Row],[total]]-Table4[[#This Row],[loading]]+AVERAGE(D75:D78)</f>
        <v>281704.64010324993</v>
      </c>
    </row>
    <row r="75" spans="1:8" x14ac:dyDescent="0.25">
      <c r="A75" t="s">
        <v>71</v>
      </c>
      <c r="B75" t="s">
        <v>81</v>
      </c>
      <c r="C75" t="s">
        <v>70</v>
      </c>
      <c r="D75" s="2">
        <v>0.50418700000000005</v>
      </c>
      <c r="E75" s="2">
        <v>204588.78</v>
      </c>
      <c r="F75" s="2">
        <v>292.85602</v>
      </c>
      <c r="G75" s="2">
        <v>204882.6</v>
      </c>
      <c r="H75" s="2"/>
    </row>
    <row r="76" spans="1:8" x14ac:dyDescent="0.25">
      <c r="A76" t="s">
        <v>72</v>
      </c>
      <c r="B76" t="s">
        <v>81</v>
      </c>
      <c r="C76" t="s">
        <v>70</v>
      </c>
      <c r="D76" s="2">
        <v>0.49920599999999998</v>
      </c>
      <c r="E76" s="2">
        <v>204316.23</v>
      </c>
      <c r="F76" s="2">
        <v>293.07479999999998</v>
      </c>
      <c r="G76" s="2">
        <v>204610.25</v>
      </c>
      <c r="H76" s="2"/>
    </row>
    <row r="77" spans="1:8" x14ac:dyDescent="0.25">
      <c r="A77" t="s">
        <v>73</v>
      </c>
      <c r="B77" t="s">
        <v>81</v>
      </c>
      <c r="C77" t="s">
        <v>70</v>
      </c>
      <c r="D77" s="2">
        <v>0.503803</v>
      </c>
      <c r="E77" s="2">
        <v>383145.1</v>
      </c>
      <c r="F77" s="2">
        <v>296.20067999999998</v>
      </c>
      <c r="G77" s="2">
        <v>383442.25</v>
      </c>
      <c r="H77" s="2"/>
    </row>
    <row r="78" spans="1:8" x14ac:dyDescent="0.25">
      <c r="A78" t="s">
        <v>74</v>
      </c>
      <c r="B78" t="s">
        <v>81</v>
      </c>
      <c r="C78" t="s">
        <v>70</v>
      </c>
      <c r="D78" s="2">
        <v>0.50801700000000005</v>
      </c>
      <c r="E78" s="2">
        <v>4415944</v>
      </c>
      <c r="F78" s="2">
        <v>313.19168000000002</v>
      </c>
      <c r="G78" s="2">
        <v>4416258.5</v>
      </c>
      <c r="H78" s="2"/>
    </row>
    <row r="79" spans="1:8" x14ac:dyDescent="0.25">
      <c r="A79" t="s">
        <v>69</v>
      </c>
      <c r="B79" t="s">
        <v>81</v>
      </c>
      <c r="C79" t="s">
        <v>75</v>
      </c>
      <c r="D79" s="2">
        <v>0.50265400000000005</v>
      </c>
      <c r="E79" s="2">
        <v>279951.5</v>
      </c>
      <c r="F79" s="2">
        <v>298.79131999999998</v>
      </c>
      <c r="G79" s="2">
        <v>280251.25</v>
      </c>
      <c r="H79" s="2">
        <f>Table4[[#This Row],[total]]-Table4[[#This Row],[loading]]+AVERAGE(D80:D83)</f>
        <v>280253.34662575001</v>
      </c>
    </row>
    <row r="80" spans="1:8" x14ac:dyDescent="0.25">
      <c r="A80" t="s">
        <v>72</v>
      </c>
      <c r="B80" t="s">
        <v>81</v>
      </c>
      <c r="C80" t="s">
        <v>75</v>
      </c>
      <c r="D80" s="2">
        <v>0.50150399999999995</v>
      </c>
      <c r="E80" s="2">
        <v>204327.11</v>
      </c>
      <c r="F80" s="2">
        <v>303.27346999999997</v>
      </c>
      <c r="G80" s="2">
        <v>204631.34</v>
      </c>
      <c r="H80" s="2"/>
    </row>
    <row r="81" spans="1:8" x14ac:dyDescent="0.25">
      <c r="A81" t="s">
        <v>71</v>
      </c>
      <c r="B81" t="s">
        <v>81</v>
      </c>
      <c r="C81" t="s">
        <v>75</v>
      </c>
      <c r="D81" s="2">
        <v>0.50073800000000002</v>
      </c>
      <c r="E81" s="2">
        <v>204732.77</v>
      </c>
      <c r="F81" s="2">
        <v>298.92694</v>
      </c>
      <c r="G81" s="2">
        <v>205032.64</v>
      </c>
      <c r="H81" s="2"/>
    </row>
    <row r="82" spans="1:8" x14ac:dyDescent="0.25">
      <c r="A82" t="s">
        <v>71</v>
      </c>
      <c r="B82" t="s">
        <v>106</v>
      </c>
      <c r="C82" t="s">
        <v>75</v>
      </c>
      <c r="D82" s="2">
        <v>0.50878400000000001</v>
      </c>
      <c r="E82" s="2">
        <v>220.8271</v>
      </c>
      <c r="F82" s="2">
        <v>5.407743</v>
      </c>
      <c r="G82" s="2">
        <v>227.18690000000001</v>
      </c>
      <c r="H82" s="2"/>
    </row>
    <row r="83" spans="1:8" x14ac:dyDescent="0.25">
      <c r="A83" t="s">
        <v>69</v>
      </c>
      <c r="B83" t="s">
        <v>106</v>
      </c>
      <c r="C83" t="s">
        <v>70</v>
      </c>
      <c r="D83" s="2">
        <v>8.8860930000000007</v>
      </c>
      <c r="E83" s="2">
        <v>301.0188</v>
      </c>
      <c r="F83" s="2">
        <v>6.2912189999999999</v>
      </c>
      <c r="G83" s="2">
        <v>316.64972</v>
      </c>
      <c r="H83" s="2">
        <f>Table4[[#This Row],[total]]-Table4[[#This Row],[loading]]+AVERAGE(D84:D87)</f>
        <v>308.27480524999999</v>
      </c>
    </row>
    <row r="84" spans="1:8" x14ac:dyDescent="0.25">
      <c r="A84" t="s">
        <v>71</v>
      </c>
      <c r="B84" t="s">
        <v>106</v>
      </c>
      <c r="C84" t="s">
        <v>70</v>
      </c>
      <c r="D84" s="2">
        <v>0.51108299999999995</v>
      </c>
      <c r="E84" s="2">
        <v>223.26567</v>
      </c>
      <c r="F84" s="2">
        <v>6.1801139999999997</v>
      </c>
      <c r="G84" s="2">
        <v>230.39822000000001</v>
      </c>
      <c r="H84" s="2"/>
    </row>
    <row r="85" spans="1:8" x14ac:dyDescent="0.25">
      <c r="A85" t="s">
        <v>72</v>
      </c>
      <c r="B85" t="s">
        <v>106</v>
      </c>
      <c r="C85" t="s">
        <v>70</v>
      </c>
      <c r="D85" s="2">
        <v>0.51223200000000002</v>
      </c>
      <c r="E85" s="2">
        <v>26.706167000000001</v>
      </c>
      <c r="F85" s="2">
        <v>6.2061659999999996</v>
      </c>
      <c r="G85" s="2">
        <v>33.872813999999998</v>
      </c>
      <c r="H85" s="2"/>
    </row>
    <row r="86" spans="1:8" x14ac:dyDescent="0.25">
      <c r="A86" t="s">
        <v>73</v>
      </c>
      <c r="B86" t="s">
        <v>106</v>
      </c>
      <c r="C86" t="s">
        <v>70</v>
      </c>
      <c r="D86" s="2">
        <v>0.51644599999999996</v>
      </c>
      <c r="E86" s="2">
        <v>35.627890000000001</v>
      </c>
      <c r="F86" s="2">
        <v>6.1536790000000003</v>
      </c>
      <c r="G86" s="2">
        <v>42.736687000000003</v>
      </c>
      <c r="H86" s="2"/>
    </row>
    <row r="87" spans="1:8" x14ac:dyDescent="0.25">
      <c r="A87" t="s">
        <v>74</v>
      </c>
      <c r="B87" t="s">
        <v>106</v>
      </c>
      <c r="C87" t="s">
        <v>70</v>
      </c>
      <c r="D87" s="2">
        <v>0.50495199999999996</v>
      </c>
      <c r="E87" s="2">
        <v>58.367232999999999</v>
      </c>
      <c r="F87" s="2">
        <v>6.4264599999999996</v>
      </c>
      <c r="G87" s="2">
        <v>65.759155000000007</v>
      </c>
      <c r="H87" s="2"/>
    </row>
    <row r="88" spans="1:8" x14ac:dyDescent="0.25">
      <c r="A88" t="s">
        <v>69</v>
      </c>
      <c r="B88" t="s">
        <v>106</v>
      </c>
      <c r="C88" t="s">
        <v>75</v>
      </c>
      <c r="D88" s="2">
        <v>0.52334199999999997</v>
      </c>
      <c r="E88" s="2">
        <v>297.22359999999998</v>
      </c>
      <c r="F88" s="2">
        <v>5.4452889999999998</v>
      </c>
      <c r="G88" s="2">
        <v>303.63245000000001</v>
      </c>
      <c r="H88" s="2">
        <f>Table4[[#This Row],[total]]-Table4[[#This Row],[loading]]+AVERAGE(D89:D92)</f>
        <v>303.61520999999999</v>
      </c>
    </row>
    <row r="89" spans="1:8" x14ac:dyDescent="0.25">
      <c r="A89" t="s">
        <v>72</v>
      </c>
      <c r="B89" t="s">
        <v>106</v>
      </c>
      <c r="C89" t="s">
        <v>75</v>
      </c>
      <c r="D89" s="2">
        <v>0.52372600000000002</v>
      </c>
      <c r="E89" s="2">
        <v>25.933416000000001</v>
      </c>
      <c r="F89" s="2">
        <v>5.2418519999999997</v>
      </c>
      <c r="G89" s="2">
        <v>32.139583999999999</v>
      </c>
      <c r="H89" s="2"/>
    </row>
    <row r="90" spans="1:8" x14ac:dyDescent="0.25">
      <c r="A90" t="s">
        <v>73</v>
      </c>
      <c r="B90" t="s">
        <v>106</v>
      </c>
      <c r="C90" t="s">
        <v>75</v>
      </c>
      <c r="D90" s="2">
        <v>0.49729000000000001</v>
      </c>
      <c r="E90" s="2">
        <v>35.164700000000003</v>
      </c>
      <c r="F90" s="2">
        <v>5.2763340000000003</v>
      </c>
      <c r="G90" s="2">
        <v>41.377760000000002</v>
      </c>
      <c r="H90" s="2"/>
    </row>
    <row r="91" spans="1:8" x14ac:dyDescent="0.25">
      <c r="A91" t="s">
        <v>74</v>
      </c>
      <c r="B91" t="s">
        <v>106</v>
      </c>
      <c r="C91" t="s">
        <v>75</v>
      </c>
      <c r="D91" s="2">
        <v>0.49729000000000001</v>
      </c>
      <c r="E91" s="2">
        <v>57.435485999999997</v>
      </c>
      <c r="F91" s="2">
        <v>5.343763</v>
      </c>
      <c r="G91" s="2">
        <v>63.715977000000002</v>
      </c>
      <c r="H91" s="2"/>
    </row>
    <row r="92" spans="1:8" x14ac:dyDescent="0.25">
      <c r="A92" t="s">
        <v>71</v>
      </c>
      <c r="B92" t="s">
        <v>101</v>
      </c>
      <c r="C92" t="s">
        <v>75</v>
      </c>
      <c r="D92" s="2">
        <v>0.50610200000000005</v>
      </c>
      <c r="E92" s="2">
        <v>395.94182999999998</v>
      </c>
      <c r="F92" s="2">
        <v>10.840389999999999</v>
      </c>
      <c r="G92" s="2">
        <v>407.74002000000002</v>
      </c>
      <c r="H92" s="2"/>
    </row>
    <row r="93" spans="1:8" x14ac:dyDescent="0.25">
      <c r="A93" t="s">
        <v>73</v>
      </c>
      <c r="B93" t="s">
        <v>101</v>
      </c>
      <c r="C93" t="s">
        <v>75</v>
      </c>
      <c r="D93" s="2">
        <v>0.51299799999999995</v>
      </c>
      <c r="E93" s="2">
        <v>281.33022999999997</v>
      </c>
      <c r="F93" s="2">
        <v>10.405548</v>
      </c>
      <c r="G93" s="2">
        <v>292.70163000000002</v>
      </c>
      <c r="H93" s="2"/>
    </row>
    <row r="94" spans="1:8" x14ac:dyDescent="0.25">
      <c r="A94" t="s">
        <v>74</v>
      </c>
      <c r="B94" t="s">
        <v>101</v>
      </c>
      <c r="C94" t="s">
        <v>75</v>
      </c>
      <c r="D94" s="2">
        <v>0.50610200000000005</v>
      </c>
      <c r="E94" s="2">
        <v>1287.1514</v>
      </c>
      <c r="F94" s="2">
        <v>9.8772249999999993</v>
      </c>
      <c r="G94" s="2">
        <v>1297.9821999999999</v>
      </c>
      <c r="H94" s="2"/>
    </row>
    <row r="95" spans="1:8" x14ac:dyDescent="0.25">
      <c r="A95" t="s">
        <v>69</v>
      </c>
      <c r="B95" t="s">
        <v>101</v>
      </c>
      <c r="C95" t="s">
        <v>70</v>
      </c>
      <c r="D95" s="2">
        <v>29.252005</v>
      </c>
      <c r="E95" s="2">
        <v>519.94024999999999</v>
      </c>
      <c r="F95" s="2">
        <v>10.381028000000001</v>
      </c>
      <c r="G95" s="2">
        <v>560.05145000000005</v>
      </c>
      <c r="H95" s="2">
        <f>Table4[[#This Row],[total]]-Table4[[#This Row],[loading]]+AVERAGE(D96:D99)</f>
        <v>531.30276924999998</v>
      </c>
    </row>
    <row r="96" spans="1:8" x14ac:dyDescent="0.25">
      <c r="A96" t="s">
        <v>71</v>
      </c>
      <c r="B96" t="s">
        <v>101</v>
      </c>
      <c r="C96" t="s">
        <v>70</v>
      </c>
      <c r="D96" s="2">
        <v>0.50073800000000002</v>
      </c>
      <c r="E96" s="2">
        <v>395.29092000000003</v>
      </c>
      <c r="F96" s="2">
        <v>10.840389999999999</v>
      </c>
      <c r="G96" s="2">
        <v>407.0822</v>
      </c>
      <c r="H96" s="2"/>
    </row>
    <row r="97" spans="1:8" x14ac:dyDescent="0.25">
      <c r="A97" t="s">
        <v>72</v>
      </c>
      <c r="B97" t="s">
        <v>101</v>
      </c>
      <c r="C97" t="s">
        <v>70</v>
      </c>
      <c r="D97" s="2">
        <v>0.50303699999999996</v>
      </c>
      <c r="E97" s="2">
        <v>202.08104</v>
      </c>
      <c r="F97" s="2">
        <v>10.932722</v>
      </c>
      <c r="G97" s="2">
        <v>213.97193999999999</v>
      </c>
      <c r="H97" s="2"/>
    </row>
    <row r="98" spans="1:8" x14ac:dyDescent="0.25">
      <c r="A98" t="s">
        <v>73</v>
      </c>
      <c r="B98" t="s">
        <v>101</v>
      </c>
      <c r="C98" t="s">
        <v>70</v>
      </c>
      <c r="D98" s="2">
        <v>0.50686799999999999</v>
      </c>
      <c r="E98" s="2">
        <v>281.18923999999998</v>
      </c>
      <c r="F98" s="2">
        <v>10.828512999999999</v>
      </c>
      <c r="G98" s="2">
        <v>292.97289999999998</v>
      </c>
      <c r="H98" s="2"/>
    </row>
    <row r="99" spans="1:8" x14ac:dyDescent="0.25">
      <c r="A99" t="s">
        <v>74</v>
      </c>
      <c r="B99" t="s">
        <v>101</v>
      </c>
      <c r="C99" t="s">
        <v>70</v>
      </c>
      <c r="D99" s="2">
        <v>0.50265400000000005</v>
      </c>
      <c r="E99" s="2">
        <v>1287.8502000000001</v>
      </c>
      <c r="F99" s="2">
        <v>10.2818</v>
      </c>
      <c r="G99" s="2">
        <v>1299.0768</v>
      </c>
      <c r="H99" s="2"/>
    </row>
    <row r="100" spans="1:8" x14ac:dyDescent="0.25">
      <c r="A100" t="s">
        <v>69</v>
      </c>
      <c r="B100" t="s">
        <v>101</v>
      </c>
      <c r="C100" t="s">
        <v>75</v>
      </c>
      <c r="D100" s="2">
        <v>0.50341999999999998</v>
      </c>
      <c r="E100" s="2">
        <v>504.86333999999999</v>
      </c>
      <c r="F100" s="2">
        <v>10.858779999999999</v>
      </c>
      <c r="G100" s="2">
        <v>516.67645000000005</v>
      </c>
      <c r="H100" s="2">
        <f>Table4[[#This Row],[total]]-Table4[[#This Row],[loading]]+AVERAGE(D101:D104)</f>
        <v>576.85182175</v>
      </c>
    </row>
    <row r="101" spans="1:8" x14ac:dyDescent="0.25">
      <c r="A101" t="s">
        <v>72</v>
      </c>
      <c r="B101" t="s">
        <v>101</v>
      </c>
      <c r="C101" t="s">
        <v>75</v>
      </c>
      <c r="D101" s="2">
        <v>0.50226999999999999</v>
      </c>
      <c r="E101" s="2">
        <v>201.87452999999999</v>
      </c>
      <c r="F101" s="2">
        <v>11.022372000000001</v>
      </c>
      <c r="G101" s="2">
        <v>213.86122</v>
      </c>
      <c r="H101" s="2"/>
    </row>
    <row r="102" spans="1:8" x14ac:dyDescent="0.25">
      <c r="A102" t="s">
        <v>71</v>
      </c>
      <c r="B102" t="s">
        <v>95</v>
      </c>
      <c r="C102" t="s">
        <v>75</v>
      </c>
      <c r="D102" s="2">
        <v>0.55897300000000005</v>
      </c>
      <c r="E102" s="2">
        <v>166.54893000000001</v>
      </c>
      <c r="F102" s="2">
        <v>8.8608069999999994</v>
      </c>
      <c r="G102" s="2">
        <v>176.43994000000001</v>
      </c>
      <c r="H102" s="2"/>
    </row>
    <row r="103" spans="1:8" x14ac:dyDescent="0.25">
      <c r="A103" t="s">
        <v>71</v>
      </c>
      <c r="B103" t="s">
        <v>96</v>
      </c>
      <c r="C103" t="s">
        <v>75</v>
      </c>
      <c r="D103" s="2">
        <v>0.49652400000000002</v>
      </c>
      <c r="E103" s="2">
        <v>9240.2829999999994</v>
      </c>
      <c r="F103" s="2">
        <v>61.131447000000001</v>
      </c>
      <c r="G103" s="2">
        <v>9302.3590000000004</v>
      </c>
      <c r="H103" s="2"/>
    </row>
    <row r="104" spans="1:8" x14ac:dyDescent="0.25">
      <c r="A104" t="s">
        <v>69</v>
      </c>
      <c r="B104" t="s">
        <v>96</v>
      </c>
      <c r="C104" t="s">
        <v>70</v>
      </c>
      <c r="D104" s="2">
        <v>241.1574</v>
      </c>
      <c r="E104" s="2">
        <v>12689.462</v>
      </c>
      <c r="F104" s="2">
        <v>62.423713999999997</v>
      </c>
      <c r="G104" s="2">
        <v>12993.552</v>
      </c>
      <c r="H104" s="2">
        <f>Table4[[#This Row],[total]]-Table4[[#This Row],[loading]]+AVERAGE(D105:D108)</f>
        <v>12752.893422749999</v>
      </c>
    </row>
    <row r="105" spans="1:8" x14ac:dyDescent="0.25">
      <c r="A105" t="s">
        <v>71</v>
      </c>
      <c r="B105" t="s">
        <v>96</v>
      </c>
      <c r="C105" t="s">
        <v>70</v>
      </c>
      <c r="D105" s="2">
        <v>0.50112100000000004</v>
      </c>
      <c r="E105" s="2">
        <v>9204.8770000000004</v>
      </c>
      <c r="F105" s="2">
        <v>109.72068</v>
      </c>
      <c r="G105" s="2">
        <v>9315.5625</v>
      </c>
      <c r="H105" s="2"/>
    </row>
    <row r="106" spans="1:8" x14ac:dyDescent="0.25">
      <c r="A106" t="s">
        <v>72</v>
      </c>
      <c r="B106" t="s">
        <v>96</v>
      </c>
      <c r="C106" t="s">
        <v>70</v>
      </c>
      <c r="D106" s="2">
        <v>0.49882300000000002</v>
      </c>
      <c r="E106" s="2">
        <v>9008.3889999999992</v>
      </c>
      <c r="F106" s="2">
        <v>69.288470000000004</v>
      </c>
      <c r="G106" s="2">
        <v>9078.6280000000006</v>
      </c>
      <c r="H106" s="2"/>
    </row>
    <row r="107" spans="1:8" x14ac:dyDescent="0.25">
      <c r="A107" t="s">
        <v>73</v>
      </c>
      <c r="B107" t="s">
        <v>96</v>
      </c>
      <c r="C107" t="s">
        <v>70</v>
      </c>
      <c r="D107" s="2">
        <v>0.49958900000000001</v>
      </c>
      <c r="E107" s="2">
        <v>16215.614</v>
      </c>
      <c r="F107" s="2">
        <v>60.912300000000002</v>
      </c>
      <c r="G107" s="2">
        <v>16277.476000000001</v>
      </c>
      <c r="H107" s="2"/>
    </row>
    <row r="108" spans="1:8" x14ac:dyDescent="0.25">
      <c r="A108" t="s">
        <v>74</v>
      </c>
      <c r="B108" t="s">
        <v>96</v>
      </c>
      <c r="C108" t="s">
        <v>70</v>
      </c>
      <c r="D108" s="2">
        <v>0.49575799999999998</v>
      </c>
      <c r="E108" s="2">
        <v>110041.43</v>
      </c>
      <c r="F108" s="2">
        <v>58.835406999999996</v>
      </c>
      <c r="G108" s="2">
        <v>110101.22</v>
      </c>
      <c r="H108" s="2"/>
    </row>
    <row r="109" spans="1:8" x14ac:dyDescent="0.25">
      <c r="A109" t="s">
        <v>71</v>
      </c>
      <c r="B109" t="s">
        <v>97</v>
      </c>
      <c r="C109" t="s">
        <v>75</v>
      </c>
      <c r="D109" s="2">
        <v>0.79229300000000003</v>
      </c>
      <c r="E109" s="2">
        <v>31.196722000000001</v>
      </c>
      <c r="F109" s="2">
        <v>3.8024689999999999</v>
      </c>
      <c r="G109" s="2">
        <v>36.347774999999999</v>
      </c>
      <c r="H109" s="2"/>
    </row>
    <row r="110" spans="1:8" x14ac:dyDescent="0.25">
      <c r="A110" t="s">
        <v>69</v>
      </c>
      <c r="B110" t="s">
        <v>108</v>
      </c>
      <c r="C110" t="s">
        <v>75</v>
      </c>
      <c r="D110" s="2">
        <v>0.54901200000000006</v>
      </c>
      <c r="E110" s="2">
        <v>19.979341999999999</v>
      </c>
      <c r="F110" s="2">
        <v>3.2714639999999999</v>
      </c>
      <c r="G110" s="2">
        <v>24.252282999999998</v>
      </c>
      <c r="H110" s="2">
        <f>Table4[[#This Row],[total]]-Table4[[#This Row],[loading]]+AVERAGE(D111:D114)</f>
        <v>796.25179925000009</v>
      </c>
    </row>
    <row r="111" spans="1:8" x14ac:dyDescent="0.25">
      <c r="A111" t="s">
        <v>71</v>
      </c>
      <c r="B111" t="s">
        <v>99</v>
      </c>
      <c r="C111" t="s">
        <v>75</v>
      </c>
      <c r="D111" s="2">
        <v>0.56625199999999998</v>
      </c>
      <c r="E111" s="2">
        <v>36850.25</v>
      </c>
      <c r="F111" s="2">
        <v>127.90664</v>
      </c>
      <c r="G111" s="2">
        <v>36979.22</v>
      </c>
      <c r="H111" s="2"/>
    </row>
    <row r="112" spans="1:8" x14ac:dyDescent="0.25">
      <c r="A112" t="s">
        <v>69</v>
      </c>
      <c r="B112" t="s">
        <v>91</v>
      </c>
      <c r="C112" t="s">
        <v>70</v>
      </c>
      <c r="D112" s="2">
        <v>3088.4463000000001</v>
      </c>
      <c r="E112" s="2">
        <v>1060553.2</v>
      </c>
      <c r="F112" s="2">
        <v>623.15679999999998</v>
      </c>
      <c r="G112" s="2">
        <v>1064265.5</v>
      </c>
      <c r="H112" s="2">
        <f>Table4[[#This Row],[total]]-Table4[[#This Row],[loading]]+AVERAGE(D113:D116)</f>
        <v>1061190.3430977501</v>
      </c>
    </row>
    <row r="113" spans="1:8" x14ac:dyDescent="0.25">
      <c r="A113" t="s">
        <v>71</v>
      </c>
      <c r="B113" t="s">
        <v>91</v>
      </c>
      <c r="C113" t="s">
        <v>70</v>
      </c>
      <c r="D113" s="2">
        <v>0.59231299999999998</v>
      </c>
      <c r="E113" s="2">
        <v>804614.5</v>
      </c>
      <c r="F113" s="2">
        <v>585.72235000000001</v>
      </c>
      <c r="G113" s="2">
        <v>805201.3</v>
      </c>
      <c r="H113" s="2"/>
    </row>
    <row r="114" spans="1:8" x14ac:dyDescent="0.25">
      <c r="A114" t="s">
        <v>72</v>
      </c>
      <c r="B114" t="s">
        <v>91</v>
      </c>
      <c r="C114" t="s">
        <v>70</v>
      </c>
      <c r="D114" s="2">
        <v>0.58924799999999999</v>
      </c>
      <c r="E114" s="2">
        <v>804078.3</v>
      </c>
      <c r="F114" s="2">
        <v>584.50400000000002</v>
      </c>
      <c r="G114" s="2">
        <v>804663.94</v>
      </c>
      <c r="H114" s="2"/>
    </row>
    <row r="115" spans="1:8" x14ac:dyDescent="0.25">
      <c r="A115" t="s">
        <v>73</v>
      </c>
      <c r="B115" t="s">
        <v>91</v>
      </c>
      <c r="C115" t="s">
        <v>70</v>
      </c>
      <c r="D115" s="2">
        <v>0.59192999999999996</v>
      </c>
      <c r="E115" s="2">
        <v>1518190.6</v>
      </c>
      <c r="F115" s="2">
        <v>569.15250000000003</v>
      </c>
      <c r="G115" s="2">
        <v>1518760.9</v>
      </c>
      <c r="H115" s="2"/>
    </row>
    <row r="116" spans="1:8" x14ac:dyDescent="0.25">
      <c r="A116" t="s">
        <v>69</v>
      </c>
      <c r="B116" t="s">
        <v>87</v>
      </c>
      <c r="C116" t="s">
        <v>70</v>
      </c>
      <c r="D116" s="2">
        <v>51.384099999999997</v>
      </c>
      <c r="E116" s="2">
        <v>81.387789999999995</v>
      </c>
      <c r="F116" s="2">
        <v>14.084652999999999</v>
      </c>
      <c r="G116" s="2">
        <v>147.42317</v>
      </c>
      <c r="H116" s="2">
        <f>Table4[[#This Row],[total]]-Table4[[#This Row],[loading]]+AVERAGE(D117:D120)</f>
        <v>96.815655000000007</v>
      </c>
    </row>
    <row r="117" spans="1:8" x14ac:dyDescent="0.25">
      <c r="A117" t="s">
        <v>71</v>
      </c>
      <c r="B117" t="s">
        <v>87</v>
      </c>
      <c r="C117" t="s">
        <v>70</v>
      </c>
      <c r="D117" s="2">
        <v>0.60839500000000002</v>
      </c>
      <c r="E117" s="2">
        <v>99.466080000000005</v>
      </c>
      <c r="F117" s="2">
        <v>12.20698</v>
      </c>
      <c r="G117" s="2">
        <v>112.81207999999999</v>
      </c>
      <c r="H117" s="2"/>
    </row>
    <row r="118" spans="1:8" x14ac:dyDescent="0.25">
      <c r="A118" t="s">
        <v>72</v>
      </c>
      <c r="B118" t="s">
        <v>87</v>
      </c>
      <c r="C118" t="s">
        <v>70</v>
      </c>
      <c r="D118" s="2">
        <v>0.60839500000000002</v>
      </c>
      <c r="E118" s="2">
        <v>102.61571499999999</v>
      </c>
      <c r="F118" s="2">
        <v>13.85478</v>
      </c>
      <c r="G118" s="2">
        <v>117.74245500000001</v>
      </c>
      <c r="H118" s="2"/>
    </row>
    <row r="119" spans="1:8" x14ac:dyDescent="0.25">
      <c r="A119" t="s">
        <v>73</v>
      </c>
      <c r="B119" t="s">
        <v>87</v>
      </c>
      <c r="C119" t="s">
        <v>70</v>
      </c>
      <c r="D119" s="2">
        <v>1.237862</v>
      </c>
      <c r="E119" s="2">
        <v>106.93885</v>
      </c>
      <c r="F119" s="2">
        <v>12.614236</v>
      </c>
      <c r="G119" s="2">
        <v>121.486305</v>
      </c>
      <c r="H119" s="2"/>
    </row>
    <row r="120" spans="1:8" x14ac:dyDescent="0.25">
      <c r="A120" t="s">
        <v>74</v>
      </c>
      <c r="B120" t="s">
        <v>87</v>
      </c>
      <c r="C120" t="s">
        <v>70</v>
      </c>
      <c r="D120" s="2">
        <v>0.65168800000000005</v>
      </c>
      <c r="E120" s="2">
        <v>113.8603</v>
      </c>
      <c r="F120" s="2">
        <v>12.180161</v>
      </c>
      <c r="G120" s="2">
        <v>127.272575</v>
      </c>
      <c r="H120" s="2"/>
    </row>
    <row r="121" spans="1:8" x14ac:dyDescent="0.25">
      <c r="A121" t="s">
        <v>69</v>
      </c>
      <c r="B121" t="s">
        <v>87</v>
      </c>
      <c r="C121" t="s">
        <v>75</v>
      </c>
      <c r="D121" s="2">
        <v>0.60418099999999997</v>
      </c>
      <c r="E121" s="2">
        <v>43.500247999999999</v>
      </c>
      <c r="F121" s="2">
        <v>7.2716240000000001</v>
      </c>
      <c r="G121" s="2">
        <v>51.895564999999998</v>
      </c>
      <c r="H121" s="2">
        <f>Table4[[#This Row],[total]]-Table4[[#This Row],[loading]]+AVERAGE(D122:D125)</f>
        <v>51.953032749999998</v>
      </c>
    </row>
    <row r="122" spans="1:8" x14ac:dyDescent="0.25">
      <c r="A122" t="s">
        <v>72</v>
      </c>
      <c r="B122" t="s">
        <v>87</v>
      </c>
      <c r="C122" t="s">
        <v>75</v>
      </c>
      <c r="D122" s="2">
        <v>0.59536900000000004</v>
      </c>
      <c r="E122" s="2">
        <v>22.722867999999998</v>
      </c>
      <c r="F122" s="2">
        <v>6.9517189999999998</v>
      </c>
      <c r="G122" s="2">
        <v>30.781036</v>
      </c>
      <c r="H122" s="2"/>
    </row>
    <row r="123" spans="1:8" x14ac:dyDescent="0.25">
      <c r="A123" t="s">
        <v>71</v>
      </c>
      <c r="B123" t="s">
        <v>87</v>
      </c>
      <c r="C123" t="s">
        <v>75</v>
      </c>
      <c r="D123" s="2">
        <v>0.85435799999999995</v>
      </c>
      <c r="E123" s="2">
        <v>33.804622999999999</v>
      </c>
      <c r="F123" s="2">
        <v>6.8651340000000003</v>
      </c>
      <c r="G123" s="2">
        <v>42.104922999999999</v>
      </c>
      <c r="H123" s="2"/>
    </row>
    <row r="124" spans="1:8" x14ac:dyDescent="0.25">
      <c r="A124" t="s">
        <v>73</v>
      </c>
      <c r="B124" t="s">
        <v>87</v>
      </c>
      <c r="C124" t="s">
        <v>75</v>
      </c>
      <c r="D124" s="2">
        <v>0.59460299999999999</v>
      </c>
      <c r="E124" s="2">
        <v>27.394635999999998</v>
      </c>
      <c r="F124" s="2">
        <v>6.9996080000000003</v>
      </c>
      <c r="G124" s="2">
        <v>35.547820000000002</v>
      </c>
      <c r="H124" s="2"/>
    </row>
    <row r="125" spans="1:8" x14ac:dyDescent="0.25">
      <c r="A125" t="s">
        <v>74</v>
      </c>
      <c r="B125" t="s">
        <v>87</v>
      </c>
      <c r="C125" t="s">
        <v>75</v>
      </c>
      <c r="D125" s="2">
        <v>0.60226500000000005</v>
      </c>
      <c r="E125" s="2">
        <v>27.691172000000002</v>
      </c>
      <c r="F125" s="2">
        <v>6.2670820000000003</v>
      </c>
      <c r="G125" s="2">
        <v>35.101100000000002</v>
      </c>
      <c r="H125" s="2"/>
    </row>
    <row r="126" spans="1:8" x14ac:dyDescent="0.25">
      <c r="A126" t="s">
        <v>69</v>
      </c>
      <c r="B126" t="s">
        <v>82</v>
      </c>
      <c r="C126" t="s">
        <v>70</v>
      </c>
      <c r="D126" s="2">
        <v>234.98839000000001</v>
      </c>
      <c r="E126" s="2">
        <v>1790.1484</v>
      </c>
      <c r="F126" s="2">
        <v>8.2079699999999995</v>
      </c>
      <c r="G126" s="2">
        <v>2033.8923</v>
      </c>
      <c r="H126" s="2">
        <f>Table4[[#This Row],[total]]-Table4[[#This Row],[loading]]+AVERAGE(D127:D130)</f>
        <v>1799.49496875</v>
      </c>
    </row>
    <row r="127" spans="1:8" x14ac:dyDescent="0.25">
      <c r="A127" t="s">
        <v>71</v>
      </c>
      <c r="B127" t="s">
        <v>82</v>
      </c>
      <c r="C127" t="s">
        <v>70</v>
      </c>
      <c r="D127" s="2">
        <v>0.57467999999999997</v>
      </c>
      <c r="E127" s="2">
        <v>174.31822</v>
      </c>
      <c r="F127" s="2">
        <v>8.4393750000000001</v>
      </c>
      <c r="G127" s="2">
        <v>183.82382000000001</v>
      </c>
      <c r="H127" s="2"/>
    </row>
    <row r="128" spans="1:8" x14ac:dyDescent="0.25">
      <c r="A128" t="s">
        <v>72</v>
      </c>
      <c r="B128" t="s">
        <v>82</v>
      </c>
      <c r="C128" t="s">
        <v>70</v>
      </c>
      <c r="D128" s="2">
        <v>0.69881099999999996</v>
      </c>
      <c r="E128" s="2">
        <v>178.3724</v>
      </c>
      <c r="F128" s="2">
        <v>7.8865319999999999</v>
      </c>
      <c r="G128" s="2">
        <v>187.42707999999999</v>
      </c>
      <c r="H128" s="2"/>
    </row>
    <row r="129" spans="1:8" x14ac:dyDescent="0.25">
      <c r="A129" t="s">
        <v>73</v>
      </c>
      <c r="B129" t="s">
        <v>82</v>
      </c>
      <c r="C129" t="s">
        <v>70</v>
      </c>
      <c r="D129" s="2">
        <v>0.54632999999999998</v>
      </c>
      <c r="E129" s="2">
        <v>234.80832000000001</v>
      </c>
      <c r="F129" s="2">
        <v>8.1378590000000006</v>
      </c>
      <c r="G129" s="2">
        <v>243.94728000000001</v>
      </c>
      <c r="H129" s="2"/>
    </row>
    <row r="130" spans="1:8" x14ac:dyDescent="0.25">
      <c r="A130" t="s">
        <v>74</v>
      </c>
      <c r="B130" t="s">
        <v>82</v>
      </c>
      <c r="C130" t="s">
        <v>70</v>
      </c>
      <c r="D130" s="2">
        <v>0.54441399999999995</v>
      </c>
      <c r="E130" s="2">
        <v>1029.8335999999999</v>
      </c>
      <c r="F130" s="2">
        <v>7.6106860000000003</v>
      </c>
      <c r="G130" s="2">
        <v>1038.4419</v>
      </c>
      <c r="H130" s="2"/>
    </row>
    <row r="131" spans="1:8" x14ac:dyDescent="0.25">
      <c r="A131" t="s">
        <v>69</v>
      </c>
      <c r="B131" t="s">
        <v>82</v>
      </c>
      <c r="C131" t="s">
        <v>75</v>
      </c>
      <c r="D131" s="2">
        <v>0.54364800000000002</v>
      </c>
      <c r="E131" s="2">
        <v>1608.7472</v>
      </c>
      <c r="F131" s="2">
        <v>7.7911349999999997</v>
      </c>
      <c r="G131" s="2">
        <v>1617.5440000000001</v>
      </c>
      <c r="H131" s="2">
        <f>Table4[[#This Row],[total]]-Table4[[#This Row],[loading]]+AVERAGE(D132:D135)</f>
        <v>1617.5499380000001</v>
      </c>
    </row>
    <row r="132" spans="1:8" x14ac:dyDescent="0.25">
      <c r="A132" t="s">
        <v>72</v>
      </c>
      <c r="B132" t="s">
        <v>82</v>
      </c>
      <c r="C132" t="s">
        <v>75</v>
      </c>
      <c r="D132" s="2">
        <v>0.56318699999999999</v>
      </c>
      <c r="E132" s="2">
        <v>171.02032</v>
      </c>
      <c r="F132" s="2">
        <v>8.2313399999999994</v>
      </c>
      <c r="G132" s="2">
        <v>180.29567</v>
      </c>
      <c r="H132" s="2"/>
    </row>
    <row r="133" spans="1:8" x14ac:dyDescent="0.25">
      <c r="A133" t="s">
        <v>71</v>
      </c>
      <c r="B133" t="s">
        <v>82</v>
      </c>
      <c r="C133" t="s">
        <v>75</v>
      </c>
      <c r="D133" s="2">
        <v>0.54288099999999995</v>
      </c>
      <c r="E133" s="2">
        <v>170.35408000000001</v>
      </c>
      <c r="F133" s="2">
        <v>8.1719559999999998</v>
      </c>
      <c r="G133" s="2">
        <v>179.52137999999999</v>
      </c>
      <c r="H133" s="2"/>
    </row>
    <row r="134" spans="1:8" x14ac:dyDescent="0.25">
      <c r="A134" t="s">
        <v>73</v>
      </c>
      <c r="B134" t="s">
        <v>82</v>
      </c>
      <c r="C134" t="s">
        <v>75</v>
      </c>
      <c r="D134" s="2">
        <v>0.54709600000000003</v>
      </c>
      <c r="E134" s="2">
        <v>245.89313999999999</v>
      </c>
      <c r="F134" s="2">
        <v>7.6677710000000001</v>
      </c>
      <c r="G134" s="2">
        <v>254.56009</v>
      </c>
      <c r="H134" s="2"/>
    </row>
    <row r="135" spans="1:8" x14ac:dyDescent="0.25">
      <c r="A135" t="s">
        <v>74</v>
      </c>
      <c r="B135" t="s">
        <v>82</v>
      </c>
      <c r="C135" t="s">
        <v>75</v>
      </c>
      <c r="D135" s="2">
        <v>0.54518</v>
      </c>
      <c r="E135" s="2">
        <v>1018.1609999999999</v>
      </c>
      <c r="F135" s="2">
        <v>7.5876989999999997</v>
      </c>
      <c r="G135" s="2">
        <v>1026.7460000000001</v>
      </c>
      <c r="H135" s="2"/>
    </row>
    <row r="136" spans="1:8" x14ac:dyDescent="0.25">
      <c r="A136" t="s">
        <v>69</v>
      </c>
      <c r="B136" t="s">
        <v>107</v>
      </c>
      <c r="C136" t="s">
        <v>70</v>
      </c>
      <c r="D136" s="2">
        <v>18.573671000000001</v>
      </c>
      <c r="E136" s="2">
        <v>115.09433</v>
      </c>
      <c r="F136" s="2">
        <v>38.087142999999998</v>
      </c>
      <c r="G136" s="2">
        <v>172.56237999999999</v>
      </c>
      <c r="H136" s="2">
        <f>Table4[[#This Row],[total]]-Table4[[#This Row],[loading]]+AVERAGE(D137:D140)</f>
        <v>155.46659600000001</v>
      </c>
    </row>
    <row r="137" spans="1:8" x14ac:dyDescent="0.25">
      <c r="A137" t="s">
        <v>71</v>
      </c>
      <c r="B137" t="s">
        <v>107</v>
      </c>
      <c r="C137" t="s">
        <v>70</v>
      </c>
      <c r="D137" s="2">
        <v>0.75896200000000003</v>
      </c>
      <c r="E137" s="2">
        <v>32.475960000000001</v>
      </c>
      <c r="F137" s="2">
        <v>5.0522080000000003</v>
      </c>
      <c r="G137" s="2">
        <v>39.639159999999997</v>
      </c>
      <c r="H137" s="2"/>
    </row>
    <row r="138" spans="1:8" x14ac:dyDescent="0.25">
      <c r="A138" t="s">
        <v>72</v>
      </c>
      <c r="B138" t="s">
        <v>107</v>
      </c>
      <c r="C138" t="s">
        <v>70</v>
      </c>
      <c r="D138" s="2">
        <v>1.059328</v>
      </c>
      <c r="E138" s="2">
        <v>31.65072</v>
      </c>
      <c r="F138" s="2">
        <v>5.2460659999999999</v>
      </c>
      <c r="G138" s="2">
        <v>38.535007</v>
      </c>
      <c r="H138" s="2"/>
    </row>
    <row r="139" spans="1:8" x14ac:dyDescent="0.25">
      <c r="A139" t="s">
        <v>73</v>
      </c>
      <c r="B139" t="s">
        <v>107</v>
      </c>
      <c r="C139" t="s">
        <v>70</v>
      </c>
      <c r="D139" s="2">
        <v>0.79880600000000002</v>
      </c>
      <c r="E139" s="2">
        <v>22.682257</v>
      </c>
      <c r="F139" s="2">
        <v>4.648015</v>
      </c>
      <c r="G139" s="2">
        <v>28.740155999999999</v>
      </c>
      <c r="H139" s="2"/>
    </row>
    <row r="140" spans="1:8" x14ac:dyDescent="0.25">
      <c r="A140" t="s">
        <v>74</v>
      </c>
      <c r="B140" t="s">
        <v>107</v>
      </c>
      <c r="C140" t="s">
        <v>70</v>
      </c>
      <c r="D140" s="2">
        <v>3.2944520000000002</v>
      </c>
      <c r="E140" s="2">
        <v>23.007141000000001</v>
      </c>
      <c r="F140" s="2">
        <v>4.3350070000000001</v>
      </c>
      <c r="G140" s="2">
        <v>31.285225000000001</v>
      </c>
      <c r="H140" s="2"/>
    </row>
    <row r="141" spans="1:8" x14ac:dyDescent="0.25">
      <c r="A141" t="s">
        <v>69</v>
      </c>
      <c r="B141" t="s">
        <v>107</v>
      </c>
      <c r="C141" t="s">
        <v>75</v>
      </c>
      <c r="D141" s="2">
        <v>0.68310400000000004</v>
      </c>
      <c r="E141" s="2">
        <v>22.608312999999999</v>
      </c>
      <c r="F141" s="2">
        <v>5.3468280000000004</v>
      </c>
      <c r="G141" s="2">
        <v>29.351997000000001</v>
      </c>
      <c r="H141" s="2">
        <f>Table4[[#This Row],[total]]-Table4[[#This Row],[loading]]+AVERAGE(D142:D145)</f>
        <v>29.51070425</v>
      </c>
    </row>
    <row r="142" spans="1:8" x14ac:dyDescent="0.25">
      <c r="A142" t="s">
        <v>72</v>
      </c>
      <c r="B142" t="s">
        <v>107</v>
      </c>
      <c r="C142" t="s">
        <v>75</v>
      </c>
      <c r="D142" s="2">
        <v>0.79918900000000004</v>
      </c>
      <c r="E142" s="2">
        <v>28.55434</v>
      </c>
      <c r="F142" s="2">
        <v>5.4330290000000003</v>
      </c>
      <c r="G142" s="2">
        <v>35.462769999999999</v>
      </c>
      <c r="H142" s="2"/>
    </row>
    <row r="143" spans="1:8" x14ac:dyDescent="0.25">
      <c r="A143" t="s">
        <v>71</v>
      </c>
      <c r="B143" t="s">
        <v>107</v>
      </c>
      <c r="C143" t="s">
        <v>75</v>
      </c>
      <c r="D143" s="2">
        <v>1.200699</v>
      </c>
      <c r="E143" s="2">
        <v>30.277616999999999</v>
      </c>
      <c r="F143" s="2">
        <v>4.1940179999999998</v>
      </c>
      <c r="G143" s="2">
        <v>36.365400000000001</v>
      </c>
      <c r="H143" s="2"/>
    </row>
    <row r="144" spans="1:8" x14ac:dyDescent="0.25">
      <c r="A144" t="s">
        <v>73</v>
      </c>
      <c r="B144" t="s">
        <v>107</v>
      </c>
      <c r="C144" t="s">
        <v>75</v>
      </c>
      <c r="D144" s="2">
        <v>0.68501900000000004</v>
      </c>
      <c r="E144" s="2">
        <v>18.621948</v>
      </c>
      <c r="F144" s="2">
        <v>4.8694600000000001</v>
      </c>
      <c r="G144" s="2">
        <v>24.718159</v>
      </c>
      <c r="H144" s="2"/>
    </row>
    <row r="145" spans="1:8" x14ac:dyDescent="0.25">
      <c r="A145" t="s">
        <v>74</v>
      </c>
      <c r="B145" t="s">
        <v>107</v>
      </c>
      <c r="C145" t="s">
        <v>75</v>
      </c>
      <c r="D145" s="2">
        <v>0.682338</v>
      </c>
      <c r="E145" s="2">
        <v>25.101278000000001</v>
      </c>
      <c r="F145" s="2">
        <v>6.6099750000000004</v>
      </c>
      <c r="G145" s="2">
        <v>33.064053000000001</v>
      </c>
      <c r="H145" s="2"/>
    </row>
    <row r="146" spans="1:8" x14ac:dyDescent="0.25">
      <c r="A146" t="s">
        <v>69</v>
      </c>
      <c r="B146" t="s">
        <v>102</v>
      </c>
      <c r="C146" t="s">
        <v>70</v>
      </c>
      <c r="D146" s="2">
        <v>14.388467</v>
      </c>
      <c r="E146" s="2">
        <v>57.257330000000003</v>
      </c>
      <c r="F146" s="2">
        <v>7.0957710000000001</v>
      </c>
      <c r="G146" s="2">
        <v>79.386740000000003</v>
      </c>
      <c r="H146" s="2">
        <f>Table4[[#This Row],[total]]-Table4[[#This Row],[loading]]+AVERAGE(D147:D150)</f>
        <v>65.738652999999999</v>
      </c>
    </row>
    <row r="147" spans="1:8" x14ac:dyDescent="0.25">
      <c r="A147" t="s">
        <v>71</v>
      </c>
      <c r="B147" t="s">
        <v>102</v>
      </c>
      <c r="C147" t="s">
        <v>70</v>
      </c>
      <c r="D147" s="2">
        <v>0.67276000000000002</v>
      </c>
      <c r="E147" s="2">
        <v>42.49456</v>
      </c>
      <c r="F147" s="2">
        <v>7.6240949999999996</v>
      </c>
      <c r="G147" s="2">
        <v>51.391759999999998</v>
      </c>
      <c r="H147" s="2"/>
    </row>
    <row r="148" spans="1:8" x14ac:dyDescent="0.25">
      <c r="A148" t="s">
        <v>72</v>
      </c>
      <c r="B148" t="s">
        <v>102</v>
      </c>
      <c r="C148" t="s">
        <v>70</v>
      </c>
      <c r="D148" s="2">
        <v>0.67161000000000004</v>
      </c>
      <c r="E148" s="2">
        <v>38.202460000000002</v>
      </c>
      <c r="F148" s="2">
        <v>7.301507</v>
      </c>
      <c r="G148" s="2">
        <v>46.760604999999998</v>
      </c>
      <c r="H148" s="2"/>
    </row>
    <row r="149" spans="1:8" x14ac:dyDescent="0.25">
      <c r="A149" t="s">
        <v>73</v>
      </c>
      <c r="B149" t="s">
        <v>102</v>
      </c>
      <c r="C149" t="s">
        <v>70</v>
      </c>
      <c r="D149" s="2">
        <v>0.66931099999999999</v>
      </c>
      <c r="E149" s="2">
        <v>38.820050000000002</v>
      </c>
      <c r="F149" s="2">
        <v>9.7818280000000009</v>
      </c>
      <c r="G149" s="2">
        <v>49.952379999999998</v>
      </c>
      <c r="H149" s="2"/>
    </row>
    <row r="150" spans="1:8" x14ac:dyDescent="0.25">
      <c r="A150" t="s">
        <v>74</v>
      </c>
      <c r="B150" t="s">
        <v>102</v>
      </c>
      <c r="C150" t="s">
        <v>70</v>
      </c>
      <c r="D150" s="2">
        <v>0.94783899999999999</v>
      </c>
      <c r="E150" s="2">
        <v>37.938873000000001</v>
      </c>
      <c r="F150" s="2">
        <v>6.4586430000000004</v>
      </c>
      <c r="G150" s="2">
        <v>45.970993</v>
      </c>
      <c r="H150" s="2"/>
    </row>
    <row r="151" spans="1:8" x14ac:dyDescent="0.25">
      <c r="A151" t="s">
        <v>69</v>
      </c>
      <c r="B151" t="s">
        <v>102</v>
      </c>
      <c r="C151" t="s">
        <v>75</v>
      </c>
      <c r="D151" s="2">
        <v>0.97389199999999998</v>
      </c>
      <c r="E151" s="2">
        <v>49.49915</v>
      </c>
      <c r="F151" s="2">
        <v>9.5661310000000004</v>
      </c>
      <c r="G151" s="2">
        <v>60.985095999999999</v>
      </c>
      <c r="H151" s="2">
        <f>Table4[[#This Row],[total]]-Table4[[#This Row],[loading]]+AVERAGE(D152:D155)</f>
        <v>60.737217000000001</v>
      </c>
    </row>
    <row r="152" spans="1:8" x14ac:dyDescent="0.25">
      <c r="A152" t="s">
        <v>72</v>
      </c>
      <c r="B152" t="s">
        <v>102</v>
      </c>
      <c r="C152" t="s">
        <v>75</v>
      </c>
      <c r="D152" s="2">
        <v>0.68157100000000004</v>
      </c>
      <c r="E152" s="2">
        <v>34.104990000000001</v>
      </c>
      <c r="F152" s="2">
        <v>5.4904970000000004</v>
      </c>
      <c r="G152" s="2">
        <v>40.798099999999998</v>
      </c>
      <c r="H152" s="2"/>
    </row>
    <row r="153" spans="1:8" x14ac:dyDescent="0.25">
      <c r="A153" t="s">
        <v>71</v>
      </c>
      <c r="B153" t="s">
        <v>102</v>
      </c>
      <c r="C153" t="s">
        <v>75</v>
      </c>
      <c r="D153" s="2">
        <v>0.77351999999999999</v>
      </c>
      <c r="E153" s="2">
        <v>32.683230000000002</v>
      </c>
      <c r="F153" s="2">
        <v>6.5751109999999997</v>
      </c>
      <c r="G153" s="2">
        <v>40.586235000000002</v>
      </c>
      <c r="H153" s="2"/>
    </row>
    <row r="154" spans="1:8" x14ac:dyDescent="0.25">
      <c r="A154" t="s">
        <v>73</v>
      </c>
      <c r="B154" t="s">
        <v>102</v>
      </c>
      <c r="C154" t="s">
        <v>75</v>
      </c>
      <c r="D154" s="2">
        <v>0.59536900000000004</v>
      </c>
      <c r="E154" s="2">
        <v>28.378489999999999</v>
      </c>
      <c r="F154" s="2">
        <v>8.3332499999999996</v>
      </c>
      <c r="G154" s="2">
        <v>37.93083</v>
      </c>
      <c r="H154" s="2"/>
    </row>
    <row r="155" spans="1:8" x14ac:dyDescent="0.25">
      <c r="A155" t="s">
        <v>74</v>
      </c>
      <c r="B155" t="s">
        <v>102</v>
      </c>
      <c r="C155" t="s">
        <v>75</v>
      </c>
      <c r="D155" s="2">
        <v>0.85359200000000002</v>
      </c>
      <c r="E155" s="2">
        <v>28.855091000000002</v>
      </c>
      <c r="F155" s="2">
        <v>5.582446</v>
      </c>
      <c r="G155" s="2">
        <v>35.893776000000003</v>
      </c>
      <c r="H155" s="2"/>
    </row>
    <row r="156" spans="1:8" x14ac:dyDescent="0.25">
      <c r="A156" t="s">
        <v>69</v>
      </c>
      <c r="B156" t="s">
        <v>97</v>
      </c>
      <c r="C156" t="s">
        <v>70</v>
      </c>
      <c r="D156" s="2">
        <v>91.726669999999999</v>
      </c>
      <c r="E156" s="2">
        <v>105.79217</v>
      </c>
      <c r="F156" s="2">
        <v>6.2076979999999997</v>
      </c>
      <c r="G156" s="2">
        <v>204.3177</v>
      </c>
      <c r="H156" s="2">
        <f>Table4[[#This Row],[total]]-Table4[[#This Row],[loading]]+AVERAGE(D157:D160)</f>
        <v>113.218198</v>
      </c>
    </row>
    <row r="157" spans="1:8" x14ac:dyDescent="0.25">
      <c r="A157" t="s">
        <v>71</v>
      </c>
      <c r="B157" t="s">
        <v>97</v>
      </c>
      <c r="C157" t="s">
        <v>70</v>
      </c>
      <c r="D157" s="2">
        <v>0.61184300000000003</v>
      </c>
      <c r="E157" s="2">
        <v>33.809604999999998</v>
      </c>
      <c r="F157" s="2">
        <v>6.424544</v>
      </c>
      <c r="G157" s="2">
        <v>41.368954000000002</v>
      </c>
      <c r="H157" s="2"/>
    </row>
    <row r="158" spans="1:8" x14ac:dyDescent="0.25">
      <c r="A158" t="s">
        <v>72</v>
      </c>
      <c r="B158" t="s">
        <v>97</v>
      </c>
      <c r="C158" t="s">
        <v>70</v>
      </c>
      <c r="D158" s="2">
        <v>0.59651799999999999</v>
      </c>
      <c r="E158" s="2">
        <v>30.79598</v>
      </c>
      <c r="F158" s="2">
        <v>6.9877320000000003</v>
      </c>
      <c r="G158" s="2">
        <v>38.916595000000001</v>
      </c>
      <c r="H158" s="2"/>
    </row>
    <row r="159" spans="1:8" x14ac:dyDescent="0.25">
      <c r="A159" t="s">
        <v>73</v>
      </c>
      <c r="B159" t="s">
        <v>97</v>
      </c>
      <c r="C159" t="s">
        <v>70</v>
      </c>
      <c r="D159" s="2">
        <v>0.60648000000000002</v>
      </c>
      <c r="E159" s="2">
        <v>32.279803999999999</v>
      </c>
      <c r="F159" s="2">
        <v>7.206493</v>
      </c>
      <c r="G159" s="2">
        <v>40.650215000000003</v>
      </c>
      <c r="H159" s="2"/>
    </row>
    <row r="160" spans="1:8" x14ac:dyDescent="0.25">
      <c r="A160" t="s">
        <v>74</v>
      </c>
      <c r="B160" t="s">
        <v>97</v>
      </c>
      <c r="C160" t="s">
        <v>70</v>
      </c>
      <c r="D160" s="2">
        <v>0.69383099999999998</v>
      </c>
      <c r="E160" s="2">
        <v>59.559887000000003</v>
      </c>
      <c r="F160" s="2">
        <v>4.5028129999999997</v>
      </c>
      <c r="G160" s="2">
        <v>65.294815</v>
      </c>
      <c r="H160" s="2"/>
    </row>
    <row r="161" spans="1:8" x14ac:dyDescent="0.25">
      <c r="A161" t="s">
        <v>72</v>
      </c>
      <c r="B161" t="s">
        <v>95</v>
      </c>
      <c r="C161" t="s">
        <v>75</v>
      </c>
      <c r="D161" s="2">
        <v>0.55705700000000002</v>
      </c>
      <c r="E161" s="2">
        <v>172.21297999999999</v>
      </c>
      <c r="F161" s="2">
        <v>8.5443499999999997</v>
      </c>
      <c r="G161" s="2">
        <v>181.78026</v>
      </c>
      <c r="H161" s="2"/>
    </row>
    <row r="162" spans="1:8" x14ac:dyDescent="0.25">
      <c r="A162" t="s">
        <v>72</v>
      </c>
      <c r="B162" t="s">
        <v>96</v>
      </c>
      <c r="C162" t="s">
        <v>75</v>
      </c>
      <c r="D162" s="2">
        <v>0.49460799999999999</v>
      </c>
      <c r="E162" s="2">
        <v>9007.152</v>
      </c>
      <c r="F162" s="2">
        <v>69.625990000000002</v>
      </c>
      <c r="G162" s="2">
        <v>9077.7209999999995</v>
      </c>
      <c r="H162" s="2"/>
    </row>
    <row r="163" spans="1:8" x14ac:dyDescent="0.25">
      <c r="A163" t="s">
        <v>72</v>
      </c>
      <c r="B163" t="s">
        <v>97</v>
      </c>
      <c r="C163" t="s">
        <v>75</v>
      </c>
      <c r="D163" s="2">
        <v>0.61069399999999996</v>
      </c>
      <c r="E163" s="2">
        <v>23.727406999999999</v>
      </c>
      <c r="F163" s="2">
        <v>5.1832349999999998</v>
      </c>
      <c r="G163" s="2">
        <v>30.07188</v>
      </c>
      <c r="H163" s="2"/>
    </row>
    <row r="164" spans="1:8" x14ac:dyDescent="0.25">
      <c r="A164" t="s">
        <v>69</v>
      </c>
      <c r="B164" t="s">
        <v>103</v>
      </c>
      <c r="C164" t="s">
        <v>75</v>
      </c>
      <c r="D164" s="2">
        <v>0.55054400000000003</v>
      </c>
      <c r="E164" s="2">
        <v>45.115482</v>
      </c>
      <c r="F164" s="2">
        <v>4.5621970000000003</v>
      </c>
      <c r="G164" s="2">
        <v>50.815162999999998</v>
      </c>
      <c r="H164" s="2">
        <f>Table4[[#This Row],[total]]-Table4[[#This Row],[loading]]+AVERAGE(D165:D168)</f>
        <v>50.929915249999993</v>
      </c>
    </row>
    <row r="165" spans="1:8" x14ac:dyDescent="0.25">
      <c r="A165" t="s">
        <v>72</v>
      </c>
      <c r="B165" t="s">
        <v>99</v>
      </c>
      <c r="C165" t="s">
        <v>75</v>
      </c>
      <c r="D165" s="2">
        <v>0.57276499999999997</v>
      </c>
      <c r="E165" s="2">
        <v>36657.86</v>
      </c>
      <c r="F165" s="2">
        <v>134.63692</v>
      </c>
      <c r="G165" s="2">
        <v>36793.565999999999</v>
      </c>
      <c r="H165" s="2"/>
    </row>
    <row r="166" spans="1:8" x14ac:dyDescent="0.25">
      <c r="A166" t="s">
        <v>73</v>
      </c>
      <c r="B166" t="s">
        <v>92</v>
      </c>
      <c r="C166" t="s">
        <v>75</v>
      </c>
      <c r="D166" s="2">
        <v>0.68771099999999996</v>
      </c>
      <c r="E166" s="2">
        <v>804.61450000000002</v>
      </c>
      <c r="F166" s="2">
        <v>12.659250999999999</v>
      </c>
      <c r="G166" s="2">
        <v>818.49976000000004</v>
      </c>
      <c r="H166" s="2"/>
    </row>
    <row r="167" spans="1:8" x14ac:dyDescent="0.25">
      <c r="A167" t="s">
        <v>74</v>
      </c>
      <c r="B167" t="s">
        <v>92</v>
      </c>
      <c r="C167" t="s">
        <v>75</v>
      </c>
      <c r="D167" s="2">
        <v>0.68617899999999998</v>
      </c>
      <c r="E167" s="2">
        <v>3922.7213999999999</v>
      </c>
      <c r="F167" s="2">
        <v>12.510598</v>
      </c>
      <c r="G167" s="2">
        <v>3936.4591999999998</v>
      </c>
      <c r="H167" s="2"/>
    </row>
    <row r="168" spans="1:8" x14ac:dyDescent="0.25">
      <c r="A168" t="s">
        <v>71</v>
      </c>
      <c r="B168" t="s">
        <v>92</v>
      </c>
      <c r="C168" t="s">
        <v>75</v>
      </c>
      <c r="D168" s="2">
        <v>0.71453</v>
      </c>
      <c r="E168" s="2">
        <v>548.72424000000001</v>
      </c>
      <c r="F168" s="2">
        <v>12.600633</v>
      </c>
      <c r="G168" s="2">
        <v>562.57770000000005</v>
      </c>
      <c r="H168" s="2"/>
    </row>
    <row r="169" spans="1:8" x14ac:dyDescent="0.25">
      <c r="A169" t="s">
        <v>69</v>
      </c>
      <c r="B169" t="s">
        <v>92</v>
      </c>
      <c r="C169" t="s">
        <v>70</v>
      </c>
      <c r="D169" s="2">
        <v>798.09019999999998</v>
      </c>
      <c r="E169" s="2">
        <v>7130.5127000000002</v>
      </c>
      <c r="F169" s="2">
        <v>248.42966000000001</v>
      </c>
      <c r="G169" s="2">
        <v>8177.8339999999998</v>
      </c>
      <c r="H169" s="2">
        <f>Table4[[#This Row],[total]]-Table4[[#This Row],[loading]]+AVERAGE(D170:D173)</f>
        <v>7380.9754545000005</v>
      </c>
    </row>
    <row r="170" spans="1:8" x14ac:dyDescent="0.25">
      <c r="A170" t="s">
        <v>71</v>
      </c>
      <c r="B170" t="s">
        <v>92</v>
      </c>
      <c r="C170" t="s">
        <v>70</v>
      </c>
      <c r="D170" s="2">
        <v>0.80916200000000005</v>
      </c>
      <c r="E170" s="2">
        <v>887.82335999999998</v>
      </c>
      <c r="F170" s="2">
        <v>66.902625999999998</v>
      </c>
      <c r="G170" s="2">
        <v>956.9144</v>
      </c>
      <c r="H170" s="2"/>
    </row>
    <row r="171" spans="1:8" x14ac:dyDescent="0.25">
      <c r="A171" t="s">
        <v>72</v>
      </c>
      <c r="B171" t="s">
        <v>92</v>
      </c>
      <c r="C171" t="s">
        <v>70</v>
      </c>
      <c r="D171" s="2">
        <v>1.0731360000000001</v>
      </c>
      <c r="E171" s="2">
        <v>565.80975000000001</v>
      </c>
      <c r="F171" s="2">
        <v>14.480249000000001</v>
      </c>
      <c r="G171" s="2">
        <v>581.92520000000002</v>
      </c>
      <c r="H171" s="2"/>
    </row>
    <row r="172" spans="1:8" x14ac:dyDescent="0.25">
      <c r="A172" t="s">
        <v>73</v>
      </c>
      <c r="B172" t="s">
        <v>92</v>
      </c>
      <c r="C172" t="s">
        <v>70</v>
      </c>
      <c r="D172" s="2">
        <v>0.79038900000000001</v>
      </c>
      <c r="E172" s="2">
        <v>809.32086000000004</v>
      </c>
      <c r="F172" s="2">
        <v>14.450365</v>
      </c>
      <c r="G172" s="2">
        <v>825.11443999999995</v>
      </c>
      <c r="H172" s="2"/>
    </row>
    <row r="173" spans="1:8" x14ac:dyDescent="0.25">
      <c r="A173" t="s">
        <v>74</v>
      </c>
      <c r="B173" t="s">
        <v>92</v>
      </c>
      <c r="C173" t="s">
        <v>70</v>
      </c>
      <c r="D173" s="2">
        <v>2.2539310000000001</v>
      </c>
      <c r="E173" s="2">
        <v>4006.6790000000001</v>
      </c>
      <c r="F173" s="2">
        <v>13.614385</v>
      </c>
      <c r="G173" s="2">
        <v>4023.1052</v>
      </c>
      <c r="H173" s="2"/>
    </row>
    <row r="174" spans="1:8" x14ac:dyDescent="0.25">
      <c r="A174" t="s">
        <v>69</v>
      </c>
      <c r="B174" t="s">
        <v>92</v>
      </c>
      <c r="C174" t="s">
        <v>75</v>
      </c>
      <c r="D174" s="2">
        <v>0.72142600000000001</v>
      </c>
      <c r="E174" s="2">
        <v>5545.9740000000002</v>
      </c>
      <c r="F174" s="2">
        <v>12.938167</v>
      </c>
      <c r="G174" s="2">
        <v>5560.1815999999999</v>
      </c>
      <c r="H174" s="2">
        <f>Table4[[#This Row],[total]]-Table4[[#This Row],[loading]]+AVERAGE(D175:D178)</f>
        <v>5568.922963</v>
      </c>
    </row>
    <row r="175" spans="1:8" x14ac:dyDescent="0.25">
      <c r="A175" t="s">
        <v>72</v>
      </c>
      <c r="B175" t="s">
        <v>92</v>
      </c>
      <c r="C175" t="s">
        <v>75</v>
      </c>
      <c r="D175" s="2">
        <v>0.81874100000000005</v>
      </c>
      <c r="E175" s="2">
        <v>540.67240000000004</v>
      </c>
      <c r="F175" s="2">
        <v>13.941573999999999</v>
      </c>
      <c r="G175" s="2">
        <v>555.98064999999997</v>
      </c>
      <c r="H175" s="2"/>
    </row>
    <row r="176" spans="1:8" x14ac:dyDescent="0.25">
      <c r="A176" t="s">
        <v>69</v>
      </c>
      <c r="B176" t="s">
        <v>88</v>
      </c>
      <c r="C176" t="s">
        <v>75</v>
      </c>
      <c r="D176" s="2">
        <v>0.535219</v>
      </c>
      <c r="E176" s="2">
        <v>328.45519999999999</v>
      </c>
      <c r="F176" s="2">
        <v>9.1236270000000008</v>
      </c>
      <c r="G176" s="2">
        <v>338.56610000000001</v>
      </c>
      <c r="H176" s="2">
        <f>Table4[[#This Row],[total]]-Table4[[#This Row],[loading]]+AVERAGE(D177:D180)</f>
        <v>347.4259505</v>
      </c>
    </row>
    <row r="177" spans="1:8" x14ac:dyDescent="0.25">
      <c r="A177" t="s">
        <v>69</v>
      </c>
      <c r="B177" t="s">
        <v>88</v>
      </c>
      <c r="C177" t="s">
        <v>70</v>
      </c>
      <c r="D177" s="2">
        <v>35.951250000000002</v>
      </c>
      <c r="E177" s="2">
        <v>338.69562000000002</v>
      </c>
      <c r="F177" s="2">
        <v>9.9289459999999998</v>
      </c>
      <c r="G177" s="2">
        <v>385.08724999999998</v>
      </c>
      <c r="H177" s="2">
        <f>Table4[[#This Row],[total]]-Table4[[#This Row],[loading]]+AVERAGE(D178:D181)</f>
        <v>349.67830699999996</v>
      </c>
    </row>
    <row r="178" spans="1:8" x14ac:dyDescent="0.25">
      <c r="A178" t="s">
        <v>71</v>
      </c>
      <c r="B178" t="s">
        <v>88</v>
      </c>
      <c r="C178" t="s">
        <v>70</v>
      </c>
      <c r="D178" s="2">
        <v>0.54594600000000004</v>
      </c>
      <c r="E178" s="2">
        <v>176.6472</v>
      </c>
      <c r="F178" s="2">
        <v>9.5856709999999996</v>
      </c>
      <c r="G178" s="2">
        <v>187.23856000000001</v>
      </c>
      <c r="H178" s="2"/>
    </row>
    <row r="179" spans="1:8" x14ac:dyDescent="0.25">
      <c r="A179" t="s">
        <v>72</v>
      </c>
      <c r="B179" t="s">
        <v>88</v>
      </c>
      <c r="C179" t="s">
        <v>70</v>
      </c>
      <c r="D179" s="2">
        <v>0.54249899999999995</v>
      </c>
      <c r="E179" s="2">
        <v>167.95994999999999</v>
      </c>
      <c r="F179" s="2">
        <v>9.5504239999999996</v>
      </c>
      <c r="G179" s="2">
        <v>178.5111</v>
      </c>
      <c r="H179" s="2"/>
    </row>
    <row r="180" spans="1:8" x14ac:dyDescent="0.25">
      <c r="A180" t="s">
        <v>73</v>
      </c>
      <c r="B180" t="s">
        <v>88</v>
      </c>
      <c r="C180" t="s">
        <v>70</v>
      </c>
      <c r="D180" s="2">
        <v>0.54058300000000004</v>
      </c>
      <c r="E180" s="2">
        <v>239.39389</v>
      </c>
      <c r="F180" s="2">
        <v>9.5741770000000006</v>
      </c>
      <c r="G180" s="2">
        <v>249.96610000000001</v>
      </c>
      <c r="H180" s="2"/>
    </row>
    <row r="181" spans="1:8" x14ac:dyDescent="0.25">
      <c r="A181" t="s">
        <v>74</v>
      </c>
      <c r="B181" t="s">
        <v>88</v>
      </c>
      <c r="C181" t="s">
        <v>70</v>
      </c>
      <c r="D181" s="2">
        <v>0.54020000000000001</v>
      </c>
      <c r="E181" s="2">
        <v>1111.8007</v>
      </c>
      <c r="F181" s="2">
        <v>8.8807290000000005</v>
      </c>
      <c r="G181" s="2">
        <v>1121.6702</v>
      </c>
      <c r="H181" s="2"/>
    </row>
    <row r="182" spans="1:8" x14ac:dyDescent="0.25">
      <c r="A182" t="s">
        <v>69</v>
      </c>
      <c r="B182" t="s">
        <v>83</v>
      </c>
      <c r="C182" t="s">
        <v>75</v>
      </c>
      <c r="D182" s="2">
        <v>0.51874500000000001</v>
      </c>
      <c r="E182" s="2">
        <v>23455.287</v>
      </c>
      <c r="F182" s="2">
        <v>55.028725000000001</v>
      </c>
      <c r="G182" s="2">
        <v>23511.296999999999</v>
      </c>
      <c r="H182" s="2">
        <f>Table4[[#This Row],[total]]-Table4[[#This Row],[loading]]+AVERAGE(D183:D186)</f>
        <v>23511.335409749998</v>
      </c>
    </row>
    <row r="183" spans="1:8" x14ac:dyDescent="0.25">
      <c r="A183" t="s">
        <v>69</v>
      </c>
      <c r="B183" t="s">
        <v>93</v>
      </c>
      <c r="C183" t="s">
        <v>75</v>
      </c>
      <c r="D183" s="2">
        <v>0.60227399999999998</v>
      </c>
      <c r="E183" s="2">
        <v>87217.085999999996</v>
      </c>
      <c r="F183" s="2">
        <v>107.44157</v>
      </c>
      <c r="G183" s="2">
        <v>87325.664000000004</v>
      </c>
      <c r="H183" s="2">
        <f>Table4[[#This Row],[total]]-Table4[[#This Row],[loading]]+AVERAGE(D184:D187)</f>
        <v>87325.603266249993</v>
      </c>
    </row>
    <row r="184" spans="1:8" x14ac:dyDescent="0.25">
      <c r="A184" t="s">
        <v>73</v>
      </c>
      <c r="B184" t="s">
        <v>95</v>
      </c>
      <c r="C184" t="s">
        <v>75</v>
      </c>
      <c r="D184" s="2">
        <v>0.55130999999999997</v>
      </c>
      <c r="E184" s="2">
        <v>233.94362000000001</v>
      </c>
      <c r="F184" s="2">
        <v>8.520213</v>
      </c>
      <c r="G184" s="2">
        <v>243.47794999999999</v>
      </c>
      <c r="H184" s="2"/>
    </row>
    <row r="185" spans="1:8" x14ac:dyDescent="0.25">
      <c r="A185" t="s">
        <v>71</v>
      </c>
      <c r="B185" t="s">
        <v>98</v>
      </c>
      <c r="C185" t="s">
        <v>75</v>
      </c>
      <c r="D185" s="2">
        <v>0.52640699999999996</v>
      </c>
      <c r="E185" s="2">
        <v>520.84749999999997</v>
      </c>
      <c r="F185" s="2">
        <v>14.841697999999999</v>
      </c>
      <c r="G185" s="2">
        <v>536.67690000000005</v>
      </c>
      <c r="H185" s="2"/>
    </row>
    <row r="186" spans="1:8" x14ac:dyDescent="0.25">
      <c r="A186" t="s">
        <v>71</v>
      </c>
      <c r="B186" t="s">
        <v>108</v>
      </c>
      <c r="C186" t="s">
        <v>75</v>
      </c>
      <c r="D186" s="2">
        <v>0.548628</v>
      </c>
      <c r="E186" s="2">
        <v>16.891392</v>
      </c>
      <c r="F186" s="2">
        <v>3.2427299999999999</v>
      </c>
      <c r="G186" s="2">
        <v>21.137896999999999</v>
      </c>
      <c r="H186" s="2"/>
    </row>
    <row r="187" spans="1:8" x14ac:dyDescent="0.25">
      <c r="A187" t="s">
        <v>71</v>
      </c>
      <c r="B187" t="s">
        <v>103</v>
      </c>
      <c r="C187" t="s">
        <v>75</v>
      </c>
      <c r="D187" s="2">
        <v>0.53981599999999996</v>
      </c>
      <c r="E187" s="2">
        <v>35.126002999999997</v>
      </c>
      <c r="F187" s="2">
        <v>4.5208199999999996</v>
      </c>
      <c r="G187" s="2">
        <v>40.642937000000003</v>
      </c>
      <c r="H187" s="2"/>
    </row>
    <row r="188" spans="1:8" x14ac:dyDescent="0.25">
      <c r="A188" t="s">
        <v>69</v>
      </c>
      <c r="B188" t="s">
        <v>83</v>
      </c>
      <c r="C188" t="s">
        <v>70</v>
      </c>
      <c r="D188" s="2">
        <v>247.76545999999999</v>
      </c>
      <c r="E188" s="2">
        <v>23943.495999999999</v>
      </c>
      <c r="F188" s="2">
        <v>58.340029999999999</v>
      </c>
      <c r="G188" s="2">
        <v>24250.127</v>
      </c>
      <c r="H188" s="2">
        <f>Table4[[#This Row],[total]]-Table4[[#This Row],[loading]]+AVERAGE(D189:D192)</f>
        <v>24002.885265250003</v>
      </c>
    </row>
    <row r="189" spans="1:8" x14ac:dyDescent="0.25">
      <c r="A189" t="s">
        <v>71</v>
      </c>
      <c r="B189" t="s">
        <v>83</v>
      </c>
      <c r="C189" t="s">
        <v>70</v>
      </c>
      <c r="D189" s="2">
        <v>0.53291999999999995</v>
      </c>
      <c r="E189" s="2">
        <v>8855.7919999999995</v>
      </c>
      <c r="F189" s="2">
        <v>61.726047999999999</v>
      </c>
      <c r="G189" s="2">
        <v>8918.5249999999996</v>
      </c>
      <c r="H189" s="2"/>
    </row>
    <row r="190" spans="1:8" x14ac:dyDescent="0.25">
      <c r="A190" t="s">
        <v>72</v>
      </c>
      <c r="B190" t="s">
        <v>83</v>
      </c>
      <c r="C190" t="s">
        <v>70</v>
      </c>
      <c r="D190" s="2">
        <v>0.52104300000000003</v>
      </c>
      <c r="E190" s="2">
        <v>8861.1959999999999</v>
      </c>
      <c r="F190" s="2">
        <v>62.444400000000002</v>
      </c>
      <c r="G190" s="2">
        <v>8924.6270000000004</v>
      </c>
      <c r="H190" s="2"/>
    </row>
    <row r="191" spans="1:8" x14ac:dyDescent="0.25">
      <c r="A191" t="s">
        <v>73</v>
      </c>
      <c r="B191" t="s">
        <v>83</v>
      </c>
      <c r="C191" t="s">
        <v>70</v>
      </c>
      <c r="D191" s="2">
        <v>0.52219300000000002</v>
      </c>
      <c r="E191" s="2">
        <v>16375.679</v>
      </c>
      <c r="F191" s="2">
        <v>63.2547</v>
      </c>
      <c r="G191" s="2">
        <v>16439.963</v>
      </c>
      <c r="H191" s="2"/>
    </row>
    <row r="192" spans="1:8" x14ac:dyDescent="0.25">
      <c r="A192" t="s">
        <v>74</v>
      </c>
      <c r="B192" t="s">
        <v>83</v>
      </c>
      <c r="C192" t="s">
        <v>70</v>
      </c>
      <c r="D192" s="2">
        <v>0.51874500000000001</v>
      </c>
      <c r="E192" s="2">
        <v>108821.914</v>
      </c>
      <c r="F192" s="2">
        <v>55.458970000000001</v>
      </c>
      <c r="G192" s="2">
        <v>108878.36</v>
      </c>
      <c r="H192" s="2"/>
    </row>
    <row r="193" spans="1:8" x14ac:dyDescent="0.25">
      <c r="A193" t="s">
        <v>71</v>
      </c>
      <c r="B193" t="s">
        <v>88</v>
      </c>
      <c r="C193" t="s">
        <v>75</v>
      </c>
      <c r="D193" s="2">
        <v>0.53828500000000001</v>
      </c>
      <c r="E193" s="2">
        <v>175.99016</v>
      </c>
      <c r="F193" s="2">
        <v>9.1186469999999993</v>
      </c>
      <c r="G193" s="2">
        <v>186.10147000000001</v>
      </c>
      <c r="H193" s="2"/>
    </row>
    <row r="194" spans="1:8" x14ac:dyDescent="0.25">
      <c r="A194" t="s">
        <v>71</v>
      </c>
      <c r="B194" t="s">
        <v>83</v>
      </c>
      <c r="C194" t="s">
        <v>75</v>
      </c>
      <c r="D194" s="2">
        <v>0.51606300000000005</v>
      </c>
      <c r="E194" s="2">
        <v>9365.4159999999993</v>
      </c>
      <c r="F194" s="2">
        <v>55.078530000000001</v>
      </c>
      <c r="G194" s="2">
        <v>9421.4699999999993</v>
      </c>
      <c r="H194" s="2"/>
    </row>
    <row r="195" spans="1:8" x14ac:dyDescent="0.25">
      <c r="A195" t="s">
        <v>73</v>
      </c>
      <c r="B195" t="s">
        <v>96</v>
      </c>
      <c r="C195" t="s">
        <v>75</v>
      </c>
      <c r="D195" s="2">
        <v>0.49537399999999998</v>
      </c>
      <c r="E195" s="2">
        <v>16206.906000000001</v>
      </c>
      <c r="F195" s="2">
        <v>63.520969999999998</v>
      </c>
      <c r="G195" s="2">
        <v>16271.371999999999</v>
      </c>
      <c r="H195" s="2"/>
    </row>
    <row r="196" spans="1:8" x14ac:dyDescent="0.25">
      <c r="A196" t="s">
        <v>71</v>
      </c>
      <c r="B196" t="s">
        <v>93</v>
      </c>
      <c r="C196" t="s">
        <v>75</v>
      </c>
      <c r="D196" s="2">
        <v>0.67659999999999998</v>
      </c>
      <c r="E196" s="2">
        <v>34517.24</v>
      </c>
      <c r="F196" s="2">
        <v>107.45115</v>
      </c>
      <c r="G196" s="2">
        <v>34625.894999999997</v>
      </c>
      <c r="H196" s="2"/>
    </row>
    <row r="197" spans="1:8" x14ac:dyDescent="0.25">
      <c r="A197" t="s">
        <v>69</v>
      </c>
      <c r="B197" t="s">
        <v>108</v>
      </c>
      <c r="C197" t="s">
        <v>70</v>
      </c>
      <c r="D197" s="2">
        <v>3.9618470000000001</v>
      </c>
      <c r="E197" s="2">
        <v>20.162855</v>
      </c>
      <c r="F197" s="2">
        <v>3.356134</v>
      </c>
      <c r="G197" s="2">
        <v>27.944413999999998</v>
      </c>
      <c r="H197" s="2">
        <f>Table4[[#This Row],[total]]-Table4[[#This Row],[loading]]+AVERAGE(D198:D201)</f>
        <v>24.531482999999998</v>
      </c>
    </row>
    <row r="198" spans="1:8" x14ac:dyDescent="0.25">
      <c r="A198" t="s">
        <v>71</v>
      </c>
      <c r="B198" t="s">
        <v>108</v>
      </c>
      <c r="C198" t="s">
        <v>70</v>
      </c>
      <c r="D198" s="2">
        <v>0.55016100000000001</v>
      </c>
      <c r="E198" s="2">
        <v>16.841204000000001</v>
      </c>
      <c r="F198" s="2">
        <v>3.3005810000000002</v>
      </c>
      <c r="G198" s="2">
        <v>21.146709999999999</v>
      </c>
      <c r="H198" s="2"/>
    </row>
    <row r="199" spans="1:8" x14ac:dyDescent="0.25">
      <c r="A199" t="s">
        <v>72</v>
      </c>
      <c r="B199" t="s">
        <v>108</v>
      </c>
      <c r="C199" t="s">
        <v>70</v>
      </c>
      <c r="D199" s="2">
        <v>0.54901200000000006</v>
      </c>
      <c r="E199" s="2">
        <v>7.9715850000000001</v>
      </c>
      <c r="F199" s="2">
        <v>3.2143799999999998</v>
      </c>
      <c r="G199" s="2">
        <v>12.18744</v>
      </c>
      <c r="H199" s="2"/>
    </row>
    <row r="200" spans="1:8" x14ac:dyDescent="0.25">
      <c r="A200" t="s">
        <v>73</v>
      </c>
      <c r="B200" t="s">
        <v>108</v>
      </c>
      <c r="C200" t="s">
        <v>70</v>
      </c>
      <c r="D200" s="2">
        <v>0.54556400000000005</v>
      </c>
      <c r="E200" s="2">
        <v>8.1259820000000005</v>
      </c>
      <c r="F200" s="2">
        <v>3.4821810000000002</v>
      </c>
      <c r="G200" s="2">
        <v>12.611172</v>
      </c>
      <c r="H200" s="2"/>
    </row>
    <row r="201" spans="1:8" x14ac:dyDescent="0.25">
      <c r="A201" t="s">
        <v>74</v>
      </c>
      <c r="B201" t="s">
        <v>108</v>
      </c>
      <c r="C201" t="s">
        <v>70</v>
      </c>
      <c r="D201" s="2">
        <v>0.55092699999999994</v>
      </c>
      <c r="E201" s="2">
        <v>9.0029450000000004</v>
      </c>
      <c r="F201" s="2">
        <v>3.3266339999999999</v>
      </c>
      <c r="G201" s="2">
        <v>13.335269</v>
      </c>
      <c r="H201" s="2"/>
    </row>
    <row r="202" spans="1:8" x14ac:dyDescent="0.25">
      <c r="A202" t="s">
        <v>72</v>
      </c>
      <c r="B202" t="s">
        <v>98</v>
      </c>
      <c r="C202" t="s">
        <v>75</v>
      </c>
      <c r="D202" s="2">
        <v>0.52947299999999997</v>
      </c>
      <c r="E202" s="2">
        <v>487.39571999999998</v>
      </c>
      <c r="F202" s="2">
        <v>14.810282000000001</v>
      </c>
      <c r="G202" s="2">
        <v>503.19600000000003</v>
      </c>
      <c r="H202" s="2"/>
    </row>
    <row r="203" spans="1:8" x14ac:dyDescent="0.25">
      <c r="A203" t="s">
        <v>72</v>
      </c>
      <c r="B203" t="s">
        <v>108</v>
      </c>
      <c r="C203" t="s">
        <v>75</v>
      </c>
      <c r="D203" s="2">
        <v>0.54747900000000005</v>
      </c>
      <c r="E203" s="2">
        <v>7.8424740000000002</v>
      </c>
      <c r="F203" s="2">
        <v>3.1335410000000001</v>
      </c>
      <c r="G203" s="2">
        <v>11.974809</v>
      </c>
      <c r="H203" s="2"/>
    </row>
    <row r="204" spans="1:8" x14ac:dyDescent="0.25">
      <c r="A204" t="s">
        <v>72</v>
      </c>
      <c r="B204" t="s">
        <v>103</v>
      </c>
      <c r="C204" t="s">
        <v>75</v>
      </c>
      <c r="D204" s="2">
        <v>0.54173199999999999</v>
      </c>
      <c r="E204" s="2">
        <v>25.867902999999998</v>
      </c>
      <c r="F204" s="2">
        <v>4.5782870000000004</v>
      </c>
      <c r="G204" s="2">
        <v>31.438472999999998</v>
      </c>
      <c r="H204" s="2"/>
    </row>
    <row r="205" spans="1:8" x14ac:dyDescent="0.25">
      <c r="A205" t="s">
        <v>72</v>
      </c>
      <c r="B205" t="s">
        <v>88</v>
      </c>
      <c r="C205" t="s">
        <v>75</v>
      </c>
      <c r="D205" s="2">
        <v>0.53866800000000004</v>
      </c>
      <c r="E205" s="2">
        <v>167.33967999999999</v>
      </c>
      <c r="F205" s="2">
        <v>9.0964259999999992</v>
      </c>
      <c r="G205" s="2">
        <v>177.42876999999999</v>
      </c>
      <c r="H205" s="2"/>
    </row>
    <row r="206" spans="1:8" x14ac:dyDescent="0.25">
      <c r="A206" t="s">
        <v>73</v>
      </c>
      <c r="B206" t="s">
        <v>97</v>
      </c>
      <c r="C206" t="s">
        <v>75</v>
      </c>
      <c r="D206" s="2">
        <v>0.64785700000000002</v>
      </c>
      <c r="E206" s="2">
        <v>26.341439999999999</v>
      </c>
      <c r="F206" s="2">
        <v>3.7564950000000001</v>
      </c>
      <c r="G206" s="2">
        <v>31.258022</v>
      </c>
      <c r="H206" s="2"/>
    </row>
    <row r="207" spans="1:8" x14ac:dyDescent="0.25">
      <c r="A207" t="s">
        <v>69</v>
      </c>
      <c r="B207" t="s">
        <v>103</v>
      </c>
      <c r="C207" t="s">
        <v>70</v>
      </c>
      <c r="D207" s="2">
        <v>9.5339500000000008</v>
      </c>
      <c r="E207" s="2">
        <v>45.37256</v>
      </c>
      <c r="F207" s="2">
        <v>4.5361450000000003</v>
      </c>
      <c r="G207" s="2">
        <v>59.908526999999999</v>
      </c>
      <c r="H207" s="2">
        <f>Table4[[#This Row],[total]]-Table4[[#This Row],[loading]]+AVERAGE(D208:D211)</f>
        <v>50.926844750000001</v>
      </c>
    </row>
    <row r="208" spans="1:8" x14ac:dyDescent="0.25">
      <c r="A208" t="s">
        <v>71</v>
      </c>
      <c r="B208" t="s">
        <v>103</v>
      </c>
      <c r="C208" t="s">
        <v>70</v>
      </c>
      <c r="D208" s="2">
        <v>0.548628</v>
      </c>
      <c r="E208" s="2">
        <v>35.381542000000003</v>
      </c>
      <c r="F208" s="2">
        <v>4.5407419999999998</v>
      </c>
      <c r="G208" s="2">
        <v>40.931426999999999</v>
      </c>
      <c r="H208" s="2"/>
    </row>
    <row r="209" spans="1:8" x14ac:dyDescent="0.25">
      <c r="A209" t="s">
        <v>72</v>
      </c>
      <c r="B209" t="s">
        <v>103</v>
      </c>
      <c r="C209" t="s">
        <v>70</v>
      </c>
      <c r="D209" s="2">
        <v>0.55092699999999994</v>
      </c>
      <c r="E209" s="2">
        <v>26.039923000000002</v>
      </c>
      <c r="F209" s="2">
        <v>4.4955340000000001</v>
      </c>
      <c r="G209" s="2">
        <v>31.546126999999998</v>
      </c>
      <c r="H209" s="2"/>
    </row>
    <row r="210" spans="1:8" x14ac:dyDescent="0.25">
      <c r="A210" t="s">
        <v>73</v>
      </c>
      <c r="B210" t="s">
        <v>103</v>
      </c>
      <c r="C210" t="s">
        <v>70</v>
      </c>
      <c r="D210" s="2">
        <v>0.55245900000000003</v>
      </c>
      <c r="E210" s="2">
        <v>29.224419999999999</v>
      </c>
      <c r="F210" s="2">
        <v>4.5323130000000003</v>
      </c>
      <c r="G210" s="2">
        <v>34.779662999999999</v>
      </c>
      <c r="H210" s="2"/>
    </row>
    <row r="211" spans="1:8" x14ac:dyDescent="0.25">
      <c r="A211" t="s">
        <v>74</v>
      </c>
      <c r="B211" t="s">
        <v>103</v>
      </c>
      <c r="C211" t="s">
        <v>70</v>
      </c>
      <c r="D211" s="2">
        <v>0.55705700000000002</v>
      </c>
      <c r="E211" s="2">
        <v>65.996309999999994</v>
      </c>
      <c r="F211" s="2">
        <v>4.6522300000000003</v>
      </c>
      <c r="G211" s="2">
        <v>71.694069999999996</v>
      </c>
      <c r="H211" s="2"/>
    </row>
    <row r="212" spans="1:8" x14ac:dyDescent="0.25">
      <c r="A212" t="s">
        <v>72</v>
      </c>
      <c r="B212" t="s">
        <v>83</v>
      </c>
      <c r="C212" t="s">
        <v>75</v>
      </c>
      <c r="D212" s="2">
        <v>0.51644599999999996</v>
      </c>
      <c r="E212" s="2">
        <v>8842.26</v>
      </c>
      <c r="F212" s="2">
        <v>74.448715000000007</v>
      </c>
      <c r="G212" s="2">
        <v>8917.7029999999995</v>
      </c>
      <c r="H212" s="2"/>
    </row>
    <row r="213" spans="1:8" x14ac:dyDescent="0.25">
      <c r="A213" t="s">
        <v>72</v>
      </c>
      <c r="B213" t="s">
        <v>93</v>
      </c>
      <c r="C213" t="s">
        <v>75</v>
      </c>
      <c r="D213" s="2">
        <v>0.60725499999999999</v>
      </c>
      <c r="E213" s="2">
        <v>33863.83</v>
      </c>
      <c r="F213" s="2">
        <v>108.4128</v>
      </c>
      <c r="G213" s="2">
        <v>33973.366999999998</v>
      </c>
      <c r="H213" s="2"/>
    </row>
    <row r="214" spans="1:8" x14ac:dyDescent="0.25">
      <c r="A214" t="s">
        <v>73</v>
      </c>
      <c r="B214" t="s">
        <v>108</v>
      </c>
      <c r="C214" t="s">
        <v>75</v>
      </c>
      <c r="D214" s="2">
        <v>0.546713</v>
      </c>
      <c r="E214" s="2">
        <v>7.8091410000000003</v>
      </c>
      <c r="F214" s="2">
        <v>3.1500149999999998</v>
      </c>
      <c r="G214" s="2">
        <v>11.958334000000001</v>
      </c>
      <c r="H214" s="2"/>
    </row>
    <row r="215" spans="1:8" x14ac:dyDescent="0.25">
      <c r="A215" t="s">
        <v>73</v>
      </c>
      <c r="B215" t="s">
        <v>103</v>
      </c>
      <c r="C215" t="s">
        <v>75</v>
      </c>
      <c r="D215" s="2">
        <v>0.55207700000000004</v>
      </c>
      <c r="E215" s="2">
        <v>28.938611999999999</v>
      </c>
      <c r="F215" s="2">
        <v>4.6916909999999996</v>
      </c>
      <c r="G215" s="2">
        <v>34.653618000000002</v>
      </c>
      <c r="H215" s="2"/>
    </row>
    <row r="216" spans="1:8" x14ac:dyDescent="0.25">
      <c r="A216" t="s">
        <v>73</v>
      </c>
      <c r="B216" t="s">
        <v>88</v>
      </c>
      <c r="C216" t="s">
        <v>75</v>
      </c>
      <c r="D216" s="2">
        <v>0.56548500000000002</v>
      </c>
      <c r="E216" s="2">
        <v>238.68741</v>
      </c>
      <c r="F216" s="2">
        <v>9.1615559999999991</v>
      </c>
      <c r="G216" s="2">
        <v>248.87075999999999</v>
      </c>
      <c r="H216" s="2"/>
    </row>
    <row r="217" spans="1:8" x14ac:dyDescent="0.25">
      <c r="A217" t="s">
        <v>73</v>
      </c>
      <c r="B217" t="s">
        <v>98</v>
      </c>
      <c r="C217" t="s">
        <v>75</v>
      </c>
      <c r="D217" s="2">
        <v>0.55284299999999997</v>
      </c>
      <c r="E217" s="2">
        <v>772.96172999999999</v>
      </c>
      <c r="F217" s="2">
        <v>14.902232</v>
      </c>
      <c r="G217" s="2">
        <v>788.87885000000006</v>
      </c>
      <c r="H217" s="2"/>
    </row>
    <row r="218" spans="1:8" x14ac:dyDescent="0.25">
      <c r="A218" t="s">
        <v>69</v>
      </c>
      <c r="B218" t="s">
        <v>98</v>
      </c>
      <c r="C218" t="s">
        <v>70</v>
      </c>
      <c r="D218" s="2">
        <v>51.643856</v>
      </c>
      <c r="E218" s="2">
        <v>1137.7738999999999</v>
      </c>
      <c r="F218" s="2">
        <v>16.198326000000002</v>
      </c>
      <c r="G218" s="2">
        <v>1206.1387</v>
      </c>
      <c r="H218" s="2">
        <f>Table4[[#This Row],[total]]-Table4[[#This Row],[loading]]+AVERAGE(D219:D222)</f>
        <v>1155.02604075</v>
      </c>
    </row>
    <row r="219" spans="1:8" x14ac:dyDescent="0.25">
      <c r="A219" t="s">
        <v>71</v>
      </c>
      <c r="B219" t="s">
        <v>98</v>
      </c>
      <c r="C219" t="s">
        <v>70</v>
      </c>
      <c r="D219" s="2">
        <v>0.53023900000000002</v>
      </c>
      <c r="E219" s="2">
        <v>498.18822999999998</v>
      </c>
      <c r="F219" s="2">
        <v>16.282997000000002</v>
      </c>
      <c r="G219" s="2">
        <v>515.46579999999994</v>
      </c>
      <c r="H219" s="2"/>
    </row>
    <row r="220" spans="1:8" x14ac:dyDescent="0.25">
      <c r="A220" t="s">
        <v>72</v>
      </c>
      <c r="B220" t="s">
        <v>98</v>
      </c>
      <c r="C220" t="s">
        <v>70</v>
      </c>
      <c r="D220" s="2">
        <v>0.54288199999999998</v>
      </c>
      <c r="E220" s="2">
        <v>502.64505000000003</v>
      </c>
      <c r="F220" s="2">
        <v>13.893859000000001</v>
      </c>
      <c r="G220" s="2">
        <v>517.54920000000004</v>
      </c>
      <c r="H220" s="2"/>
    </row>
    <row r="221" spans="1:8" x14ac:dyDescent="0.25">
      <c r="A221" t="s">
        <v>73</v>
      </c>
      <c r="B221" t="s">
        <v>98</v>
      </c>
      <c r="C221" t="s">
        <v>70</v>
      </c>
      <c r="D221" s="2">
        <v>0.52717400000000003</v>
      </c>
      <c r="E221" s="2">
        <v>773.84630000000004</v>
      </c>
      <c r="F221" s="2">
        <v>15.060843999999999</v>
      </c>
      <c r="G221" s="2">
        <v>789.89417000000003</v>
      </c>
      <c r="H221" s="2"/>
    </row>
    <row r="222" spans="1:8" x14ac:dyDescent="0.25">
      <c r="A222" t="s">
        <v>74</v>
      </c>
      <c r="B222" t="s">
        <v>98</v>
      </c>
      <c r="C222" t="s">
        <v>70</v>
      </c>
      <c r="D222" s="2">
        <v>0.52449199999999996</v>
      </c>
      <c r="E222" s="2">
        <v>4187.7740000000003</v>
      </c>
      <c r="F222" s="2">
        <v>13.755934999999999</v>
      </c>
      <c r="G222" s="2">
        <v>4202.5117</v>
      </c>
      <c r="H222" s="2"/>
    </row>
    <row r="223" spans="1:8" x14ac:dyDescent="0.25">
      <c r="A223" t="s">
        <v>73</v>
      </c>
      <c r="B223" t="s">
        <v>83</v>
      </c>
      <c r="C223" t="s">
        <v>75</v>
      </c>
      <c r="D223" s="2">
        <v>0.52142699999999997</v>
      </c>
      <c r="E223" s="2">
        <v>15978.578</v>
      </c>
      <c r="F223" s="2">
        <v>55.511456000000003</v>
      </c>
      <c r="G223" s="2">
        <v>16035.072</v>
      </c>
      <c r="H223" s="2"/>
    </row>
    <row r="224" spans="1:8" x14ac:dyDescent="0.25">
      <c r="A224" t="s">
        <v>73</v>
      </c>
      <c r="B224" t="s">
        <v>93</v>
      </c>
      <c r="C224" t="s">
        <v>75</v>
      </c>
      <c r="D224" s="2">
        <v>0.60687199999999997</v>
      </c>
      <c r="E224" s="2">
        <v>68464.3</v>
      </c>
      <c r="F224" s="2">
        <v>110.22920000000001</v>
      </c>
      <c r="G224" s="2">
        <v>68575.66</v>
      </c>
      <c r="H224" s="2"/>
    </row>
    <row r="225" spans="1:8" x14ac:dyDescent="0.25">
      <c r="A225" t="s">
        <v>74</v>
      </c>
      <c r="B225" t="s">
        <v>108</v>
      </c>
      <c r="C225" t="s">
        <v>75</v>
      </c>
      <c r="D225" s="2">
        <v>0.546713</v>
      </c>
      <c r="E225" s="2">
        <v>8.70641</v>
      </c>
      <c r="F225" s="2">
        <v>3.1362230000000002</v>
      </c>
      <c r="G225" s="2">
        <v>12.840661000000001</v>
      </c>
      <c r="H225" s="2"/>
    </row>
    <row r="226" spans="1:8" x14ac:dyDescent="0.25">
      <c r="A226" t="s">
        <v>74</v>
      </c>
      <c r="B226" t="s">
        <v>103</v>
      </c>
      <c r="C226" t="s">
        <v>75</v>
      </c>
      <c r="D226" s="2">
        <v>0.55130999999999997</v>
      </c>
      <c r="E226" s="2">
        <v>65.657629999999997</v>
      </c>
      <c r="F226" s="2">
        <v>4.716977</v>
      </c>
      <c r="G226" s="2">
        <v>71.399839999999998</v>
      </c>
      <c r="H226" s="2"/>
    </row>
    <row r="227" spans="1:8" x14ac:dyDescent="0.25">
      <c r="A227" t="s">
        <v>74</v>
      </c>
      <c r="B227" t="s">
        <v>88</v>
      </c>
      <c r="C227" t="s">
        <v>75</v>
      </c>
      <c r="D227" s="2">
        <v>0.52219300000000002</v>
      </c>
      <c r="E227" s="2">
        <v>1097.6835000000001</v>
      </c>
      <c r="F227" s="2">
        <v>9.1577260000000003</v>
      </c>
      <c r="G227" s="2">
        <v>1107.8188</v>
      </c>
      <c r="H227" s="2"/>
    </row>
    <row r="228" spans="1:8" x14ac:dyDescent="0.25">
      <c r="A228" t="s">
        <v>73</v>
      </c>
      <c r="B228" t="s">
        <v>99</v>
      </c>
      <c r="C228" t="s">
        <v>75</v>
      </c>
      <c r="D228" s="2">
        <v>0.56969999999999998</v>
      </c>
      <c r="E228" s="2">
        <v>66344.27</v>
      </c>
      <c r="F228" s="2">
        <v>121.61197</v>
      </c>
      <c r="G228" s="2">
        <v>66466.98</v>
      </c>
      <c r="H228" s="2"/>
    </row>
    <row r="229" spans="1:8" x14ac:dyDescent="0.25">
      <c r="A229" t="s">
        <v>69</v>
      </c>
      <c r="B229" t="s">
        <v>93</v>
      </c>
      <c r="C229" t="s">
        <v>70</v>
      </c>
      <c r="D229" s="2">
        <v>463.34845000000001</v>
      </c>
      <c r="E229" s="2">
        <v>85691.804999999993</v>
      </c>
      <c r="F229" s="2">
        <v>116.484116</v>
      </c>
      <c r="G229" s="2">
        <v>86272.21</v>
      </c>
      <c r="H229" s="2">
        <f>Table4[[#This Row],[total]]-Table4[[#This Row],[loading]]+AVERAGE(D230:D233)</f>
        <v>85809.466122750004</v>
      </c>
    </row>
    <row r="230" spans="1:8" x14ac:dyDescent="0.25">
      <c r="A230" t="s">
        <v>71</v>
      </c>
      <c r="B230" t="s">
        <v>93</v>
      </c>
      <c r="C230" t="s">
        <v>70</v>
      </c>
      <c r="D230" s="2">
        <v>0.60189099999999995</v>
      </c>
      <c r="E230" s="2">
        <v>33958.629999999997</v>
      </c>
      <c r="F230" s="2">
        <v>109.08978</v>
      </c>
      <c r="G230" s="2">
        <v>34068.836000000003</v>
      </c>
      <c r="H230" s="2"/>
    </row>
    <row r="231" spans="1:8" x14ac:dyDescent="0.25">
      <c r="A231" t="s">
        <v>72</v>
      </c>
      <c r="B231" t="s">
        <v>93</v>
      </c>
      <c r="C231" t="s">
        <v>70</v>
      </c>
      <c r="D231" s="2">
        <v>0.60840399999999994</v>
      </c>
      <c r="E231" s="2">
        <v>34317.22</v>
      </c>
      <c r="F231" s="2">
        <v>108.03579999999999</v>
      </c>
      <c r="G231" s="2">
        <v>34426.39</v>
      </c>
      <c r="H231" s="2"/>
    </row>
    <row r="232" spans="1:8" x14ac:dyDescent="0.25">
      <c r="A232" t="s">
        <v>73</v>
      </c>
      <c r="B232" t="s">
        <v>93</v>
      </c>
      <c r="C232" t="s">
        <v>70</v>
      </c>
      <c r="D232" s="2">
        <v>0.59997500000000004</v>
      </c>
      <c r="E232" s="2">
        <v>62872.99</v>
      </c>
      <c r="F232" s="2">
        <v>110.5334</v>
      </c>
      <c r="G232" s="2">
        <v>62984.639999999999</v>
      </c>
      <c r="H232" s="2"/>
    </row>
    <row r="233" spans="1:8" x14ac:dyDescent="0.25">
      <c r="A233" t="s">
        <v>74</v>
      </c>
      <c r="B233" t="s">
        <v>93</v>
      </c>
      <c r="C233" t="s">
        <v>70</v>
      </c>
      <c r="D233" s="2">
        <v>0.60802100000000003</v>
      </c>
      <c r="E233" s="2">
        <v>603956.75</v>
      </c>
      <c r="F233" s="2">
        <v>108.88404</v>
      </c>
      <c r="G233" s="2">
        <v>604066.75</v>
      </c>
      <c r="H233" s="2"/>
    </row>
    <row r="234" spans="1:8" x14ac:dyDescent="0.25">
      <c r="A234" t="s">
        <v>74</v>
      </c>
      <c r="B234" t="s">
        <v>83</v>
      </c>
      <c r="C234" t="s">
        <v>75</v>
      </c>
      <c r="D234" s="2">
        <v>0.51912800000000003</v>
      </c>
      <c r="E234" s="2">
        <v>109155.53</v>
      </c>
      <c r="F234" s="2">
        <v>55.642479999999999</v>
      </c>
      <c r="G234" s="2">
        <v>109212.16</v>
      </c>
      <c r="H234" s="2"/>
    </row>
    <row r="235" spans="1:8" x14ac:dyDescent="0.25">
      <c r="A235" t="s">
        <v>74</v>
      </c>
      <c r="B235" t="s">
        <v>93</v>
      </c>
      <c r="C235" t="s">
        <v>75</v>
      </c>
      <c r="D235" s="2">
        <v>0.60495600000000005</v>
      </c>
      <c r="E235" s="2">
        <v>605481.30000000005</v>
      </c>
      <c r="F235" s="2">
        <v>109.13191999999999</v>
      </c>
      <c r="G235" s="2">
        <v>605591.56000000006</v>
      </c>
      <c r="H235" s="2"/>
    </row>
    <row r="236" spans="1:8" x14ac:dyDescent="0.25">
      <c r="A236" t="s">
        <v>73</v>
      </c>
      <c r="B236" t="s">
        <v>89</v>
      </c>
      <c r="C236" t="s">
        <v>75</v>
      </c>
      <c r="D236" s="2">
        <v>0.57276499999999997</v>
      </c>
      <c r="E236" s="2">
        <v>17344.026999999998</v>
      </c>
      <c r="F236" s="2">
        <v>75.129130000000004</v>
      </c>
      <c r="G236" s="2">
        <v>17420.226999999999</v>
      </c>
      <c r="H236" s="2"/>
    </row>
    <row r="237" spans="1:8" x14ac:dyDescent="0.25">
      <c r="A237" t="s">
        <v>74</v>
      </c>
      <c r="B237" t="s">
        <v>89</v>
      </c>
      <c r="C237" t="s">
        <v>75</v>
      </c>
      <c r="D237" s="2">
        <v>0.56625199999999998</v>
      </c>
      <c r="E237" s="2">
        <v>115005.54</v>
      </c>
      <c r="F237" s="2">
        <v>64.064610000000002</v>
      </c>
      <c r="G237" s="2">
        <v>115070.73</v>
      </c>
      <c r="H237" s="2"/>
    </row>
    <row r="238" spans="1:8" x14ac:dyDescent="0.25">
      <c r="A238" t="s">
        <v>69</v>
      </c>
      <c r="B238" t="s">
        <v>89</v>
      </c>
      <c r="C238" t="s">
        <v>70</v>
      </c>
      <c r="D238" s="2">
        <v>304.19027999999997</v>
      </c>
      <c r="E238" s="2">
        <v>12715.875</v>
      </c>
      <c r="F238" s="2">
        <v>68.967026000000004</v>
      </c>
      <c r="G238" s="2">
        <v>13089.584999999999</v>
      </c>
      <c r="H238" s="2">
        <f>Table4[[#This Row],[total]]-Table4[[#This Row],[loading]]+AVERAGE(D239:D242)</f>
        <v>12785.963079249999</v>
      </c>
    </row>
    <row r="239" spans="1:8" x14ac:dyDescent="0.25">
      <c r="A239" t="s">
        <v>71</v>
      </c>
      <c r="B239" t="s">
        <v>89</v>
      </c>
      <c r="C239" t="s">
        <v>70</v>
      </c>
      <c r="D239" s="2">
        <v>0.56701800000000002</v>
      </c>
      <c r="E239" s="2">
        <v>10558.64</v>
      </c>
      <c r="F239" s="2">
        <v>72.389824000000004</v>
      </c>
      <c r="G239" s="2">
        <v>10632.125</v>
      </c>
      <c r="H239" s="2"/>
    </row>
    <row r="240" spans="1:8" x14ac:dyDescent="0.25">
      <c r="A240" t="s">
        <v>72</v>
      </c>
      <c r="B240" t="s">
        <v>89</v>
      </c>
      <c r="C240" t="s">
        <v>70</v>
      </c>
      <c r="D240" s="2">
        <v>0.56893400000000005</v>
      </c>
      <c r="E240" s="2">
        <v>10154.540000000001</v>
      </c>
      <c r="F240" s="2">
        <v>71.745410000000007</v>
      </c>
      <c r="G240" s="2">
        <v>10227.348</v>
      </c>
      <c r="H240" s="2"/>
    </row>
    <row r="241" spans="1:8" x14ac:dyDescent="0.25">
      <c r="A241" t="s">
        <v>73</v>
      </c>
      <c r="B241" t="s">
        <v>89</v>
      </c>
      <c r="C241" t="s">
        <v>70</v>
      </c>
      <c r="D241" s="2">
        <v>0.56548600000000004</v>
      </c>
      <c r="E241" s="2">
        <v>17367.754000000001</v>
      </c>
      <c r="F241" s="2">
        <v>68.333340000000007</v>
      </c>
      <c r="G241" s="2">
        <v>17437.150000000001</v>
      </c>
      <c r="H241" s="2"/>
    </row>
    <row r="242" spans="1:8" x14ac:dyDescent="0.25">
      <c r="A242" t="s">
        <v>74</v>
      </c>
      <c r="B242" t="s">
        <v>89</v>
      </c>
      <c r="C242" t="s">
        <v>70</v>
      </c>
      <c r="D242" s="2">
        <v>0.57199900000000004</v>
      </c>
      <c r="E242" s="2">
        <v>115128.17</v>
      </c>
      <c r="F242" s="2">
        <v>64.642359999999996</v>
      </c>
      <c r="G242" s="2">
        <v>115193.9</v>
      </c>
      <c r="H242" s="2"/>
    </row>
    <row r="243" spans="1:8" x14ac:dyDescent="0.25">
      <c r="A243" t="s">
        <v>69</v>
      </c>
      <c r="B243" t="s">
        <v>89</v>
      </c>
      <c r="C243" t="s">
        <v>75</v>
      </c>
      <c r="D243" s="2">
        <v>0.56931699999999996</v>
      </c>
      <c r="E243" s="2">
        <v>12671.978999999999</v>
      </c>
      <c r="F243" s="2">
        <v>63.796818000000002</v>
      </c>
      <c r="G243" s="2">
        <v>12736.842000000001</v>
      </c>
      <c r="H243" s="2">
        <f>Table4[[#This Row],[total]]-Table4[[#This Row],[loading]]+AVERAGE(D244:D247)</f>
        <v>12736.844490250001</v>
      </c>
    </row>
    <row r="244" spans="1:8" x14ac:dyDescent="0.25">
      <c r="A244" t="s">
        <v>72</v>
      </c>
      <c r="B244" t="s">
        <v>89</v>
      </c>
      <c r="C244" t="s">
        <v>75</v>
      </c>
      <c r="D244" s="2">
        <v>0.56548600000000004</v>
      </c>
      <c r="E244" s="2">
        <v>9762.8109999999997</v>
      </c>
      <c r="F244" s="2">
        <v>68.086235000000002</v>
      </c>
      <c r="G244" s="2">
        <v>9831.9570000000003</v>
      </c>
      <c r="H244" s="2"/>
    </row>
    <row r="245" spans="1:8" x14ac:dyDescent="0.25">
      <c r="A245" t="s">
        <v>71</v>
      </c>
      <c r="B245" t="s">
        <v>89</v>
      </c>
      <c r="C245" t="s">
        <v>75</v>
      </c>
      <c r="D245" s="2">
        <v>0.57161600000000001</v>
      </c>
      <c r="E245" s="2">
        <v>10543.992</v>
      </c>
      <c r="F245" s="2">
        <v>74.688159999999996</v>
      </c>
      <c r="G245" s="2">
        <v>10619.745000000001</v>
      </c>
      <c r="H245" s="2"/>
    </row>
    <row r="246" spans="1:8" x14ac:dyDescent="0.25">
      <c r="A246" t="s">
        <v>73</v>
      </c>
      <c r="B246" t="s">
        <v>84</v>
      </c>
      <c r="C246" t="s">
        <v>75</v>
      </c>
      <c r="D246" s="2">
        <v>0.57544700000000004</v>
      </c>
      <c r="E246" s="2">
        <v>1599658.1</v>
      </c>
      <c r="F246" s="2">
        <v>591.86919999999998</v>
      </c>
      <c r="G246" s="2">
        <v>1600251.1</v>
      </c>
      <c r="H246" s="2"/>
    </row>
    <row r="247" spans="1:8" x14ac:dyDescent="0.25">
      <c r="A247" t="s">
        <v>74</v>
      </c>
      <c r="B247" t="s">
        <v>84</v>
      </c>
      <c r="C247" t="s">
        <v>75</v>
      </c>
      <c r="D247" s="2">
        <v>0.57467999999999997</v>
      </c>
      <c r="E247" s="2">
        <v>18412198</v>
      </c>
      <c r="F247" s="2">
        <v>593.04265999999996</v>
      </c>
      <c r="G247" s="2">
        <v>18412792</v>
      </c>
      <c r="H247" s="2"/>
    </row>
    <row r="248" spans="1:8" x14ac:dyDescent="0.25">
      <c r="A248" t="s">
        <v>69</v>
      </c>
      <c r="B248" t="s">
        <v>84</v>
      </c>
      <c r="C248" t="s">
        <v>70</v>
      </c>
      <c r="D248" s="2">
        <v>3332.817</v>
      </c>
      <c r="E248" s="2">
        <v>999606.06</v>
      </c>
      <c r="F248" s="2">
        <v>644.77313000000004</v>
      </c>
      <c r="G248" s="2">
        <v>1003584.2</v>
      </c>
      <c r="H248" s="2">
        <f>Table4[[#This Row],[total]]-Table4[[#This Row],[loading]]+AVERAGE(D249:D252)</f>
        <v>1000251.9466654999</v>
      </c>
    </row>
    <row r="249" spans="1:8" x14ac:dyDescent="0.25">
      <c r="A249" t="s">
        <v>71</v>
      </c>
      <c r="B249" t="s">
        <v>84</v>
      </c>
      <c r="C249" t="s">
        <v>70</v>
      </c>
      <c r="D249" s="2">
        <v>0.58732300000000004</v>
      </c>
      <c r="E249" s="2">
        <v>846541.1</v>
      </c>
      <c r="F249" s="2">
        <v>659.59910000000002</v>
      </c>
      <c r="G249" s="2">
        <v>847201.75</v>
      </c>
      <c r="H249" s="2"/>
    </row>
    <row r="250" spans="1:8" x14ac:dyDescent="0.25">
      <c r="A250" t="s">
        <v>72</v>
      </c>
      <c r="B250" t="s">
        <v>84</v>
      </c>
      <c r="C250" t="s">
        <v>70</v>
      </c>
      <c r="D250" s="2">
        <v>0.55284199999999994</v>
      </c>
      <c r="E250" s="2">
        <v>844598.2</v>
      </c>
      <c r="F250" s="2">
        <v>602.52686000000006</v>
      </c>
      <c r="G250" s="2">
        <v>845201.75</v>
      </c>
      <c r="H250" s="2"/>
    </row>
    <row r="251" spans="1:8" x14ac:dyDescent="0.25">
      <c r="A251" t="s">
        <v>73</v>
      </c>
      <c r="B251" t="s">
        <v>84</v>
      </c>
      <c r="C251" t="s">
        <v>70</v>
      </c>
      <c r="D251" s="2">
        <v>0.55628999999999995</v>
      </c>
      <c r="E251" s="2">
        <v>1600979.1</v>
      </c>
      <c r="F251" s="2">
        <v>594.45950000000005</v>
      </c>
      <c r="G251" s="2">
        <v>1601574.6</v>
      </c>
      <c r="H251" s="2"/>
    </row>
    <row r="252" spans="1:8" x14ac:dyDescent="0.25">
      <c r="A252" t="s">
        <v>74</v>
      </c>
      <c r="B252" t="s">
        <v>84</v>
      </c>
      <c r="C252" t="s">
        <v>70</v>
      </c>
      <c r="D252" s="2">
        <v>0.55820700000000001</v>
      </c>
      <c r="E252" s="2">
        <v>18418022</v>
      </c>
      <c r="F252" s="2">
        <v>592.04584</v>
      </c>
      <c r="G252" s="2">
        <v>18418614</v>
      </c>
      <c r="H252" s="2"/>
    </row>
    <row r="253" spans="1:8" x14ac:dyDescent="0.25">
      <c r="A253" t="s">
        <v>69</v>
      </c>
      <c r="B253" t="s">
        <v>84</v>
      </c>
      <c r="C253" t="s">
        <v>75</v>
      </c>
      <c r="D253" s="2">
        <v>0.599966</v>
      </c>
      <c r="E253" s="2">
        <v>982618.94</v>
      </c>
      <c r="F253" s="2">
        <v>611.78765999999996</v>
      </c>
      <c r="G253" s="2">
        <v>983232.2</v>
      </c>
      <c r="H253" s="2">
        <f>Table4[[#This Row],[total]]-Table4[[#This Row],[loading]]+AVERAGE(D254:D257)</f>
        <v>983232.23084149999</v>
      </c>
    </row>
    <row r="254" spans="1:8" x14ac:dyDescent="0.25">
      <c r="A254" t="s">
        <v>72</v>
      </c>
      <c r="B254" t="s">
        <v>84</v>
      </c>
      <c r="C254" t="s">
        <v>75</v>
      </c>
      <c r="D254" s="2">
        <v>0.57966099999999998</v>
      </c>
      <c r="E254" s="2">
        <v>844061</v>
      </c>
      <c r="F254" s="2">
        <v>590.80835000000002</v>
      </c>
      <c r="G254" s="2">
        <v>844653.2</v>
      </c>
      <c r="H254" s="2"/>
    </row>
    <row r="255" spans="1:8" x14ac:dyDescent="0.25">
      <c r="A255" t="s">
        <v>71</v>
      </c>
      <c r="B255" t="s">
        <v>84</v>
      </c>
      <c r="C255" t="s">
        <v>75</v>
      </c>
      <c r="D255" s="2">
        <v>0.61031100000000005</v>
      </c>
      <c r="E255" s="2">
        <v>844554.25</v>
      </c>
      <c r="F255" s="2">
        <v>611.10260000000005</v>
      </c>
      <c r="G255" s="2">
        <v>845166.5</v>
      </c>
      <c r="H255" s="2"/>
    </row>
    <row r="256" spans="1:8" x14ac:dyDescent="0.25">
      <c r="A256" t="s">
        <v>71</v>
      </c>
      <c r="B256" t="s">
        <v>109</v>
      </c>
      <c r="C256" t="s">
        <v>75</v>
      </c>
      <c r="D256" s="2">
        <v>0.67965500000000001</v>
      </c>
      <c r="E256" s="2">
        <v>837.45500000000004</v>
      </c>
      <c r="F256" s="2">
        <v>9.5500399999999992</v>
      </c>
      <c r="G256" s="2">
        <v>848.21843999999999</v>
      </c>
      <c r="H256" s="2"/>
    </row>
    <row r="257" spans="1:8" x14ac:dyDescent="0.25">
      <c r="A257" t="s">
        <v>73</v>
      </c>
      <c r="B257" t="s">
        <v>109</v>
      </c>
      <c r="C257" t="s">
        <v>75</v>
      </c>
      <c r="D257" s="2">
        <v>0.65360300000000005</v>
      </c>
      <c r="E257" s="2">
        <v>108.341446</v>
      </c>
      <c r="F257" s="2">
        <v>9.5228389999999994</v>
      </c>
      <c r="G257" s="2">
        <v>119.03203999999999</v>
      </c>
      <c r="H257" s="2"/>
    </row>
    <row r="258" spans="1:8" x14ac:dyDescent="0.25">
      <c r="A258" t="s">
        <v>74</v>
      </c>
      <c r="B258" t="s">
        <v>109</v>
      </c>
      <c r="C258" t="s">
        <v>75</v>
      </c>
      <c r="D258" s="2">
        <v>0.64785599999999999</v>
      </c>
      <c r="E258" s="2">
        <v>197.24872999999999</v>
      </c>
      <c r="F258" s="2">
        <v>9.5301179999999999</v>
      </c>
      <c r="G258" s="2">
        <v>207.95732000000001</v>
      </c>
      <c r="H258" s="2"/>
    </row>
    <row r="259" spans="1:8" x14ac:dyDescent="0.25">
      <c r="A259" t="s">
        <v>69</v>
      </c>
      <c r="B259" t="s">
        <v>109</v>
      </c>
      <c r="C259" t="s">
        <v>70</v>
      </c>
      <c r="D259" s="2">
        <v>280.42953</v>
      </c>
      <c r="E259" s="2">
        <v>1693.5214000000001</v>
      </c>
      <c r="F259" s="2">
        <v>117.54783</v>
      </c>
      <c r="G259" s="2">
        <v>2092.2321999999999</v>
      </c>
      <c r="H259" s="2">
        <f>Table4[[#This Row],[total]]-Table4[[#This Row],[loading]]+AVERAGE(D260:D263)</f>
        <v>1812.9932165</v>
      </c>
    </row>
    <row r="260" spans="1:8" x14ac:dyDescent="0.25">
      <c r="A260" t="s">
        <v>71</v>
      </c>
      <c r="B260" t="s">
        <v>109</v>
      </c>
      <c r="C260" t="s">
        <v>70</v>
      </c>
      <c r="D260" s="2">
        <v>0.74095500000000003</v>
      </c>
      <c r="E260" s="2">
        <v>1496.8092999999999</v>
      </c>
      <c r="F260" s="2">
        <v>38.493248000000001</v>
      </c>
      <c r="G260" s="2">
        <v>1537.3825999999999</v>
      </c>
      <c r="H260" s="2"/>
    </row>
    <row r="261" spans="1:8" x14ac:dyDescent="0.25">
      <c r="A261" t="s">
        <v>72</v>
      </c>
      <c r="B261" t="s">
        <v>109</v>
      </c>
      <c r="C261" t="s">
        <v>70</v>
      </c>
      <c r="D261" s="2">
        <v>1.028295</v>
      </c>
      <c r="E261" s="2">
        <v>103.92867</v>
      </c>
      <c r="F261" s="2">
        <v>26.087430000000001</v>
      </c>
      <c r="G261" s="2">
        <v>131.63556</v>
      </c>
      <c r="H261" s="2"/>
    </row>
    <row r="262" spans="1:8" x14ac:dyDescent="0.25">
      <c r="A262" t="s">
        <v>73</v>
      </c>
      <c r="B262" t="s">
        <v>109</v>
      </c>
      <c r="C262" t="s">
        <v>70</v>
      </c>
      <c r="D262" s="2">
        <v>0.760494</v>
      </c>
      <c r="E262" s="2">
        <v>228.63396</v>
      </c>
      <c r="F262" s="2">
        <v>23.123611</v>
      </c>
      <c r="G262" s="2">
        <v>253.07088999999999</v>
      </c>
      <c r="H262" s="2"/>
    </row>
    <row r="263" spans="1:8" x14ac:dyDescent="0.25">
      <c r="A263" t="s">
        <v>74</v>
      </c>
      <c r="B263" t="s">
        <v>109</v>
      </c>
      <c r="C263" t="s">
        <v>70</v>
      </c>
      <c r="D263" s="2">
        <v>2.2324419999999998</v>
      </c>
      <c r="E263" s="2">
        <v>458.65019999999998</v>
      </c>
      <c r="F263" s="2">
        <v>15.264664</v>
      </c>
      <c r="G263" s="2">
        <v>476.71319999999997</v>
      </c>
      <c r="H263" s="2"/>
    </row>
    <row r="264" spans="1:8" x14ac:dyDescent="0.25">
      <c r="A264" t="s">
        <v>69</v>
      </c>
      <c r="B264" t="s">
        <v>109</v>
      </c>
      <c r="C264" t="s">
        <v>75</v>
      </c>
      <c r="D264" s="2">
        <v>0.83826699999999998</v>
      </c>
      <c r="E264" s="2">
        <v>1208.7012999999999</v>
      </c>
      <c r="F264" s="2">
        <v>9.9549990000000008</v>
      </c>
      <c r="G264" s="2">
        <v>1220.0320999999999</v>
      </c>
      <c r="H264" s="2">
        <f>Table4[[#This Row],[total]]-Table4[[#This Row],[loading]]+AVERAGE(D265:D268)</f>
        <v>1219.8167869999997</v>
      </c>
    </row>
    <row r="265" spans="1:8" x14ac:dyDescent="0.25">
      <c r="A265" t="s">
        <v>72</v>
      </c>
      <c r="B265" t="s">
        <v>109</v>
      </c>
      <c r="C265" t="s">
        <v>75</v>
      </c>
      <c r="D265" s="2">
        <v>0.79612499999999997</v>
      </c>
      <c r="E265" s="2">
        <v>64.928169999999994</v>
      </c>
      <c r="F265" s="2">
        <v>9.6787690000000008</v>
      </c>
      <c r="G265" s="2">
        <v>75.926779999999994</v>
      </c>
      <c r="H265" s="2"/>
    </row>
    <row r="266" spans="1:8" x14ac:dyDescent="0.25">
      <c r="A266" t="s">
        <v>73</v>
      </c>
      <c r="B266" t="s">
        <v>104</v>
      </c>
      <c r="C266" t="s">
        <v>75</v>
      </c>
      <c r="D266" s="2">
        <v>0.56357000000000002</v>
      </c>
      <c r="E266" s="2">
        <v>984.82690000000002</v>
      </c>
      <c r="F266" s="2">
        <v>17.880226</v>
      </c>
      <c r="G266" s="2">
        <v>1003.7588</v>
      </c>
      <c r="H266" s="2"/>
    </row>
    <row r="267" spans="1:8" x14ac:dyDescent="0.25">
      <c r="A267" t="s">
        <v>74</v>
      </c>
      <c r="B267" t="s">
        <v>104</v>
      </c>
      <c r="C267" t="s">
        <v>75</v>
      </c>
      <c r="D267" s="2">
        <v>0.56816800000000001</v>
      </c>
      <c r="E267" s="2">
        <v>5081.6559999999999</v>
      </c>
      <c r="F267" s="2">
        <v>16.061554000000001</v>
      </c>
      <c r="G267" s="2">
        <v>5098.7725</v>
      </c>
      <c r="H267" s="2"/>
    </row>
    <row r="268" spans="1:8" x14ac:dyDescent="0.25">
      <c r="A268" t="s">
        <v>71</v>
      </c>
      <c r="B268" t="s">
        <v>104</v>
      </c>
      <c r="C268" t="s">
        <v>75</v>
      </c>
      <c r="D268" s="2">
        <v>0.56395300000000004</v>
      </c>
      <c r="E268" s="2">
        <v>1431.8168000000001</v>
      </c>
      <c r="F268" s="2">
        <v>17.495571000000002</v>
      </c>
      <c r="G268" s="2">
        <v>1450.3667</v>
      </c>
      <c r="H268" s="2"/>
    </row>
    <row r="269" spans="1:8" x14ac:dyDescent="0.25">
      <c r="A269" t="s">
        <v>69</v>
      </c>
      <c r="B269" t="s">
        <v>104</v>
      </c>
      <c r="C269" t="s">
        <v>70</v>
      </c>
      <c r="D269" s="2">
        <v>394.00592</v>
      </c>
      <c r="E269" s="2">
        <v>1864.5003999999999</v>
      </c>
      <c r="F269" s="2">
        <v>27.737145999999999</v>
      </c>
      <c r="G269" s="2">
        <v>2286.8235</v>
      </c>
      <c r="H269" s="2">
        <f>Table4[[#This Row],[total]]-Table4[[#This Row],[loading]]+AVERAGE(D270:D273)</f>
        <v>1893.4617967499998</v>
      </c>
    </row>
    <row r="270" spans="1:8" x14ac:dyDescent="0.25">
      <c r="A270" t="s">
        <v>71</v>
      </c>
      <c r="B270" t="s">
        <v>104</v>
      </c>
      <c r="C270" t="s">
        <v>70</v>
      </c>
      <c r="D270" s="2">
        <v>0.63674600000000003</v>
      </c>
      <c r="E270" s="2">
        <v>1432.0436999999999</v>
      </c>
      <c r="F270" s="2">
        <v>17.261869999999998</v>
      </c>
      <c r="G270" s="2">
        <v>1450.4781</v>
      </c>
      <c r="H270" s="2"/>
    </row>
    <row r="271" spans="1:8" x14ac:dyDescent="0.25">
      <c r="A271" t="s">
        <v>72</v>
      </c>
      <c r="B271" t="s">
        <v>104</v>
      </c>
      <c r="C271" t="s">
        <v>70</v>
      </c>
      <c r="D271" s="2">
        <v>0.63597999999999999</v>
      </c>
      <c r="E271" s="2">
        <v>663.42340000000002</v>
      </c>
      <c r="F271" s="2">
        <v>17.009775000000001</v>
      </c>
      <c r="G271" s="2">
        <v>681.58483999999999</v>
      </c>
      <c r="H271" s="2"/>
    </row>
    <row r="272" spans="1:8" x14ac:dyDescent="0.25">
      <c r="A272" t="s">
        <v>73</v>
      </c>
      <c r="B272" t="s">
        <v>104</v>
      </c>
      <c r="C272" t="s">
        <v>70</v>
      </c>
      <c r="D272" s="2">
        <v>0.63253199999999998</v>
      </c>
      <c r="E272" s="2">
        <v>989.11410000000001</v>
      </c>
      <c r="F272" s="2">
        <v>18.057993</v>
      </c>
      <c r="G272" s="2">
        <v>1008.32404</v>
      </c>
      <c r="H272" s="2"/>
    </row>
    <row r="273" spans="1:8" x14ac:dyDescent="0.25">
      <c r="A273" t="s">
        <v>74</v>
      </c>
      <c r="B273" t="s">
        <v>104</v>
      </c>
      <c r="C273" t="s">
        <v>70</v>
      </c>
      <c r="D273" s="2">
        <v>0.67160900000000001</v>
      </c>
      <c r="E273" s="2">
        <v>5183.1454999999996</v>
      </c>
      <c r="F273" s="2">
        <v>16.320543000000001</v>
      </c>
      <c r="G273" s="2">
        <v>5200.6532999999999</v>
      </c>
      <c r="H273" s="2"/>
    </row>
    <row r="274" spans="1:8" x14ac:dyDescent="0.25">
      <c r="A274" t="s">
        <v>69</v>
      </c>
      <c r="B274" t="s">
        <v>104</v>
      </c>
      <c r="C274" t="s">
        <v>75</v>
      </c>
      <c r="D274" s="2">
        <v>0.65130500000000002</v>
      </c>
      <c r="E274" s="2">
        <v>1806.8063</v>
      </c>
      <c r="F274" s="2">
        <v>20.424527999999999</v>
      </c>
      <c r="G274" s="2">
        <v>1828.4011</v>
      </c>
      <c r="H274" s="2">
        <f>Table4[[#This Row],[total]]-Table4[[#This Row],[loading]]+AVERAGE(D275:D278)</f>
        <v>1960.7341087499999</v>
      </c>
    </row>
    <row r="275" spans="1:8" x14ac:dyDescent="0.25">
      <c r="A275" t="s">
        <v>72</v>
      </c>
      <c r="B275" t="s">
        <v>104</v>
      </c>
      <c r="C275" t="s">
        <v>75</v>
      </c>
      <c r="D275" s="2">
        <v>0.56318699999999999</v>
      </c>
      <c r="E275" s="2">
        <v>648.625</v>
      </c>
      <c r="F275" s="2">
        <v>17.612425000000002</v>
      </c>
      <c r="G275" s="2">
        <v>667.28949999999998</v>
      </c>
      <c r="H275" s="2"/>
    </row>
    <row r="276" spans="1:8" x14ac:dyDescent="0.25">
      <c r="A276" t="s">
        <v>74</v>
      </c>
      <c r="B276" t="s">
        <v>95</v>
      </c>
      <c r="C276" t="s">
        <v>75</v>
      </c>
      <c r="D276" s="2">
        <v>0.55245900000000003</v>
      </c>
      <c r="E276" s="2">
        <v>1017.9013</v>
      </c>
      <c r="F276" s="2">
        <v>8.2635229999999993</v>
      </c>
      <c r="G276" s="2">
        <v>1027.175</v>
      </c>
      <c r="H276" s="2"/>
    </row>
    <row r="277" spans="1:8" x14ac:dyDescent="0.25">
      <c r="A277" t="s">
        <v>74</v>
      </c>
      <c r="B277" t="s">
        <v>96</v>
      </c>
      <c r="C277" t="s">
        <v>75</v>
      </c>
      <c r="D277" s="2">
        <v>0.49460900000000002</v>
      </c>
      <c r="E277" s="2">
        <v>110518.02</v>
      </c>
      <c r="F277" s="2">
        <v>58.551895000000002</v>
      </c>
      <c r="G277" s="2">
        <v>110577.516</v>
      </c>
      <c r="H277" s="2"/>
    </row>
    <row r="278" spans="1:8" x14ac:dyDescent="0.25">
      <c r="A278" t="s">
        <v>69</v>
      </c>
      <c r="B278" t="s">
        <v>99</v>
      </c>
      <c r="C278" t="s">
        <v>70</v>
      </c>
      <c r="D278" s="2">
        <v>530.327</v>
      </c>
      <c r="E278" s="2">
        <v>43642.315999999999</v>
      </c>
      <c r="F278" s="2">
        <v>125.94276000000001</v>
      </c>
      <c r="G278" s="2">
        <v>44299.137000000002</v>
      </c>
      <c r="H278" s="2">
        <f>Table4[[#This Row],[total]]-Table4[[#This Row],[loading]]+AVERAGE(D279:D282)</f>
        <v>43769.376826500004</v>
      </c>
    </row>
    <row r="279" spans="1:8" x14ac:dyDescent="0.25">
      <c r="A279" t="s">
        <v>71</v>
      </c>
      <c r="B279" t="s">
        <v>99</v>
      </c>
      <c r="C279" t="s">
        <v>70</v>
      </c>
      <c r="D279" s="2">
        <v>0.56510199999999999</v>
      </c>
      <c r="E279" s="2">
        <v>36845.565999999999</v>
      </c>
      <c r="F279" s="2">
        <v>134.00706</v>
      </c>
      <c r="G279" s="2">
        <v>36980.644999999997</v>
      </c>
      <c r="H279" s="2"/>
    </row>
    <row r="280" spans="1:8" x14ac:dyDescent="0.25">
      <c r="A280" t="s">
        <v>72</v>
      </c>
      <c r="B280" t="s">
        <v>99</v>
      </c>
      <c r="C280" t="s">
        <v>70</v>
      </c>
      <c r="D280" s="2">
        <v>0.56433699999999998</v>
      </c>
      <c r="E280" s="2">
        <v>36561.733999999997</v>
      </c>
      <c r="F280" s="2">
        <v>191.98044999999999</v>
      </c>
      <c r="G280" s="2">
        <v>36754.792999999998</v>
      </c>
      <c r="H280" s="2"/>
    </row>
    <row r="281" spans="1:8" x14ac:dyDescent="0.25">
      <c r="A281" t="s">
        <v>73</v>
      </c>
      <c r="B281" t="s">
        <v>99</v>
      </c>
      <c r="C281" t="s">
        <v>70</v>
      </c>
      <c r="D281" s="2">
        <v>0.57123199999999996</v>
      </c>
      <c r="E281" s="2">
        <v>66321.600000000006</v>
      </c>
      <c r="F281" s="2">
        <v>126.40058999999999</v>
      </c>
      <c r="G281" s="2">
        <v>66449.070000000007</v>
      </c>
      <c r="H281" s="2"/>
    </row>
    <row r="282" spans="1:8" x14ac:dyDescent="0.25">
      <c r="A282" t="s">
        <v>74</v>
      </c>
      <c r="B282" t="s">
        <v>99</v>
      </c>
      <c r="C282" t="s">
        <v>70</v>
      </c>
      <c r="D282" s="2">
        <v>0.566635</v>
      </c>
      <c r="E282" s="2">
        <v>613170.06000000006</v>
      </c>
      <c r="F282" s="2">
        <v>122.99772</v>
      </c>
      <c r="G282" s="2">
        <v>613294.1</v>
      </c>
      <c r="H282" s="2"/>
    </row>
    <row r="283" spans="1:8" x14ac:dyDescent="0.25">
      <c r="A283" t="s">
        <v>74</v>
      </c>
      <c r="B283" t="s">
        <v>97</v>
      </c>
      <c r="C283" t="s">
        <v>75</v>
      </c>
      <c r="D283" s="2">
        <v>0.57238199999999995</v>
      </c>
      <c r="E283" s="2">
        <v>64.645424000000006</v>
      </c>
      <c r="F283" s="2">
        <v>3.799404</v>
      </c>
      <c r="G283" s="2">
        <v>69.507225000000005</v>
      </c>
      <c r="H283" s="2"/>
    </row>
    <row r="284" spans="1:8" x14ac:dyDescent="0.25">
      <c r="A284" t="s">
        <v>74</v>
      </c>
      <c r="B284" t="s">
        <v>98</v>
      </c>
      <c r="C284" t="s">
        <v>75</v>
      </c>
      <c r="D284" s="2">
        <v>0.52027699999999999</v>
      </c>
      <c r="E284" s="2">
        <v>4190.7759999999998</v>
      </c>
      <c r="F284" s="2">
        <v>13.890027999999999</v>
      </c>
      <c r="G284" s="2">
        <v>4205.6419999999998</v>
      </c>
      <c r="H284" s="2"/>
    </row>
    <row r="285" spans="1:8" x14ac:dyDescent="0.25">
      <c r="A285" t="s">
        <v>74</v>
      </c>
      <c r="B285" t="s">
        <v>99</v>
      </c>
      <c r="C285" t="s">
        <v>75</v>
      </c>
      <c r="D285" s="2">
        <v>0.56088899999999997</v>
      </c>
      <c r="E285" s="2">
        <v>616352</v>
      </c>
      <c r="F285" s="2">
        <v>121.23154</v>
      </c>
      <c r="G285" s="2">
        <v>616474.19999999995</v>
      </c>
      <c r="H285" s="2"/>
    </row>
    <row r="286" spans="1:8" x14ac:dyDescent="0.25">
      <c r="A286" t="s">
        <v>69</v>
      </c>
      <c r="B286" t="s">
        <v>94</v>
      </c>
      <c r="C286" t="s">
        <v>70</v>
      </c>
      <c r="D286" s="2">
        <v>6882.6210000000001</v>
      </c>
      <c r="E286" s="2">
        <v>3887843.2</v>
      </c>
      <c r="F286" s="2">
        <v>1209.2085999999999</v>
      </c>
      <c r="G286" s="2">
        <v>3895935.8</v>
      </c>
      <c r="H286" s="2">
        <f>Table4[[#This Row],[total]]-Table4[[#This Row],[loading]]+AVERAGE(D287:D290)</f>
        <v>3889053.760704</v>
      </c>
    </row>
    <row r="287" spans="1:8" x14ac:dyDescent="0.25">
      <c r="A287" t="s">
        <v>71</v>
      </c>
      <c r="B287" t="s">
        <v>94</v>
      </c>
      <c r="C287" t="s">
        <v>70</v>
      </c>
      <c r="D287" s="2">
        <v>0.58196000000000003</v>
      </c>
      <c r="E287" s="2">
        <v>3351797.5</v>
      </c>
      <c r="F287" s="2">
        <v>1181.6994999999999</v>
      </c>
      <c r="G287" s="2">
        <v>3352981</v>
      </c>
      <c r="H287" s="2"/>
    </row>
    <row r="288" spans="1:8" x14ac:dyDescent="0.25">
      <c r="A288" t="s">
        <v>72</v>
      </c>
      <c r="B288" t="s">
        <v>94</v>
      </c>
      <c r="C288" t="s">
        <v>70</v>
      </c>
      <c r="D288" s="2">
        <v>0.59498499999999999</v>
      </c>
      <c r="E288" s="2">
        <v>3351659</v>
      </c>
      <c r="F288" s="2">
        <v>1187.3159000000001</v>
      </c>
      <c r="G288" s="2">
        <v>3352847.5</v>
      </c>
      <c r="H288" s="2"/>
    </row>
    <row r="289" spans="1:8" x14ac:dyDescent="0.25">
      <c r="A289" t="s">
        <v>73</v>
      </c>
      <c r="B289" t="s">
        <v>94</v>
      </c>
      <c r="C289" t="s">
        <v>70</v>
      </c>
      <c r="D289" s="2">
        <v>0.56816699999999998</v>
      </c>
      <c r="E289" s="2">
        <v>6374458.5</v>
      </c>
      <c r="F289" s="2">
        <v>1171.5785000000001</v>
      </c>
      <c r="G289" s="2">
        <v>6375631.5</v>
      </c>
      <c r="H289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:F7"/>
    </sheetView>
  </sheetViews>
  <sheetFormatPr defaultRowHeight="15" x14ac:dyDescent="0.25"/>
  <cols>
    <col min="1" max="1" width="11.5703125" customWidth="1"/>
    <col min="2" max="5" width="10" bestFit="1" customWidth="1"/>
    <col min="6" max="6" width="12" bestFit="1" customWidth="1"/>
  </cols>
  <sheetData>
    <row r="1" spans="1:6" x14ac:dyDescent="0.25">
      <c r="A1" t="s">
        <v>76</v>
      </c>
      <c r="B1" t="s">
        <v>77</v>
      </c>
      <c r="C1" t="s">
        <v>53</v>
      </c>
      <c r="D1" t="s">
        <v>78</v>
      </c>
      <c r="E1" t="s">
        <v>79</v>
      </c>
      <c r="F1" t="s">
        <v>0</v>
      </c>
    </row>
    <row r="2" spans="1:6" x14ac:dyDescent="0.25">
      <c r="A2">
        <v>1</v>
      </c>
      <c r="B2">
        <v>9.4158439999999999</v>
      </c>
      <c r="C2">
        <v>50.692959999999999</v>
      </c>
      <c r="D2" s="5">
        <v>2.1575470000000001</v>
      </c>
      <c r="E2">
        <v>1.9736089999999999</v>
      </c>
      <c r="F2">
        <v>12.054043</v>
      </c>
    </row>
    <row r="3" spans="1:6" x14ac:dyDescent="0.25">
      <c r="A3">
        <v>10</v>
      </c>
      <c r="B3">
        <v>9.3544800000000006</v>
      </c>
      <c r="C3">
        <v>38.467475999999998</v>
      </c>
      <c r="D3" s="5">
        <v>2.0072160000000001</v>
      </c>
      <c r="E3">
        <v>3.0721603000000002</v>
      </c>
      <c r="F3">
        <v>9.3952150000000003</v>
      </c>
    </row>
    <row r="4" spans="1:6" x14ac:dyDescent="0.25">
      <c r="A4">
        <v>50</v>
      </c>
      <c r="B4">
        <v>13.447329999999999</v>
      </c>
      <c r="C4">
        <v>37.690964000000001</v>
      </c>
      <c r="D4" s="5">
        <v>3.0092210000000001</v>
      </c>
      <c r="E4">
        <v>6.0092049999999997</v>
      </c>
      <c r="F4">
        <v>11.004239999999999</v>
      </c>
    </row>
    <row r="5" spans="1:6" x14ac:dyDescent="0.25">
      <c r="A5">
        <v>100</v>
      </c>
      <c r="B5">
        <v>19.379439999999999</v>
      </c>
      <c r="C5">
        <v>42.069395</v>
      </c>
      <c r="D5" s="5">
        <v>5.7266807999999996</v>
      </c>
      <c r="E5">
        <v>13.391533000000001</v>
      </c>
      <c r="F5">
        <v>13.5256825</v>
      </c>
    </row>
    <row r="6" spans="1:6" x14ac:dyDescent="0.25">
      <c r="A6">
        <v>500</v>
      </c>
      <c r="B6">
        <v>88.384900000000002</v>
      </c>
      <c r="C6">
        <v>98.389499999999998</v>
      </c>
      <c r="D6" s="5">
        <v>7.4190367999999998</v>
      </c>
      <c r="E6">
        <v>48.311813000000001</v>
      </c>
      <c r="F6">
        <v>31.428750000000001</v>
      </c>
    </row>
    <row r="7" spans="1:6" x14ac:dyDescent="0.25">
      <c r="A7">
        <v>1000</v>
      </c>
      <c r="B7">
        <v>226.43620000000001</v>
      </c>
      <c r="C7">
        <v>177.87524999999999</v>
      </c>
      <c r="D7" s="5">
        <v>19.567815</v>
      </c>
      <c r="E7">
        <v>344.69749000000002</v>
      </c>
      <c r="F7">
        <v>53.811307999999997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Java - SimpleClass</vt:lpstr>
      <vt:lpstr>SiTra - SimpleClass</vt:lpstr>
      <vt:lpstr>Mistral - SimpleClass</vt:lpstr>
      <vt:lpstr>QVTo - SimpleClass</vt:lpstr>
      <vt:lpstr>ATL - SimpleClass</vt:lpstr>
      <vt:lpstr>RSS2ATOM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Bosems</dc:creator>
  <cp:lastModifiedBy>Steven Bosems</cp:lastModifiedBy>
  <dcterms:created xsi:type="dcterms:W3CDTF">2011-12-14T14:30:04Z</dcterms:created>
  <dcterms:modified xsi:type="dcterms:W3CDTF">2011-12-21T14:44:28Z</dcterms:modified>
</cp:coreProperties>
</file>