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smc0124_auburn_edu/Documents/Desktop/Auburn/FireMS/data/"/>
    </mc:Choice>
  </mc:AlternateContent>
  <xr:revisionPtr revIDLastSave="188" documentId="8_{C88CB08A-1670-4524-AF4A-2A3F7D871664}" xr6:coauthVersionLast="47" xr6:coauthVersionMax="47" xr10:uidLastSave="{D4B441F9-7C82-4B56-ADAA-7553750B8AA4}"/>
  <bookViews>
    <workbookView xWindow="-120" yWindow="-120" windowWidth="29040" windowHeight="15840" activeTab="1" xr2:uid="{AEA025A9-95C7-4623-B040-8DA5D2EF3E8A}"/>
  </bookViews>
  <sheets>
    <sheet name="Sheet2" sheetId="2" r:id="rId1"/>
    <sheet name="Sheet1" sheetId="1" r:id="rId2"/>
  </sheets>
  <calcPr calcId="191029"/>
  <pivotCaches>
    <pivotCache cacheId="5" r:id="rId3"/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5" i="1" l="1"/>
  <c r="L55" i="1"/>
  <c r="Q52" i="1"/>
  <c r="R52" i="1"/>
  <c r="M52" i="1"/>
  <c r="L5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2" i="1"/>
</calcChain>
</file>

<file path=xl/sharedStrings.xml><?xml version="1.0" encoding="utf-8"?>
<sst xmlns="http://schemas.openxmlformats.org/spreadsheetml/2006/main" count="186" uniqueCount="28">
  <si>
    <t>date</t>
  </si>
  <si>
    <t>plot</t>
  </si>
  <si>
    <t>thinned</t>
  </si>
  <si>
    <t>sample</t>
  </si>
  <si>
    <t>fresh_wt</t>
  </si>
  <si>
    <t>dry_wt</t>
  </si>
  <si>
    <t>no</t>
  </si>
  <si>
    <t>yes</t>
  </si>
  <si>
    <t>fuel_moist</t>
  </si>
  <si>
    <t>Row Labels</t>
  </si>
  <si>
    <t>Grand Total</t>
  </si>
  <si>
    <t>Column Labels</t>
  </si>
  <si>
    <t>no Total</t>
  </si>
  <si>
    <t>yes Total</t>
  </si>
  <si>
    <t>Sum of fuel_moist</t>
  </si>
  <si>
    <t>time</t>
  </si>
  <si>
    <t>Average of fuel_moist</t>
  </si>
  <si>
    <t>1 Average of fuel_moist</t>
  </si>
  <si>
    <t>2 Average of fuel_moist</t>
  </si>
  <si>
    <t>Total Average of fuel_moist</t>
  </si>
  <si>
    <t>1 Average of plot</t>
  </si>
  <si>
    <t>2 Average of plot</t>
  </si>
  <si>
    <t>Total Average of plot</t>
  </si>
  <si>
    <t>Average of plot</t>
  </si>
  <si>
    <t>avg_fm_1</t>
  </si>
  <si>
    <t>avg_fm_2</t>
  </si>
  <si>
    <t>CONTROL</t>
  </si>
  <si>
    <t>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</si>
</sst>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 fm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Sheet1!$K$37:$K$48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Sheet1!$L$37:$L$48</c:f>
              <c:numCache>
                <c:formatCode>General</c:formatCode>
                <c:ptCount val="12"/>
                <c:pt idx="0">
                  <c:v>59.33615689702188</c:v>
                </c:pt>
                <c:pt idx="1">
                  <c:v>48.286573254082668</c:v>
                </c:pt>
                <c:pt idx="2">
                  <c:v>47.359028063936904</c:v>
                </c:pt>
                <c:pt idx="3">
                  <c:v>54.541442980710663</c:v>
                </c:pt>
                <c:pt idx="4">
                  <c:v>49.958433774090508</c:v>
                </c:pt>
                <c:pt idx="5">
                  <c:v>49.821877956677987</c:v>
                </c:pt>
                <c:pt idx="6">
                  <c:v>50.091815569764584</c:v>
                </c:pt>
                <c:pt idx="7">
                  <c:v>45.618177227995062</c:v>
                </c:pt>
                <c:pt idx="8">
                  <c:v>43.079503253008681</c:v>
                </c:pt>
                <c:pt idx="9">
                  <c:v>52.573412046438989</c:v>
                </c:pt>
                <c:pt idx="10">
                  <c:v>51.325937676817723</c:v>
                </c:pt>
                <c:pt idx="11">
                  <c:v>49.884587709536937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D-4F85-AFAD-42D84D0DE845}"/>
            </c:ext>
          </c:extLst>
        </c:ser>
        <c:ser>
          <c:idx val="1"/>
          <c:order val="1"/>
          <c:tx>
            <c:v>control fm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Sheet1!$K$37:$K$48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Sheet1!$M$37:$M$48</c:f>
              <c:numCache>
                <c:formatCode>General</c:formatCode>
                <c:ptCount val="12"/>
                <c:pt idx="0">
                  <c:v>28.610392088696031</c:v>
                </c:pt>
                <c:pt idx="1">
                  <c:v>26.050908828514071</c:v>
                </c:pt>
                <c:pt idx="2">
                  <c:v>24.228269476746245</c:v>
                </c:pt>
                <c:pt idx="3">
                  <c:v>35.278258133334376</c:v>
                </c:pt>
                <c:pt idx="4">
                  <c:v>21.267411755875816</c:v>
                </c:pt>
                <c:pt idx="5">
                  <c:v>19.99464708473884</c:v>
                </c:pt>
                <c:pt idx="6">
                  <c:v>22.669622488054046</c:v>
                </c:pt>
                <c:pt idx="7">
                  <c:v>22.591940510437961</c:v>
                </c:pt>
                <c:pt idx="8">
                  <c:v>21.370785439099297</c:v>
                </c:pt>
                <c:pt idx="9">
                  <c:v>18.548315965468035</c:v>
                </c:pt>
                <c:pt idx="10">
                  <c:v>16.366775387185012</c:v>
                </c:pt>
                <c:pt idx="11">
                  <c:v>26.85570676550299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D-4F85-AFAD-42D84D0DE845}"/>
            </c:ext>
          </c:extLst>
        </c:ser>
        <c:ser>
          <c:idx val="2"/>
          <c:order val="2"/>
          <c:tx>
            <c:v>thin fm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Sheet1!$P$37:$P$48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Sheet1!$Q$37:$Q$48</c:f>
              <c:numCache>
                <c:formatCode>General</c:formatCode>
                <c:ptCount val="12"/>
                <c:pt idx="0">
                  <c:v>51.48724189481063</c:v>
                </c:pt>
                <c:pt idx="1">
                  <c:v>51.069126539590656</c:v>
                </c:pt>
                <c:pt idx="2">
                  <c:v>51.745925653024337</c:v>
                </c:pt>
                <c:pt idx="3">
                  <c:v>49.505302115922547</c:v>
                </c:pt>
                <c:pt idx="4">
                  <c:v>49.258354146716535</c:v>
                </c:pt>
                <c:pt idx="5">
                  <c:v>42.452384896234058</c:v>
                </c:pt>
                <c:pt idx="6">
                  <c:v>47.019952727350763</c:v>
                </c:pt>
                <c:pt idx="7">
                  <c:v>52.228595296246844</c:v>
                </c:pt>
                <c:pt idx="8">
                  <c:v>37.807791255650621</c:v>
                </c:pt>
                <c:pt idx="9">
                  <c:v>24.548796784975568</c:v>
                </c:pt>
                <c:pt idx="10">
                  <c:v>44.521508157453447</c:v>
                </c:pt>
                <c:pt idx="11">
                  <c:v>45.219284275935699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10D-4F85-AFAD-42D84D0DE845}"/>
            </c:ext>
          </c:extLst>
        </c:ser>
        <c:ser>
          <c:idx val="3"/>
          <c:order val="3"/>
          <c:tx>
            <c:v>thin fm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Sheet1!$P$37:$P$48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Sheet1!$R$37:$R$48</c:f>
              <c:numCache>
                <c:formatCode>General</c:formatCode>
                <c:ptCount val="12"/>
                <c:pt idx="0">
                  <c:v>25.455025339055435</c:v>
                </c:pt>
                <c:pt idx="1">
                  <c:v>28.154495780229535</c:v>
                </c:pt>
                <c:pt idx="2">
                  <c:v>27.700654591980847</c:v>
                </c:pt>
                <c:pt idx="3">
                  <c:v>24.080665356785939</c:v>
                </c:pt>
                <c:pt idx="4">
                  <c:v>19.39461740874555</c:v>
                </c:pt>
                <c:pt idx="5">
                  <c:v>19.242222234568896</c:v>
                </c:pt>
                <c:pt idx="6">
                  <c:v>20.007963116457578</c:v>
                </c:pt>
                <c:pt idx="7">
                  <c:v>22.006488941678285</c:v>
                </c:pt>
                <c:pt idx="8">
                  <c:v>15.030212772479453</c:v>
                </c:pt>
                <c:pt idx="9">
                  <c:v>16.891500840306467</c:v>
                </c:pt>
                <c:pt idx="10">
                  <c:v>16.684460621640294</c:v>
                </c:pt>
                <c:pt idx="11">
                  <c:v>18.867204150682014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10D-4F85-AFAD-42D84D0DE84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80454095"/>
        <c:axId val="980456591"/>
      </c:scatterChart>
      <c:valAx>
        <c:axId val="980454095"/>
        <c:scaling>
          <c:orientation val="minMax"/>
          <c:max val="12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56591"/>
        <c:crosses val="autoZero"/>
        <c:crossBetween val="midCat"/>
        <c:majorUnit val="1"/>
      </c:valAx>
      <c:valAx>
        <c:axId val="9804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54095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323850</xdr:colOff>
      <xdr:row>32</xdr:row>
      <xdr:rowOff>128587</xdr:rowOff>
    </xdr:from>
    <xdr:to>
      <xdr:col>29</xdr:col>
      <xdr:colOff>47625</xdr:colOff>
      <xdr:row>47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02DAA-92CC-44F7-A335-149F82E13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Cabrera" refreshedDate="44600.351812499997" createdVersion="7" refreshedVersion="7" minRefreshableVersion="3" recordCount="144" xr:uid="{92D7F1B0-B068-4CD5-A154-C39A1F80BE22}">
  <cacheSource type="worksheet">
    <worksheetSource ref="A1:G145" sheet="Sheet1"/>
  </cacheSource>
  <cacheFields count="7">
    <cacheField name="date" numFmtId="14">
      <sharedItems containsSemiMixedTypes="0" containsNonDate="0" containsDate="1" containsString="0" minDate="2022-01-21T00:00:00" maxDate="2022-01-26T00:00:00" count="2">
        <d v="2022-01-21T00:00:00"/>
        <d v="2022-01-25T00:00:00"/>
      </sharedItems>
    </cacheField>
    <cacheField name="plot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hinned" numFmtId="0">
      <sharedItems count="2">
        <s v="no"/>
        <s v="yes"/>
      </sharedItems>
    </cacheField>
    <cacheField name="sample" numFmtId="0">
      <sharedItems containsSemiMixedTypes="0" containsString="0" containsNumber="1" containsInteger="1" minValue="1" maxValue="3"/>
    </cacheField>
    <cacheField name="fresh_wt" numFmtId="0">
      <sharedItems containsSemiMixedTypes="0" containsString="0" containsNumber="1" minValue="6.71" maxValue="34.299999999999997"/>
    </cacheField>
    <cacheField name="dry_wt" numFmtId="0">
      <sharedItems containsSemiMixedTypes="0" containsString="0" containsNumber="1" minValue="4.24" maxValue="18.28"/>
    </cacheField>
    <cacheField name="fuel_moist" numFmtId="0">
      <sharedItems containsSemiMixedTypes="0" containsString="0" containsNumber="1" minValue="9.9283520982599782" maxValue="60.545677498467199" count="144">
        <n v="59.357836924376855"/>
        <n v="60.545677498467199"/>
        <n v="58.104956268221578"/>
        <n v="55.321683876092138"/>
        <n v="48.093220338983059"/>
        <n v="51.046821469356686"/>
        <n v="50.409836065573778"/>
        <n v="46.8680913780398"/>
        <n v="47.581792318634427"/>
        <n v="49.913644214162353"/>
        <n v="49.552238805970148"/>
        <n v="53.741496598639458"/>
        <n v="48.011204481792724"/>
        <n v="49.10926365795725"/>
        <n v="44.956616052060738"/>
        <n v="56.846203763789745"/>
        <n v="48.596491228070171"/>
        <n v="49.795081967213108"/>
        <n v="55.403158769742305"/>
        <n v="49.105691056910572"/>
        <n v="59.115479115479118"/>
        <n v="52.080783353733167"/>
        <n v="46.808510638297875"/>
        <n v="49.626612355736597"/>
        <n v="49.460819554277499"/>
        <n v="49.137001078748654"/>
        <n v="51.277480689245394"/>
        <n v="48.291571753986339"/>
        <n v="53.173719376391979"/>
        <n v="46.309771309771307"/>
        <n v="51.186440677966097"/>
        <n v="48.546255506607928"/>
        <n v="49.732937685459945"/>
        <n v="44.188280499519692"/>
        <n v="40.230664857530527"/>
        <n v="42.938209331651947"/>
        <n v="52.834683182467835"/>
        <n v="50.424929178470258"/>
        <n v="47.015834348355682"/>
        <n v="53.252480705622936"/>
        <n v="43.921775898520089"/>
        <n v="43.88560157790927"/>
        <n v="50.716648291069468"/>
        <n v="43.556201550387598"/>
        <n v="42.58168184252812"/>
        <n v="48.373702422145328"/>
        <n v="51.668726823238565"/>
        <n v="56.64335664335664"/>
        <n v="40.677966101694921"/>
        <n v="43.75"/>
        <n v="44.810543657331138"/>
        <n v="33.746283448959375"/>
        <n v="39.435294117647061"/>
        <n v="40.241796200345426"/>
        <n v="54.801200300075017"/>
        <n v="52.532637075718014"/>
        <n v="50.386398763523957"/>
        <n v="14.59854014598541"/>
        <n v="25.07916402786573"/>
        <n v="33.968686181075569"/>
        <n v="52.428810720268011"/>
        <n v="53.289949385394067"/>
        <n v="48.259052924791092"/>
        <n v="47.775800711743777"/>
        <n v="43.800123380629252"/>
        <n v="41.988600379987332"/>
        <n v="50.546623794212223"/>
        <n v="50.036101083032491"/>
        <n v="49.071038251366119"/>
        <n v="42.902813299232747"/>
        <n v="45.48022598870056"/>
        <n v="47.274813539873783"/>
        <n v="26.094003241491095"/>
        <n v="30.441640378548897"/>
        <n v="29.295532646048102"/>
        <n v="23.23848238482384"/>
        <n v="28.356890459363953"/>
        <n v="24.76970317297851"/>
        <n v="24.250214224507289"/>
        <n v="25.242718446601941"/>
        <n v="28.659793814432987"/>
        <n v="24.774774774774784"/>
        <n v="26.465028355387517"/>
        <n v="33.223684210526301"/>
        <n v="25.809435707678091"/>
        <n v="24.386617100371737"/>
        <n v="22.488755622188904"/>
        <n v="23.886925795053003"/>
        <n v="30.557421087978511"/>
        <n v="28.657616892911022"/>
        <n v="41.274658573596355"/>
        <n v="30.484485574305936"/>
        <n v="34.075630252100837"/>
        <n v="24.900398406374492"/>
        <n v="22.284908321579692"/>
        <n v="25.056689342403629"/>
        <n v="21.314102564102569"/>
        <n v="22.056239015817241"/>
        <n v="20.431893687707642"/>
        <n v="21.017274472168907"/>
        <n v="18.659420289855063"/>
        <n v="18.507157464212682"/>
        <n v="18.311533888228297"/>
        <n v="20.025348542458815"/>
        <n v="21.647058823529406"/>
        <n v="17.931793179317935"/>
        <n v="19.001085776330086"/>
        <n v="20.793787748058662"/>
        <n v="23.546944858420275"/>
        <n v="21.418826739427004"/>
        <n v="23.043095866314857"/>
        <n v="18.964310706787955"/>
        <n v="20.569210866752911"/>
        <n v="20.490367775831871"/>
        <n v="20.118343195266277"/>
        <n v="20.877817319098455"/>
        <n v="26.779661016949149"/>
        <n v="9.9283520982599782"/>
        <n v="32.197309417040358"/>
        <n v="23.893805309734518"/>
        <n v="22.57518000847098"/>
        <n v="19.885002395783431"/>
        <n v="21.652173913043484"/>
        <n v="14.472608340147175"/>
        <n v="14.811783960720135"/>
        <n v="15.806246016571052"/>
        <n v="18.03041274438813"/>
        <n v="19.238900634249475"/>
        <n v="18.3756345177665"/>
        <n v="15.676485272091867"/>
        <n v="18.340248962655608"/>
        <n v="16.65776828617193"/>
        <n v="16.393442622950815"/>
        <n v="15.362865221489159"/>
        <n v="17.344018317115058"/>
        <n v="18.398268398268399"/>
        <n v="14.968999114260413"/>
        <n v="16.686114352392067"/>
        <n v="25.691347011596804"/>
        <n v="20.429009193054128"/>
        <n v="34.446764091858043"/>
        <n v="17.67578125"/>
        <n v="20"/>
        <n v="18.9258312020460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Cabrera" refreshedDate="44600.353537731484" createdVersion="7" refreshedVersion="7" minRefreshableVersion="3" recordCount="144" xr:uid="{51F61E91-2892-4DE1-8FA4-EEC90BC79463}">
  <cacheSource type="worksheet">
    <worksheetSource ref="A1:H145" sheet="Sheet1"/>
  </cacheSource>
  <cacheFields count="8">
    <cacheField name="date" numFmtId="14">
      <sharedItems containsSemiMixedTypes="0" containsNonDate="0" containsDate="1" containsString="0" minDate="2022-01-21T00:00:00" maxDate="2022-01-26T00:00:00" count="2">
        <d v="2022-01-21T00:00:00"/>
        <d v="2022-01-25T00:00:00"/>
      </sharedItems>
    </cacheField>
    <cacheField name="plot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hinned" numFmtId="0">
      <sharedItems count="2">
        <s v="no"/>
        <s v="yes"/>
      </sharedItems>
    </cacheField>
    <cacheField name="sample" numFmtId="0">
      <sharedItems containsSemiMixedTypes="0" containsString="0" containsNumber="1" containsInteger="1" minValue="1" maxValue="3"/>
    </cacheField>
    <cacheField name="fresh_wt" numFmtId="0">
      <sharedItems containsSemiMixedTypes="0" containsString="0" containsNumber="1" minValue="6.71" maxValue="34.299999999999997"/>
    </cacheField>
    <cacheField name="dry_wt" numFmtId="0">
      <sharedItems containsSemiMixedTypes="0" containsString="0" containsNumber="1" minValue="4.24" maxValue="18.28"/>
    </cacheField>
    <cacheField name="fuel_moist" numFmtId="0">
      <sharedItems containsSemiMixedTypes="0" containsString="0" containsNumber="1" minValue="9.9283520982599782" maxValue="60.545677498467199"/>
    </cacheField>
    <cacheField name="time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n v="1"/>
    <n v="23.67"/>
    <n v="9.6199999999999992"/>
    <x v="0"/>
  </r>
  <r>
    <x v="0"/>
    <x v="0"/>
    <x v="0"/>
    <n v="2"/>
    <n v="32.619999999999997"/>
    <n v="12.87"/>
    <x v="1"/>
  </r>
  <r>
    <x v="0"/>
    <x v="0"/>
    <x v="0"/>
    <n v="3"/>
    <n v="34.299999999999997"/>
    <n v="14.37"/>
    <x v="2"/>
  </r>
  <r>
    <x v="0"/>
    <x v="0"/>
    <x v="1"/>
    <n v="1"/>
    <n v="25.18"/>
    <n v="11.25"/>
    <x v="3"/>
  </r>
  <r>
    <x v="0"/>
    <x v="0"/>
    <x v="1"/>
    <n v="2"/>
    <n v="23.6"/>
    <n v="12.25"/>
    <x v="4"/>
  </r>
  <r>
    <x v="0"/>
    <x v="0"/>
    <x v="1"/>
    <n v="3"/>
    <n v="26.27"/>
    <n v="12.86"/>
    <x v="5"/>
  </r>
  <r>
    <x v="0"/>
    <x v="1"/>
    <x v="0"/>
    <n v="1"/>
    <n v="14.64"/>
    <n v="7.26"/>
    <x v="6"/>
  </r>
  <r>
    <x v="0"/>
    <x v="1"/>
    <x v="0"/>
    <n v="2"/>
    <n v="13.57"/>
    <n v="7.21"/>
    <x v="7"/>
  </r>
  <r>
    <x v="0"/>
    <x v="1"/>
    <x v="0"/>
    <n v="3"/>
    <n v="14.06"/>
    <n v="7.37"/>
    <x v="8"/>
  </r>
  <r>
    <x v="0"/>
    <x v="1"/>
    <x v="1"/>
    <n v="1"/>
    <n v="11.58"/>
    <n v="5.8"/>
    <x v="9"/>
  </r>
  <r>
    <x v="0"/>
    <x v="1"/>
    <x v="1"/>
    <n v="2"/>
    <n v="16.75"/>
    <n v="8.4499999999999993"/>
    <x v="10"/>
  </r>
  <r>
    <x v="0"/>
    <x v="1"/>
    <x v="1"/>
    <n v="3"/>
    <n v="11.76"/>
    <n v="5.44"/>
    <x v="11"/>
  </r>
  <r>
    <x v="0"/>
    <x v="2"/>
    <x v="0"/>
    <n v="1"/>
    <n v="17.850000000000001"/>
    <n v="9.2799999999999994"/>
    <x v="12"/>
  </r>
  <r>
    <x v="0"/>
    <x v="2"/>
    <x v="0"/>
    <n v="2"/>
    <n v="16.84"/>
    <n v="8.57"/>
    <x v="13"/>
  </r>
  <r>
    <x v="0"/>
    <x v="2"/>
    <x v="0"/>
    <n v="3"/>
    <n v="18.440000000000001"/>
    <n v="10.15"/>
    <x v="14"/>
  </r>
  <r>
    <x v="0"/>
    <x v="2"/>
    <x v="1"/>
    <n v="1"/>
    <n v="15.41"/>
    <n v="6.65"/>
    <x v="15"/>
  </r>
  <r>
    <x v="0"/>
    <x v="2"/>
    <x v="1"/>
    <n v="2"/>
    <n v="11.4"/>
    <n v="5.86"/>
    <x v="16"/>
  </r>
  <r>
    <x v="0"/>
    <x v="2"/>
    <x v="1"/>
    <n v="3"/>
    <n v="9.76"/>
    <n v="4.9000000000000004"/>
    <x v="17"/>
  </r>
  <r>
    <x v="0"/>
    <x v="3"/>
    <x v="0"/>
    <n v="1"/>
    <n v="24.06"/>
    <n v="10.73"/>
    <x v="18"/>
  </r>
  <r>
    <x v="0"/>
    <x v="3"/>
    <x v="0"/>
    <n v="2"/>
    <n v="12.3"/>
    <n v="6.26"/>
    <x v="19"/>
  </r>
  <r>
    <x v="0"/>
    <x v="3"/>
    <x v="0"/>
    <n v="3"/>
    <n v="20.350000000000001"/>
    <n v="8.32"/>
    <x v="20"/>
  </r>
  <r>
    <x v="0"/>
    <x v="3"/>
    <x v="1"/>
    <n v="1"/>
    <n v="16.34"/>
    <n v="7.83"/>
    <x v="21"/>
  </r>
  <r>
    <x v="0"/>
    <x v="3"/>
    <x v="1"/>
    <n v="2"/>
    <n v="15.98"/>
    <n v="8.5"/>
    <x v="22"/>
  </r>
  <r>
    <x v="0"/>
    <x v="3"/>
    <x v="1"/>
    <n v="3"/>
    <n v="14.73"/>
    <n v="7.42"/>
    <x v="23"/>
  </r>
  <r>
    <x v="0"/>
    <x v="4"/>
    <x v="0"/>
    <n v="1"/>
    <n v="13.91"/>
    <n v="7.03"/>
    <x v="24"/>
  </r>
  <r>
    <x v="0"/>
    <x v="4"/>
    <x v="0"/>
    <n v="2"/>
    <n v="18.54"/>
    <n v="9.43"/>
    <x v="25"/>
  </r>
  <r>
    <x v="0"/>
    <x v="4"/>
    <x v="0"/>
    <n v="3"/>
    <n v="16.829999999999998"/>
    <n v="8.1999999999999993"/>
    <x v="26"/>
  </r>
  <r>
    <x v="0"/>
    <x v="4"/>
    <x v="1"/>
    <n v="1"/>
    <n v="13.17"/>
    <n v="6.81"/>
    <x v="27"/>
  </r>
  <r>
    <x v="0"/>
    <x v="4"/>
    <x v="1"/>
    <n v="2"/>
    <n v="17.96"/>
    <n v="8.41"/>
    <x v="28"/>
  </r>
  <r>
    <x v="0"/>
    <x v="4"/>
    <x v="1"/>
    <n v="3"/>
    <n v="19.239999999999998"/>
    <n v="10.33"/>
    <x v="29"/>
  </r>
  <r>
    <x v="0"/>
    <x v="5"/>
    <x v="0"/>
    <n v="1"/>
    <n v="17.7"/>
    <n v="8.64"/>
    <x v="30"/>
  </r>
  <r>
    <x v="0"/>
    <x v="5"/>
    <x v="0"/>
    <n v="2"/>
    <n v="11.35"/>
    <n v="5.84"/>
    <x v="31"/>
  </r>
  <r>
    <x v="0"/>
    <x v="5"/>
    <x v="0"/>
    <n v="3"/>
    <n v="16.850000000000001"/>
    <n v="8.4700000000000006"/>
    <x v="32"/>
  </r>
  <r>
    <x v="0"/>
    <x v="5"/>
    <x v="1"/>
    <n v="1"/>
    <n v="10.41"/>
    <n v="5.81"/>
    <x v="33"/>
  </r>
  <r>
    <x v="0"/>
    <x v="5"/>
    <x v="1"/>
    <n v="2"/>
    <n v="14.74"/>
    <n v="8.81"/>
    <x v="34"/>
  </r>
  <r>
    <x v="0"/>
    <x v="5"/>
    <x v="1"/>
    <n v="3"/>
    <n v="15.86"/>
    <n v="9.0500000000000007"/>
    <x v="35"/>
  </r>
  <r>
    <x v="0"/>
    <x v="6"/>
    <x v="0"/>
    <n v="1"/>
    <n v="20.99"/>
    <n v="9.9"/>
    <x v="36"/>
  </r>
  <r>
    <x v="0"/>
    <x v="6"/>
    <x v="0"/>
    <n v="2"/>
    <n v="21.18"/>
    <n v="10.5"/>
    <x v="37"/>
  </r>
  <r>
    <x v="0"/>
    <x v="6"/>
    <x v="0"/>
    <n v="3"/>
    <n v="16.420000000000002"/>
    <n v="8.6999999999999993"/>
    <x v="38"/>
  </r>
  <r>
    <x v="0"/>
    <x v="6"/>
    <x v="1"/>
    <n v="1"/>
    <n v="9.07"/>
    <n v="4.24"/>
    <x v="39"/>
  </r>
  <r>
    <x v="0"/>
    <x v="6"/>
    <x v="1"/>
    <n v="2"/>
    <n v="18.920000000000002"/>
    <n v="10.61"/>
    <x v="40"/>
  </r>
  <r>
    <x v="0"/>
    <x v="6"/>
    <x v="1"/>
    <n v="3"/>
    <n v="20.28"/>
    <n v="11.38"/>
    <x v="41"/>
  </r>
  <r>
    <x v="0"/>
    <x v="7"/>
    <x v="0"/>
    <n v="1"/>
    <n v="18.14"/>
    <n v="8.94"/>
    <x v="42"/>
  </r>
  <r>
    <x v="0"/>
    <x v="7"/>
    <x v="0"/>
    <n v="2"/>
    <n v="20.64"/>
    <n v="11.65"/>
    <x v="43"/>
  </r>
  <r>
    <x v="0"/>
    <x v="7"/>
    <x v="0"/>
    <n v="3"/>
    <n v="18.670000000000002"/>
    <n v="10.72"/>
    <x v="44"/>
  </r>
  <r>
    <x v="0"/>
    <x v="7"/>
    <x v="1"/>
    <n v="1"/>
    <n v="14.45"/>
    <n v="7.46"/>
    <x v="45"/>
  </r>
  <r>
    <x v="0"/>
    <x v="7"/>
    <x v="1"/>
    <n v="2"/>
    <n v="16.18"/>
    <n v="7.82"/>
    <x v="46"/>
  </r>
  <r>
    <x v="0"/>
    <x v="7"/>
    <x v="1"/>
    <n v="3"/>
    <n v="18.59"/>
    <n v="8.06"/>
    <x v="47"/>
  </r>
  <r>
    <x v="0"/>
    <x v="8"/>
    <x v="0"/>
    <n v="1"/>
    <n v="14.16"/>
    <n v="8.4"/>
    <x v="48"/>
  </r>
  <r>
    <x v="0"/>
    <x v="8"/>
    <x v="0"/>
    <n v="2"/>
    <n v="13.6"/>
    <n v="7.65"/>
    <x v="49"/>
  </r>
  <r>
    <x v="0"/>
    <x v="8"/>
    <x v="0"/>
    <n v="3"/>
    <n v="12.14"/>
    <n v="6.7"/>
    <x v="50"/>
  </r>
  <r>
    <x v="0"/>
    <x v="8"/>
    <x v="1"/>
    <n v="1"/>
    <n v="20.18"/>
    <n v="13.37"/>
    <x v="51"/>
  </r>
  <r>
    <x v="0"/>
    <x v="8"/>
    <x v="1"/>
    <n v="2"/>
    <n v="21.25"/>
    <n v="12.87"/>
    <x v="52"/>
  </r>
  <r>
    <x v="0"/>
    <x v="8"/>
    <x v="1"/>
    <n v="3"/>
    <n v="17.37"/>
    <n v="10.38"/>
    <x v="53"/>
  </r>
  <r>
    <x v="0"/>
    <x v="9"/>
    <x v="0"/>
    <n v="1"/>
    <n v="26.66"/>
    <n v="12.05"/>
    <x v="54"/>
  </r>
  <r>
    <x v="0"/>
    <x v="9"/>
    <x v="0"/>
    <n v="2"/>
    <n v="19.149999999999999"/>
    <n v="9.09"/>
    <x v="55"/>
  </r>
  <r>
    <x v="0"/>
    <x v="9"/>
    <x v="0"/>
    <n v="3"/>
    <n v="25.88"/>
    <n v="12.84"/>
    <x v="56"/>
  </r>
  <r>
    <x v="0"/>
    <x v="9"/>
    <x v="1"/>
    <n v="1"/>
    <n v="10.96"/>
    <n v="9.36"/>
    <x v="57"/>
  </r>
  <r>
    <x v="0"/>
    <x v="9"/>
    <x v="1"/>
    <n v="2"/>
    <n v="15.79"/>
    <n v="11.83"/>
    <x v="58"/>
  </r>
  <r>
    <x v="0"/>
    <x v="9"/>
    <x v="1"/>
    <n v="3"/>
    <n v="14.69"/>
    <n v="9.6999999999999993"/>
    <x v="59"/>
  </r>
  <r>
    <x v="0"/>
    <x v="10"/>
    <x v="0"/>
    <n v="1"/>
    <n v="11.94"/>
    <n v="5.68"/>
    <x v="60"/>
  </r>
  <r>
    <x v="0"/>
    <x v="10"/>
    <x v="0"/>
    <n v="2"/>
    <n v="13.83"/>
    <n v="6.46"/>
    <x v="61"/>
  </r>
  <r>
    <x v="0"/>
    <x v="10"/>
    <x v="0"/>
    <n v="3"/>
    <n v="14.36"/>
    <n v="7.43"/>
    <x v="62"/>
  </r>
  <r>
    <x v="0"/>
    <x v="10"/>
    <x v="1"/>
    <n v="1"/>
    <n v="22.48"/>
    <n v="11.74"/>
    <x v="63"/>
  </r>
  <r>
    <x v="0"/>
    <x v="10"/>
    <x v="1"/>
    <n v="2"/>
    <n v="16.21"/>
    <n v="9.11"/>
    <x v="64"/>
  </r>
  <r>
    <x v="0"/>
    <x v="10"/>
    <x v="1"/>
    <n v="3"/>
    <n v="15.79"/>
    <n v="9.16"/>
    <x v="65"/>
  </r>
  <r>
    <x v="0"/>
    <x v="11"/>
    <x v="0"/>
    <n v="1"/>
    <n v="15.55"/>
    <n v="7.69"/>
    <x v="66"/>
  </r>
  <r>
    <x v="0"/>
    <x v="11"/>
    <x v="0"/>
    <n v="2"/>
    <n v="13.85"/>
    <n v="6.92"/>
    <x v="67"/>
  </r>
  <r>
    <x v="0"/>
    <x v="11"/>
    <x v="0"/>
    <n v="3"/>
    <n v="18.3"/>
    <n v="9.32"/>
    <x v="68"/>
  </r>
  <r>
    <x v="0"/>
    <x v="11"/>
    <x v="1"/>
    <n v="1"/>
    <n v="15.64"/>
    <n v="8.93"/>
    <x v="69"/>
  </r>
  <r>
    <x v="0"/>
    <x v="11"/>
    <x v="1"/>
    <n v="2"/>
    <n v="14.16"/>
    <n v="7.72"/>
    <x v="70"/>
  </r>
  <r>
    <x v="0"/>
    <x v="11"/>
    <x v="1"/>
    <n v="3"/>
    <n v="17.43"/>
    <n v="9.19"/>
    <x v="71"/>
  </r>
  <r>
    <x v="1"/>
    <x v="0"/>
    <x v="0"/>
    <n v="1"/>
    <n v="12.34"/>
    <n v="9.1199999999999992"/>
    <x v="72"/>
  </r>
  <r>
    <x v="1"/>
    <x v="0"/>
    <x v="0"/>
    <n v="2"/>
    <n v="19.02"/>
    <n v="13.23"/>
    <x v="73"/>
  </r>
  <r>
    <x v="1"/>
    <x v="0"/>
    <x v="0"/>
    <n v="3"/>
    <n v="11.64"/>
    <n v="8.23"/>
    <x v="74"/>
  </r>
  <r>
    <x v="1"/>
    <x v="0"/>
    <x v="1"/>
    <n v="1"/>
    <n v="14.76"/>
    <n v="11.33"/>
    <x v="75"/>
  </r>
  <r>
    <x v="1"/>
    <x v="0"/>
    <x v="1"/>
    <n v="2"/>
    <n v="11.32"/>
    <n v="8.11"/>
    <x v="76"/>
  </r>
  <r>
    <x v="1"/>
    <x v="0"/>
    <x v="1"/>
    <n v="3"/>
    <n v="9.77"/>
    <n v="7.35"/>
    <x v="77"/>
  </r>
  <r>
    <x v="1"/>
    <x v="1"/>
    <x v="0"/>
    <n v="1"/>
    <n v="11.67"/>
    <n v="8.84"/>
    <x v="78"/>
  </r>
  <r>
    <x v="1"/>
    <x v="1"/>
    <x v="0"/>
    <n v="2"/>
    <n v="14.42"/>
    <n v="10.78"/>
    <x v="79"/>
  </r>
  <r>
    <x v="1"/>
    <x v="1"/>
    <x v="0"/>
    <n v="3"/>
    <n v="14.55"/>
    <n v="10.38"/>
    <x v="80"/>
  </r>
  <r>
    <x v="1"/>
    <x v="1"/>
    <x v="1"/>
    <n v="1"/>
    <n v="11.1"/>
    <n v="8.35"/>
    <x v="81"/>
  </r>
  <r>
    <x v="1"/>
    <x v="1"/>
    <x v="1"/>
    <n v="2"/>
    <n v="10.58"/>
    <n v="7.78"/>
    <x v="82"/>
  </r>
  <r>
    <x v="1"/>
    <x v="1"/>
    <x v="1"/>
    <n v="3"/>
    <n v="15.2"/>
    <n v="10.15"/>
    <x v="83"/>
  </r>
  <r>
    <x v="1"/>
    <x v="2"/>
    <x v="0"/>
    <n v="1"/>
    <n v="10.81"/>
    <n v="8.02"/>
    <x v="84"/>
  </r>
  <r>
    <x v="1"/>
    <x v="2"/>
    <x v="0"/>
    <n v="2"/>
    <n v="13.45"/>
    <n v="10.17"/>
    <x v="85"/>
  </r>
  <r>
    <x v="1"/>
    <x v="2"/>
    <x v="0"/>
    <n v="3"/>
    <n v="13.34"/>
    <n v="10.34"/>
    <x v="86"/>
  </r>
  <r>
    <x v="1"/>
    <x v="2"/>
    <x v="1"/>
    <n v="1"/>
    <n v="14.15"/>
    <n v="10.77"/>
    <x v="87"/>
  </r>
  <r>
    <x v="1"/>
    <x v="2"/>
    <x v="1"/>
    <n v="2"/>
    <n v="14.89"/>
    <n v="10.34"/>
    <x v="88"/>
  </r>
  <r>
    <x v="1"/>
    <x v="2"/>
    <x v="1"/>
    <n v="3"/>
    <n v="19.89"/>
    <n v="14.19"/>
    <x v="89"/>
  </r>
  <r>
    <x v="1"/>
    <x v="3"/>
    <x v="0"/>
    <n v="1"/>
    <n v="19.77"/>
    <n v="11.61"/>
    <x v="90"/>
  </r>
  <r>
    <x v="1"/>
    <x v="3"/>
    <x v="0"/>
    <n v="2"/>
    <n v="18.37"/>
    <n v="12.77"/>
    <x v="91"/>
  </r>
  <r>
    <x v="1"/>
    <x v="3"/>
    <x v="0"/>
    <n v="3"/>
    <n v="23.8"/>
    <n v="15.69"/>
    <x v="92"/>
  </r>
  <r>
    <x v="1"/>
    <x v="3"/>
    <x v="1"/>
    <n v="1"/>
    <n v="10.039999999999999"/>
    <n v="7.54"/>
    <x v="93"/>
  </r>
  <r>
    <x v="1"/>
    <x v="3"/>
    <x v="1"/>
    <n v="2"/>
    <n v="14.18"/>
    <n v="11.02"/>
    <x v="94"/>
  </r>
  <r>
    <x v="1"/>
    <x v="3"/>
    <x v="1"/>
    <n v="3"/>
    <n v="8.82"/>
    <n v="6.61"/>
    <x v="95"/>
  </r>
  <r>
    <x v="1"/>
    <x v="4"/>
    <x v="0"/>
    <n v="1"/>
    <n v="12.48"/>
    <n v="9.82"/>
    <x v="96"/>
  </r>
  <r>
    <x v="1"/>
    <x v="4"/>
    <x v="0"/>
    <n v="2"/>
    <n v="11.38"/>
    <n v="8.8699999999999992"/>
    <x v="97"/>
  </r>
  <r>
    <x v="1"/>
    <x v="4"/>
    <x v="0"/>
    <n v="3"/>
    <n v="12.04"/>
    <n v="9.58"/>
    <x v="98"/>
  </r>
  <r>
    <x v="1"/>
    <x v="4"/>
    <x v="1"/>
    <n v="1"/>
    <n v="10.42"/>
    <n v="8.23"/>
    <x v="99"/>
  </r>
  <r>
    <x v="1"/>
    <x v="4"/>
    <x v="1"/>
    <n v="2"/>
    <n v="11.04"/>
    <n v="8.98"/>
    <x v="100"/>
  </r>
  <r>
    <x v="1"/>
    <x v="4"/>
    <x v="1"/>
    <n v="3"/>
    <n v="9.7799999999999994"/>
    <n v="7.97"/>
    <x v="101"/>
  </r>
  <r>
    <x v="1"/>
    <x v="5"/>
    <x v="0"/>
    <n v="1"/>
    <n v="8.41"/>
    <n v="6.87"/>
    <x v="102"/>
  </r>
  <r>
    <x v="1"/>
    <x v="5"/>
    <x v="0"/>
    <n v="2"/>
    <n v="7.89"/>
    <n v="6.31"/>
    <x v="103"/>
  </r>
  <r>
    <x v="1"/>
    <x v="5"/>
    <x v="0"/>
    <n v="3"/>
    <n v="8.5"/>
    <n v="6.66"/>
    <x v="104"/>
  </r>
  <r>
    <x v="1"/>
    <x v="5"/>
    <x v="1"/>
    <n v="1"/>
    <n v="18.18"/>
    <n v="14.92"/>
    <x v="105"/>
  </r>
  <r>
    <x v="1"/>
    <x v="5"/>
    <x v="1"/>
    <n v="2"/>
    <n v="9.2100000000000009"/>
    <n v="7.46"/>
    <x v="106"/>
  </r>
  <r>
    <x v="1"/>
    <x v="5"/>
    <x v="1"/>
    <n v="3"/>
    <n v="11.59"/>
    <n v="9.18"/>
    <x v="107"/>
  </r>
  <r>
    <x v="1"/>
    <x v="6"/>
    <x v="0"/>
    <n v="1"/>
    <n v="6.71"/>
    <n v="5.13"/>
    <x v="108"/>
  </r>
  <r>
    <x v="1"/>
    <x v="6"/>
    <x v="0"/>
    <n v="2"/>
    <n v="14.66"/>
    <n v="11.52"/>
    <x v="109"/>
  </r>
  <r>
    <x v="1"/>
    <x v="6"/>
    <x v="0"/>
    <n v="3"/>
    <n v="11.37"/>
    <n v="8.75"/>
    <x v="110"/>
  </r>
  <r>
    <x v="1"/>
    <x v="6"/>
    <x v="1"/>
    <n v="1"/>
    <n v="14.29"/>
    <n v="11.58"/>
    <x v="111"/>
  </r>
  <r>
    <x v="1"/>
    <x v="6"/>
    <x v="1"/>
    <n v="2"/>
    <n v="15.46"/>
    <n v="12.28"/>
    <x v="112"/>
  </r>
  <r>
    <x v="1"/>
    <x v="6"/>
    <x v="1"/>
    <n v="3"/>
    <n v="11.42"/>
    <n v="9.08"/>
    <x v="113"/>
  </r>
  <r>
    <x v="1"/>
    <x v="7"/>
    <x v="0"/>
    <n v="1"/>
    <n v="15.21"/>
    <n v="12.15"/>
    <x v="114"/>
  </r>
  <r>
    <x v="1"/>
    <x v="7"/>
    <x v="0"/>
    <n v="2"/>
    <n v="8.43"/>
    <n v="6.67"/>
    <x v="115"/>
  </r>
  <r>
    <x v="1"/>
    <x v="7"/>
    <x v="0"/>
    <n v="3"/>
    <n v="11.8"/>
    <n v="8.64"/>
    <x v="116"/>
  </r>
  <r>
    <x v="1"/>
    <x v="7"/>
    <x v="1"/>
    <n v="1"/>
    <n v="9.77"/>
    <n v="8.8000000000000007"/>
    <x v="117"/>
  </r>
  <r>
    <x v="1"/>
    <x v="7"/>
    <x v="1"/>
    <n v="2"/>
    <n v="11.15"/>
    <n v="7.56"/>
    <x v="118"/>
  </r>
  <r>
    <x v="1"/>
    <x v="7"/>
    <x v="1"/>
    <n v="3"/>
    <n v="6.78"/>
    <n v="5.16"/>
    <x v="119"/>
  </r>
  <r>
    <x v="1"/>
    <x v="8"/>
    <x v="0"/>
    <n v="1"/>
    <n v="23.61"/>
    <n v="18.28"/>
    <x v="120"/>
  </r>
  <r>
    <x v="1"/>
    <x v="8"/>
    <x v="0"/>
    <n v="2"/>
    <n v="20.87"/>
    <n v="16.72"/>
    <x v="121"/>
  </r>
  <r>
    <x v="1"/>
    <x v="8"/>
    <x v="0"/>
    <n v="3"/>
    <n v="11.5"/>
    <n v="9.01"/>
    <x v="122"/>
  </r>
  <r>
    <x v="1"/>
    <x v="8"/>
    <x v="1"/>
    <n v="1"/>
    <n v="12.23"/>
    <n v="10.46"/>
    <x v="123"/>
  </r>
  <r>
    <x v="1"/>
    <x v="8"/>
    <x v="1"/>
    <n v="2"/>
    <n v="12.22"/>
    <n v="10.41"/>
    <x v="124"/>
  </r>
  <r>
    <x v="1"/>
    <x v="8"/>
    <x v="1"/>
    <n v="3"/>
    <n v="15.69"/>
    <n v="13.21"/>
    <x v="125"/>
  </r>
  <r>
    <x v="1"/>
    <x v="9"/>
    <x v="0"/>
    <n v="1"/>
    <n v="13.81"/>
    <n v="11.32"/>
    <x v="126"/>
  </r>
  <r>
    <x v="1"/>
    <x v="9"/>
    <x v="0"/>
    <n v="2"/>
    <n v="9.4600000000000009"/>
    <n v="7.64"/>
    <x v="127"/>
  </r>
  <r>
    <x v="1"/>
    <x v="9"/>
    <x v="0"/>
    <n v="3"/>
    <n v="9.85"/>
    <n v="8.0399999999999991"/>
    <x v="128"/>
  </r>
  <r>
    <x v="1"/>
    <x v="9"/>
    <x v="1"/>
    <n v="1"/>
    <n v="20.03"/>
    <n v="16.89"/>
    <x v="129"/>
  </r>
  <r>
    <x v="1"/>
    <x v="9"/>
    <x v="1"/>
    <n v="2"/>
    <n v="12.05"/>
    <n v="9.84"/>
    <x v="130"/>
  </r>
  <r>
    <x v="1"/>
    <x v="9"/>
    <x v="1"/>
    <n v="3"/>
    <n v="18.73"/>
    <n v="15.61"/>
    <x v="131"/>
  </r>
  <r>
    <x v="1"/>
    <x v="10"/>
    <x v="0"/>
    <n v="1"/>
    <n v="9.76"/>
    <n v="8.16"/>
    <x v="132"/>
  </r>
  <r>
    <x v="1"/>
    <x v="10"/>
    <x v="0"/>
    <n v="2"/>
    <n v="10.61"/>
    <n v="8.98"/>
    <x v="133"/>
  </r>
  <r>
    <x v="1"/>
    <x v="10"/>
    <x v="0"/>
    <n v="3"/>
    <n v="17.47"/>
    <n v="14.44"/>
    <x v="134"/>
  </r>
  <r>
    <x v="1"/>
    <x v="10"/>
    <x v="1"/>
    <n v="1"/>
    <n v="9.24"/>
    <n v="7.54"/>
    <x v="135"/>
  </r>
  <r>
    <x v="1"/>
    <x v="10"/>
    <x v="1"/>
    <n v="2"/>
    <n v="11.29"/>
    <n v="9.6"/>
    <x v="136"/>
  </r>
  <r>
    <x v="1"/>
    <x v="10"/>
    <x v="1"/>
    <n v="3"/>
    <n v="8.57"/>
    <n v="7.14"/>
    <x v="137"/>
  </r>
  <r>
    <x v="1"/>
    <x v="11"/>
    <x v="0"/>
    <n v="1"/>
    <n v="11.21"/>
    <n v="8.33"/>
    <x v="138"/>
  </r>
  <r>
    <x v="1"/>
    <x v="11"/>
    <x v="0"/>
    <n v="2"/>
    <n v="9.7899999999999991"/>
    <n v="7.79"/>
    <x v="139"/>
  </r>
  <r>
    <x v="1"/>
    <x v="11"/>
    <x v="0"/>
    <n v="3"/>
    <n v="19.16"/>
    <n v="12.56"/>
    <x v="140"/>
  </r>
  <r>
    <x v="1"/>
    <x v="11"/>
    <x v="1"/>
    <n v="1"/>
    <n v="10.24"/>
    <n v="8.43"/>
    <x v="141"/>
  </r>
  <r>
    <x v="1"/>
    <x v="11"/>
    <x v="1"/>
    <n v="2"/>
    <n v="13.2"/>
    <n v="10.56"/>
    <x v="142"/>
  </r>
  <r>
    <x v="1"/>
    <x v="11"/>
    <x v="1"/>
    <n v="3"/>
    <n v="11.73"/>
    <n v="9.51"/>
    <x v="1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n v="1"/>
    <n v="23.67"/>
    <n v="9.6199999999999992"/>
    <n v="59.357836924376855"/>
    <x v="0"/>
  </r>
  <r>
    <x v="0"/>
    <x v="0"/>
    <x v="0"/>
    <n v="2"/>
    <n v="32.619999999999997"/>
    <n v="12.87"/>
    <n v="60.545677498467199"/>
    <x v="0"/>
  </r>
  <r>
    <x v="0"/>
    <x v="0"/>
    <x v="0"/>
    <n v="3"/>
    <n v="34.299999999999997"/>
    <n v="14.37"/>
    <n v="58.104956268221578"/>
    <x v="0"/>
  </r>
  <r>
    <x v="0"/>
    <x v="0"/>
    <x v="1"/>
    <n v="1"/>
    <n v="25.18"/>
    <n v="11.25"/>
    <n v="55.321683876092138"/>
    <x v="0"/>
  </r>
  <r>
    <x v="0"/>
    <x v="0"/>
    <x v="1"/>
    <n v="2"/>
    <n v="23.6"/>
    <n v="12.25"/>
    <n v="48.093220338983059"/>
    <x v="0"/>
  </r>
  <r>
    <x v="0"/>
    <x v="0"/>
    <x v="1"/>
    <n v="3"/>
    <n v="26.27"/>
    <n v="12.86"/>
    <n v="51.046821469356686"/>
    <x v="0"/>
  </r>
  <r>
    <x v="0"/>
    <x v="1"/>
    <x v="0"/>
    <n v="1"/>
    <n v="14.64"/>
    <n v="7.26"/>
    <n v="50.409836065573778"/>
    <x v="0"/>
  </r>
  <r>
    <x v="0"/>
    <x v="1"/>
    <x v="0"/>
    <n v="2"/>
    <n v="13.57"/>
    <n v="7.21"/>
    <n v="46.8680913780398"/>
    <x v="0"/>
  </r>
  <r>
    <x v="0"/>
    <x v="1"/>
    <x v="0"/>
    <n v="3"/>
    <n v="14.06"/>
    <n v="7.37"/>
    <n v="47.581792318634427"/>
    <x v="0"/>
  </r>
  <r>
    <x v="0"/>
    <x v="1"/>
    <x v="1"/>
    <n v="1"/>
    <n v="11.58"/>
    <n v="5.8"/>
    <n v="49.913644214162353"/>
    <x v="0"/>
  </r>
  <r>
    <x v="0"/>
    <x v="1"/>
    <x v="1"/>
    <n v="2"/>
    <n v="16.75"/>
    <n v="8.4499999999999993"/>
    <n v="49.552238805970148"/>
    <x v="0"/>
  </r>
  <r>
    <x v="0"/>
    <x v="1"/>
    <x v="1"/>
    <n v="3"/>
    <n v="11.76"/>
    <n v="5.44"/>
    <n v="53.741496598639458"/>
    <x v="0"/>
  </r>
  <r>
    <x v="0"/>
    <x v="2"/>
    <x v="0"/>
    <n v="1"/>
    <n v="17.850000000000001"/>
    <n v="9.2799999999999994"/>
    <n v="48.011204481792724"/>
    <x v="0"/>
  </r>
  <r>
    <x v="0"/>
    <x v="2"/>
    <x v="0"/>
    <n v="2"/>
    <n v="16.84"/>
    <n v="8.57"/>
    <n v="49.10926365795725"/>
    <x v="0"/>
  </r>
  <r>
    <x v="0"/>
    <x v="2"/>
    <x v="0"/>
    <n v="3"/>
    <n v="18.440000000000001"/>
    <n v="10.15"/>
    <n v="44.956616052060738"/>
    <x v="0"/>
  </r>
  <r>
    <x v="0"/>
    <x v="2"/>
    <x v="1"/>
    <n v="1"/>
    <n v="15.41"/>
    <n v="6.65"/>
    <n v="56.846203763789745"/>
    <x v="0"/>
  </r>
  <r>
    <x v="0"/>
    <x v="2"/>
    <x v="1"/>
    <n v="2"/>
    <n v="11.4"/>
    <n v="5.86"/>
    <n v="48.596491228070171"/>
    <x v="0"/>
  </r>
  <r>
    <x v="0"/>
    <x v="2"/>
    <x v="1"/>
    <n v="3"/>
    <n v="9.76"/>
    <n v="4.9000000000000004"/>
    <n v="49.795081967213108"/>
    <x v="0"/>
  </r>
  <r>
    <x v="0"/>
    <x v="3"/>
    <x v="0"/>
    <n v="1"/>
    <n v="24.06"/>
    <n v="10.73"/>
    <n v="55.403158769742305"/>
    <x v="0"/>
  </r>
  <r>
    <x v="0"/>
    <x v="3"/>
    <x v="0"/>
    <n v="2"/>
    <n v="12.3"/>
    <n v="6.26"/>
    <n v="49.105691056910572"/>
    <x v="0"/>
  </r>
  <r>
    <x v="0"/>
    <x v="3"/>
    <x v="0"/>
    <n v="3"/>
    <n v="20.350000000000001"/>
    <n v="8.32"/>
    <n v="59.115479115479118"/>
    <x v="0"/>
  </r>
  <r>
    <x v="0"/>
    <x v="3"/>
    <x v="1"/>
    <n v="1"/>
    <n v="16.34"/>
    <n v="7.83"/>
    <n v="52.080783353733167"/>
    <x v="0"/>
  </r>
  <r>
    <x v="0"/>
    <x v="3"/>
    <x v="1"/>
    <n v="2"/>
    <n v="15.98"/>
    <n v="8.5"/>
    <n v="46.808510638297875"/>
    <x v="0"/>
  </r>
  <r>
    <x v="0"/>
    <x v="3"/>
    <x v="1"/>
    <n v="3"/>
    <n v="14.73"/>
    <n v="7.42"/>
    <n v="49.626612355736597"/>
    <x v="0"/>
  </r>
  <r>
    <x v="0"/>
    <x v="4"/>
    <x v="0"/>
    <n v="1"/>
    <n v="13.91"/>
    <n v="7.03"/>
    <n v="49.460819554277499"/>
    <x v="0"/>
  </r>
  <r>
    <x v="0"/>
    <x v="4"/>
    <x v="0"/>
    <n v="2"/>
    <n v="18.54"/>
    <n v="9.43"/>
    <n v="49.137001078748654"/>
    <x v="0"/>
  </r>
  <r>
    <x v="0"/>
    <x v="4"/>
    <x v="0"/>
    <n v="3"/>
    <n v="16.829999999999998"/>
    <n v="8.1999999999999993"/>
    <n v="51.277480689245394"/>
    <x v="0"/>
  </r>
  <r>
    <x v="0"/>
    <x v="4"/>
    <x v="1"/>
    <n v="1"/>
    <n v="13.17"/>
    <n v="6.81"/>
    <n v="48.291571753986339"/>
    <x v="0"/>
  </r>
  <r>
    <x v="0"/>
    <x v="4"/>
    <x v="1"/>
    <n v="2"/>
    <n v="17.96"/>
    <n v="8.41"/>
    <n v="53.173719376391979"/>
    <x v="0"/>
  </r>
  <r>
    <x v="0"/>
    <x v="4"/>
    <x v="1"/>
    <n v="3"/>
    <n v="19.239999999999998"/>
    <n v="10.33"/>
    <n v="46.309771309771307"/>
    <x v="0"/>
  </r>
  <r>
    <x v="0"/>
    <x v="5"/>
    <x v="0"/>
    <n v="1"/>
    <n v="17.7"/>
    <n v="8.64"/>
    <n v="51.186440677966097"/>
    <x v="0"/>
  </r>
  <r>
    <x v="0"/>
    <x v="5"/>
    <x v="0"/>
    <n v="2"/>
    <n v="11.35"/>
    <n v="5.84"/>
    <n v="48.546255506607928"/>
    <x v="0"/>
  </r>
  <r>
    <x v="0"/>
    <x v="5"/>
    <x v="0"/>
    <n v="3"/>
    <n v="16.850000000000001"/>
    <n v="8.4700000000000006"/>
    <n v="49.732937685459945"/>
    <x v="0"/>
  </r>
  <r>
    <x v="0"/>
    <x v="5"/>
    <x v="1"/>
    <n v="1"/>
    <n v="10.41"/>
    <n v="5.81"/>
    <n v="44.188280499519692"/>
    <x v="0"/>
  </r>
  <r>
    <x v="0"/>
    <x v="5"/>
    <x v="1"/>
    <n v="2"/>
    <n v="14.74"/>
    <n v="8.81"/>
    <n v="40.230664857530527"/>
    <x v="0"/>
  </r>
  <r>
    <x v="0"/>
    <x v="5"/>
    <x v="1"/>
    <n v="3"/>
    <n v="15.86"/>
    <n v="9.0500000000000007"/>
    <n v="42.938209331651947"/>
    <x v="0"/>
  </r>
  <r>
    <x v="0"/>
    <x v="6"/>
    <x v="0"/>
    <n v="1"/>
    <n v="20.99"/>
    <n v="9.9"/>
    <n v="52.834683182467835"/>
    <x v="0"/>
  </r>
  <r>
    <x v="0"/>
    <x v="6"/>
    <x v="0"/>
    <n v="2"/>
    <n v="21.18"/>
    <n v="10.5"/>
    <n v="50.424929178470258"/>
    <x v="0"/>
  </r>
  <r>
    <x v="0"/>
    <x v="6"/>
    <x v="0"/>
    <n v="3"/>
    <n v="16.420000000000002"/>
    <n v="8.6999999999999993"/>
    <n v="47.015834348355682"/>
    <x v="0"/>
  </r>
  <r>
    <x v="0"/>
    <x v="6"/>
    <x v="1"/>
    <n v="1"/>
    <n v="9.07"/>
    <n v="4.24"/>
    <n v="53.252480705622936"/>
    <x v="0"/>
  </r>
  <r>
    <x v="0"/>
    <x v="6"/>
    <x v="1"/>
    <n v="2"/>
    <n v="18.920000000000002"/>
    <n v="10.61"/>
    <n v="43.921775898520089"/>
    <x v="0"/>
  </r>
  <r>
    <x v="0"/>
    <x v="6"/>
    <x v="1"/>
    <n v="3"/>
    <n v="20.28"/>
    <n v="11.38"/>
    <n v="43.88560157790927"/>
    <x v="0"/>
  </r>
  <r>
    <x v="0"/>
    <x v="7"/>
    <x v="0"/>
    <n v="1"/>
    <n v="18.14"/>
    <n v="8.94"/>
    <n v="50.716648291069468"/>
    <x v="0"/>
  </r>
  <r>
    <x v="0"/>
    <x v="7"/>
    <x v="0"/>
    <n v="2"/>
    <n v="20.64"/>
    <n v="11.65"/>
    <n v="43.556201550387598"/>
    <x v="0"/>
  </r>
  <r>
    <x v="0"/>
    <x v="7"/>
    <x v="0"/>
    <n v="3"/>
    <n v="18.670000000000002"/>
    <n v="10.72"/>
    <n v="42.58168184252812"/>
    <x v="0"/>
  </r>
  <r>
    <x v="0"/>
    <x v="7"/>
    <x v="1"/>
    <n v="1"/>
    <n v="14.45"/>
    <n v="7.46"/>
    <n v="48.373702422145328"/>
    <x v="0"/>
  </r>
  <r>
    <x v="0"/>
    <x v="7"/>
    <x v="1"/>
    <n v="2"/>
    <n v="16.18"/>
    <n v="7.82"/>
    <n v="51.668726823238565"/>
    <x v="0"/>
  </r>
  <r>
    <x v="0"/>
    <x v="7"/>
    <x v="1"/>
    <n v="3"/>
    <n v="18.59"/>
    <n v="8.06"/>
    <n v="56.64335664335664"/>
    <x v="0"/>
  </r>
  <r>
    <x v="0"/>
    <x v="8"/>
    <x v="0"/>
    <n v="1"/>
    <n v="14.16"/>
    <n v="8.4"/>
    <n v="40.677966101694921"/>
    <x v="0"/>
  </r>
  <r>
    <x v="0"/>
    <x v="8"/>
    <x v="0"/>
    <n v="2"/>
    <n v="13.6"/>
    <n v="7.65"/>
    <n v="43.75"/>
    <x v="0"/>
  </r>
  <r>
    <x v="0"/>
    <x v="8"/>
    <x v="0"/>
    <n v="3"/>
    <n v="12.14"/>
    <n v="6.7"/>
    <n v="44.810543657331138"/>
    <x v="0"/>
  </r>
  <r>
    <x v="0"/>
    <x v="8"/>
    <x v="1"/>
    <n v="1"/>
    <n v="20.18"/>
    <n v="13.37"/>
    <n v="33.746283448959375"/>
    <x v="0"/>
  </r>
  <r>
    <x v="0"/>
    <x v="8"/>
    <x v="1"/>
    <n v="2"/>
    <n v="21.25"/>
    <n v="12.87"/>
    <n v="39.435294117647061"/>
    <x v="0"/>
  </r>
  <r>
    <x v="0"/>
    <x v="8"/>
    <x v="1"/>
    <n v="3"/>
    <n v="17.37"/>
    <n v="10.38"/>
    <n v="40.241796200345426"/>
    <x v="0"/>
  </r>
  <r>
    <x v="0"/>
    <x v="9"/>
    <x v="0"/>
    <n v="1"/>
    <n v="26.66"/>
    <n v="12.05"/>
    <n v="54.801200300075017"/>
    <x v="0"/>
  </r>
  <r>
    <x v="0"/>
    <x v="9"/>
    <x v="0"/>
    <n v="2"/>
    <n v="19.149999999999999"/>
    <n v="9.09"/>
    <n v="52.532637075718014"/>
    <x v="0"/>
  </r>
  <r>
    <x v="0"/>
    <x v="9"/>
    <x v="0"/>
    <n v="3"/>
    <n v="25.88"/>
    <n v="12.84"/>
    <n v="50.386398763523957"/>
    <x v="0"/>
  </r>
  <r>
    <x v="0"/>
    <x v="9"/>
    <x v="1"/>
    <n v="1"/>
    <n v="10.96"/>
    <n v="9.36"/>
    <n v="14.59854014598541"/>
    <x v="0"/>
  </r>
  <r>
    <x v="0"/>
    <x v="9"/>
    <x v="1"/>
    <n v="2"/>
    <n v="15.79"/>
    <n v="11.83"/>
    <n v="25.07916402786573"/>
    <x v="0"/>
  </r>
  <r>
    <x v="0"/>
    <x v="9"/>
    <x v="1"/>
    <n v="3"/>
    <n v="14.69"/>
    <n v="9.6999999999999993"/>
    <n v="33.968686181075569"/>
    <x v="0"/>
  </r>
  <r>
    <x v="0"/>
    <x v="10"/>
    <x v="0"/>
    <n v="1"/>
    <n v="11.94"/>
    <n v="5.68"/>
    <n v="52.428810720268011"/>
    <x v="0"/>
  </r>
  <r>
    <x v="0"/>
    <x v="10"/>
    <x v="0"/>
    <n v="2"/>
    <n v="13.83"/>
    <n v="6.46"/>
    <n v="53.289949385394067"/>
    <x v="0"/>
  </r>
  <r>
    <x v="0"/>
    <x v="10"/>
    <x v="0"/>
    <n v="3"/>
    <n v="14.36"/>
    <n v="7.43"/>
    <n v="48.259052924791092"/>
    <x v="0"/>
  </r>
  <r>
    <x v="0"/>
    <x v="10"/>
    <x v="1"/>
    <n v="1"/>
    <n v="22.48"/>
    <n v="11.74"/>
    <n v="47.775800711743777"/>
    <x v="0"/>
  </r>
  <r>
    <x v="0"/>
    <x v="10"/>
    <x v="1"/>
    <n v="2"/>
    <n v="16.21"/>
    <n v="9.11"/>
    <n v="43.800123380629252"/>
    <x v="0"/>
  </r>
  <r>
    <x v="0"/>
    <x v="10"/>
    <x v="1"/>
    <n v="3"/>
    <n v="15.79"/>
    <n v="9.16"/>
    <n v="41.988600379987332"/>
    <x v="0"/>
  </r>
  <r>
    <x v="0"/>
    <x v="11"/>
    <x v="0"/>
    <n v="1"/>
    <n v="15.55"/>
    <n v="7.69"/>
    <n v="50.546623794212223"/>
    <x v="0"/>
  </r>
  <r>
    <x v="0"/>
    <x v="11"/>
    <x v="0"/>
    <n v="2"/>
    <n v="13.85"/>
    <n v="6.92"/>
    <n v="50.036101083032491"/>
    <x v="0"/>
  </r>
  <r>
    <x v="0"/>
    <x v="11"/>
    <x v="0"/>
    <n v="3"/>
    <n v="18.3"/>
    <n v="9.32"/>
    <n v="49.071038251366119"/>
    <x v="0"/>
  </r>
  <r>
    <x v="0"/>
    <x v="11"/>
    <x v="1"/>
    <n v="1"/>
    <n v="15.64"/>
    <n v="8.93"/>
    <n v="42.902813299232747"/>
    <x v="0"/>
  </r>
  <r>
    <x v="0"/>
    <x v="11"/>
    <x v="1"/>
    <n v="2"/>
    <n v="14.16"/>
    <n v="7.72"/>
    <n v="45.48022598870056"/>
    <x v="0"/>
  </r>
  <r>
    <x v="0"/>
    <x v="11"/>
    <x v="1"/>
    <n v="3"/>
    <n v="17.43"/>
    <n v="9.19"/>
    <n v="47.274813539873783"/>
    <x v="0"/>
  </r>
  <r>
    <x v="1"/>
    <x v="0"/>
    <x v="0"/>
    <n v="1"/>
    <n v="12.34"/>
    <n v="9.1199999999999992"/>
    <n v="26.094003241491095"/>
    <x v="1"/>
  </r>
  <r>
    <x v="1"/>
    <x v="0"/>
    <x v="0"/>
    <n v="2"/>
    <n v="19.02"/>
    <n v="13.23"/>
    <n v="30.441640378548897"/>
    <x v="1"/>
  </r>
  <r>
    <x v="1"/>
    <x v="0"/>
    <x v="0"/>
    <n v="3"/>
    <n v="11.64"/>
    <n v="8.23"/>
    <n v="29.295532646048102"/>
    <x v="1"/>
  </r>
  <r>
    <x v="1"/>
    <x v="0"/>
    <x v="1"/>
    <n v="1"/>
    <n v="14.76"/>
    <n v="11.33"/>
    <n v="23.23848238482384"/>
    <x v="1"/>
  </r>
  <r>
    <x v="1"/>
    <x v="0"/>
    <x v="1"/>
    <n v="2"/>
    <n v="11.32"/>
    <n v="8.11"/>
    <n v="28.356890459363953"/>
    <x v="1"/>
  </r>
  <r>
    <x v="1"/>
    <x v="0"/>
    <x v="1"/>
    <n v="3"/>
    <n v="9.77"/>
    <n v="7.35"/>
    <n v="24.76970317297851"/>
    <x v="1"/>
  </r>
  <r>
    <x v="1"/>
    <x v="1"/>
    <x v="0"/>
    <n v="1"/>
    <n v="11.67"/>
    <n v="8.84"/>
    <n v="24.250214224507289"/>
    <x v="1"/>
  </r>
  <r>
    <x v="1"/>
    <x v="1"/>
    <x v="0"/>
    <n v="2"/>
    <n v="14.42"/>
    <n v="10.78"/>
    <n v="25.242718446601941"/>
    <x v="1"/>
  </r>
  <r>
    <x v="1"/>
    <x v="1"/>
    <x v="0"/>
    <n v="3"/>
    <n v="14.55"/>
    <n v="10.38"/>
    <n v="28.659793814432987"/>
    <x v="1"/>
  </r>
  <r>
    <x v="1"/>
    <x v="1"/>
    <x v="1"/>
    <n v="1"/>
    <n v="11.1"/>
    <n v="8.35"/>
    <n v="24.774774774774784"/>
    <x v="1"/>
  </r>
  <r>
    <x v="1"/>
    <x v="1"/>
    <x v="1"/>
    <n v="2"/>
    <n v="10.58"/>
    <n v="7.78"/>
    <n v="26.465028355387517"/>
    <x v="1"/>
  </r>
  <r>
    <x v="1"/>
    <x v="1"/>
    <x v="1"/>
    <n v="3"/>
    <n v="15.2"/>
    <n v="10.15"/>
    <n v="33.223684210526301"/>
    <x v="1"/>
  </r>
  <r>
    <x v="1"/>
    <x v="2"/>
    <x v="0"/>
    <n v="1"/>
    <n v="10.81"/>
    <n v="8.02"/>
    <n v="25.809435707678091"/>
    <x v="1"/>
  </r>
  <r>
    <x v="1"/>
    <x v="2"/>
    <x v="0"/>
    <n v="2"/>
    <n v="13.45"/>
    <n v="10.17"/>
    <n v="24.386617100371737"/>
    <x v="1"/>
  </r>
  <r>
    <x v="1"/>
    <x v="2"/>
    <x v="0"/>
    <n v="3"/>
    <n v="13.34"/>
    <n v="10.34"/>
    <n v="22.488755622188904"/>
    <x v="1"/>
  </r>
  <r>
    <x v="1"/>
    <x v="2"/>
    <x v="1"/>
    <n v="1"/>
    <n v="14.15"/>
    <n v="10.77"/>
    <n v="23.886925795053003"/>
    <x v="1"/>
  </r>
  <r>
    <x v="1"/>
    <x v="2"/>
    <x v="1"/>
    <n v="2"/>
    <n v="14.89"/>
    <n v="10.34"/>
    <n v="30.557421087978511"/>
    <x v="1"/>
  </r>
  <r>
    <x v="1"/>
    <x v="2"/>
    <x v="1"/>
    <n v="3"/>
    <n v="19.89"/>
    <n v="14.19"/>
    <n v="28.657616892911022"/>
    <x v="1"/>
  </r>
  <r>
    <x v="1"/>
    <x v="3"/>
    <x v="0"/>
    <n v="1"/>
    <n v="19.77"/>
    <n v="11.61"/>
    <n v="41.274658573596355"/>
    <x v="1"/>
  </r>
  <r>
    <x v="1"/>
    <x v="3"/>
    <x v="0"/>
    <n v="2"/>
    <n v="18.37"/>
    <n v="12.77"/>
    <n v="30.484485574305936"/>
    <x v="1"/>
  </r>
  <r>
    <x v="1"/>
    <x v="3"/>
    <x v="0"/>
    <n v="3"/>
    <n v="23.8"/>
    <n v="15.69"/>
    <n v="34.075630252100837"/>
    <x v="1"/>
  </r>
  <r>
    <x v="1"/>
    <x v="3"/>
    <x v="1"/>
    <n v="1"/>
    <n v="10.039999999999999"/>
    <n v="7.54"/>
    <n v="24.900398406374492"/>
    <x v="1"/>
  </r>
  <r>
    <x v="1"/>
    <x v="3"/>
    <x v="1"/>
    <n v="2"/>
    <n v="14.18"/>
    <n v="11.02"/>
    <n v="22.284908321579692"/>
    <x v="1"/>
  </r>
  <r>
    <x v="1"/>
    <x v="3"/>
    <x v="1"/>
    <n v="3"/>
    <n v="8.82"/>
    <n v="6.61"/>
    <n v="25.056689342403629"/>
    <x v="1"/>
  </r>
  <r>
    <x v="1"/>
    <x v="4"/>
    <x v="0"/>
    <n v="1"/>
    <n v="12.48"/>
    <n v="9.82"/>
    <n v="21.314102564102569"/>
    <x v="1"/>
  </r>
  <r>
    <x v="1"/>
    <x v="4"/>
    <x v="0"/>
    <n v="2"/>
    <n v="11.38"/>
    <n v="8.8699999999999992"/>
    <n v="22.056239015817241"/>
    <x v="1"/>
  </r>
  <r>
    <x v="1"/>
    <x v="4"/>
    <x v="0"/>
    <n v="3"/>
    <n v="12.04"/>
    <n v="9.58"/>
    <n v="20.431893687707642"/>
    <x v="1"/>
  </r>
  <r>
    <x v="1"/>
    <x v="4"/>
    <x v="1"/>
    <n v="1"/>
    <n v="10.42"/>
    <n v="8.23"/>
    <n v="21.017274472168907"/>
    <x v="1"/>
  </r>
  <r>
    <x v="1"/>
    <x v="4"/>
    <x v="1"/>
    <n v="2"/>
    <n v="11.04"/>
    <n v="8.98"/>
    <n v="18.659420289855063"/>
    <x v="1"/>
  </r>
  <r>
    <x v="1"/>
    <x v="4"/>
    <x v="1"/>
    <n v="3"/>
    <n v="9.7799999999999994"/>
    <n v="7.97"/>
    <n v="18.507157464212682"/>
    <x v="1"/>
  </r>
  <r>
    <x v="1"/>
    <x v="5"/>
    <x v="0"/>
    <n v="1"/>
    <n v="8.41"/>
    <n v="6.87"/>
    <n v="18.311533888228297"/>
    <x v="1"/>
  </r>
  <r>
    <x v="1"/>
    <x v="5"/>
    <x v="0"/>
    <n v="2"/>
    <n v="7.89"/>
    <n v="6.31"/>
    <n v="20.025348542458815"/>
    <x v="1"/>
  </r>
  <r>
    <x v="1"/>
    <x v="5"/>
    <x v="0"/>
    <n v="3"/>
    <n v="8.5"/>
    <n v="6.66"/>
    <n v="21.647058823529406"/>
    <x v="1"/>
  </r>
  <r>
    <x v="1"/>
    <x v="5"/>
    <x v="1"/>
    <n v="1"/>
    <n v="18.18"/>
    <n v="14.92"/>
    <n v="17.931793179317935"/>
    <x v="1"/>
  </r>
  <r>
    <x v="1"/>
    <x v="5"/>
    <x v="1"/>
    <n v="2"/>
    <n v="9.2100000000000009"/>
    <n v="7.46"/>
    <n v="19.001085776330086"/>
    <x v="1"/>
  </r>
  <r>
    <x v="1"/>
    <x v="5"/>
    <x v="1"/>
    <n v="3"/>
    <n v="11.59"/>
    <n v="9.18"/>
    <n v="20.793787748058662"/>
    <x v="1"/>
  </r>
  <r>
    <x v="1"/>
    <x v="6"/>
    <x v="0"/>
    <n v="1"/>
    <n v="6.71"/>
    <n v="5.13"/>
    <n v="23.546944858420275"/>
    <x v="1"/>
  </r>
  <r>
    <x v="1"/>
    <x v="6"/>
    <x v="0"/>
    <n v="2"/>
    <n v="14.66"/>
    <n v="11.52"/>
    <n v="21.418826739427004"/>
    <x v="1"/>
  </r>
  <r>
    <x v="1"/>
    <x v="6"/>
    <x v="0"/>
    <n v="3"/>
    <n v="11.37"/>
    <n v="8.75"/>
    <n v="23.043095866314857"/>
    <x v="1"/>
  </r>
  <r>
    <x v="1"/>
    <x v="6"/>
    <x v="1"/>
    <n v="1"/>
    <n v="14.29"/>
    <n v="11.58"/>
    <n v="18.964310706787955"/>
    <x v="1"/>
  </r>
  <r>
    <x v="1"/>
    <x v="6"/>
    <x v="1"/>
    <n v="2"/>
    <n v="15.46"/>
    <n v="12.28"/>
    <n v="20.569210866752911"/>
    <x v="1"/>
  </r>
  <r>
    <x v="1"/>
    <x v="6"/>
    <x v="1"/>
    <n v="3"/>
    <n v="11.42"/>
    <n v="9.08"/>
    <n v="20.490367775831871"/>
    <x v="1"/>
  </r>
  <r>
    <x v="1"/>
    <x v="7"/>
    <x v="0"/>
    <n v="1"/>
    <n v="15.21"/>
    <n v="12.15"/>
    <n v="20.118343195266277"/>
    <x v="1"/>
  </r>
  <r>
    <x v="1"/>
    <x v="7"/>
    <x v="0"/>
    <n v="2"/>
    <n v="8.43"/>
    <n v="6.67"/>
    <n v="20.877817319098455"/>
    <x v="1"/>
  </r>
  <r>
    <x v="1"/>
    <x v="7"/>
    <x v="0"/>
    <n v="3"/>
    <n v="11.8"/>
    <n v="8.64"/>
    <n v="26.779661016949149"/>
    <x v="1"/>
  </r>
  <r>
    <x v="1"/>
    <x v="7"/>
    <x v="1"/>
    <n v="1"/>
    <n v="9.77"/>
    <n v="8.8000000000000007"/>
    <n v="9.9283520982599782"/>
    <x v="1"/>
  </r>
  <r>
    <x v="1"/>
    <x v="7"/>
    <x v="1"/>
    <n v="2"/>
    <n v="11.15"/>
    <n v="7.56"/>
    <n v="32.197309417040358"/>
    <x v="1"/>
  </r>
  <r>
    <x v="1"/>
    <x v="7"/>
    <x v="1"/>
    <n v="3"/>
    <n v="6.78"/>
    <n v="5.16"/>
    <n v="23.893805309734518"/>
    <x v="1"/>
  </r>
  <r>
    <x v="1"/>
    <x v="8"/>
    <x v="0"/>
    <n v="1"/>
    <n v="23.61"/>
    <n v="18.28"/>
    <n v="22.57518000847098"/>
    <x v="1"/>
  </r>
  <r>
    <x v="1"/>
    <x v="8"/>
    <x v="0"/>
    <n v="2"/>
    <n v="20.87"/>
    <n v="16.72"/>
    <n v="19.885002395783431"/>
    <x v="1"/>
  </r>
  <r>
    <x v="1"/>
    <x v="8"/>
    <x v="0"/>
    <n v="3"/>
    <n v="11.5"/>
    <n v="9.01"/>
    <n v="21.652173913043484"/>
    <x v="1"/>
  </r>
  <r>
    <x v="1"/>
    <x v="8"/>
    <x v="1"/>
    <n v="1"/>
    <n v="12.23"/>
    <n v="10.46"/>
    <n v="14.472608340147175"/>
    <x v="1"/>
  </r>
  <r>
    <x v="1"/>
    <x v="8"/>
    <x v="1"/>
    <n v="2"/>
    <n v="12.22"/>
    <n v="10.41"/>
    <n v="14.811783960720135"/>
    <x v="1"/>
  </r>
  <r>
    <x v="1"/>
    <x v="8"/>
    <x v="1"/>
    <n v="3"/>
    <n v="15.69"/>
    <n v="13.21"/>
    <n v="15.806246016571052"/>
    <x v="1"/>
  </r>
  <r>
    <x v="1"/>
    <x v="9"/>
    <x v="0"/>
    <n v="1"/>
    <n v="13.81"/>
    <n v="11.32"/>
    <n v="18.03041274438813"/>
    <x v="1"/>
  </r>
  <r>
    <x v="1"/>
    <x v="9"/>
    <x v="0"/>
    <n v="2"/>
    <n v="9.4600000000000009"/>
    <n v="7.64"/>
    <n v="19.238900634249475"/>
    <x v="1"/>
  </r>
  <r>
    <x v="1"/>
    <x v="9"/>
    <x v="0"/>
    <n v="3"/>
    <n v="9.85"/>
    <n v="8.0399999999999991"/>
    <n v="18.3756345177665"/>
    <x v="1"/>
  </r>
  <r>
    <x v="1"/>
    <x v="9"/>
    <x v="1"/>
    <n v="1"/>
    <n v="20.03"/>
    <n v="16.89"/>
    <n v="15.676485272091867"/>
    <x v="1"/>
  </r>
  <r>
    <x v="1"/>
    <x v="9"/>
    <x v="1"/>
    <n v="2"/>
    <n v="12.05"/>
    <n v="9.84"/>
    <n v="18.340248962655608"/>
    <x v="1"/>
  </r>
  <r>
    <x v="1"/>
    <x v="9"/>
    <x v="1"/>
    <n v="3"/>
    <n v="18.73"/>
    <n v="15.61"/>
    <n v="16.65776828617193"/>
    <x v="1"/>
  </r>
  <r>
    <x v="1"/>
    <x v="10"/>
    <x v="0"/>
    <n v="1"/>
    <n v="9.76"/>
    <n v="8.16"/>
    <n v="16.393442622950815"/>
    <x v="1"/>
  </r>
  <r>
    <x v="1"/>
    <x v="10"/>
    <x v="0"/>
    <n v="2"/>
    <n v="10.61"/>
    <n v="8.98"/>
    <n v="15.362865221489159"/>
    <x v="1"/>
  </r>
  <r>
    <x v="1"/>
    <x v="10"/>
    <x v="0"/>
    <n v="3"/>
    <n v="17.47"/>
    <n v="14.44"/>
    <n v="17.344018317115058"/>
    <x v="1"/>
  </r>
  <r>
    <x v="1"/>
    <x v="10"/>
    <x v="1"/>
    <n v="1"/>
    <n v="9.24"/>
    <n v="7.54"/>
    <n v="18.398268398268399"/>
    <x v="1"/>
  </r>
  <r>
    <x v="1"/>
    <x v="10"/>
    <x v="1"/>
    <n v="2"/>
    <n v="11.29"/>
    <n v="9.6"/>
    <n v="14.968999114260413"/>
    <x v="1"/>
  </r>
  <r>
    <x v="1"/>
    <x v="10"/>
    <x v="1"/>
    <n v="3"/>
    <n v="8.57"/>
    <n v="7.14"/>
    <n v="16.686114352392067"/>
    <x v="1"/>
  </r>
  <r>
    <x v="1"/>
    <x v="11"/>
    <x v="0"/>
    <n v="1"/>
    <n v="11.21"/>
    <n v="8.33"/>
    <n v="25.691347011596804"/>
    <x v="1"/>
  </r>
  <r>
    <x v="1"/>
    <x v="11"/>
    <x v="0"/>
    <n v="2"/>
    <n v="9.7899999999999991"/>
    <n v="7.79"/>
    <n v="20.429009193054128"/>
    <x v="1"/>
  </r>
  <r>
    <x v="1"/>
    <x v="11"/>
    <x v="0"/>
    <n v="3"/>
    <n v="19.16"/>
    <n v="12.56"/>
    <n v="34.446764091858043"/>
    <x v="1"/>
  </r>
  <r>
    <x v="1"/>
    <x v="11"/>
    <x v="1"/>
    <n v="1"/>
    <n v="10.24"/>
    <n v="8.43"/>
    <n v="17.67578125"/>
    <x v="1"/>
  </r>
  <r>
    <x v="1"/>
    <x v="11"/>
    <x v="1"/>
    <n v="2"/>
    <n v="13.2"/>
    <n v="10.56"/>
    <n v="20"/>
    <x v="1"/>
  </r>
  <r>
    <x v="1"/>
    <x v="11"/>
    <x v="1"/>
    <n v="3"/>
    <n v="11.73"/>
    <n v="9.51"/>
    <n v="18.92583120204604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C6F00-6CDE-4E06-B58F-B18341F45DA3}" name="PivotTable3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23:BM33" firstHeaderRow="1" firstDataRow="4" firstDataCol="1"/>
  <pivotFields count="8">
    <pivotField axis="axisRow" numFmtId="14" showAll="0">
      <items count="3">
        <item x="0"/>
        <item x="1"/>
        <item t="default"/>
      </items>
    </pivotField>
    <pivotField axis="axisCol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2">
    <field x="0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3">
    <field x="7"/>
    <field x="-2"/>
    <field x="1"/>
  </colFields>
  <colItems count="54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 i="1">
      <x v="1"/>
      <x/>
    </i>
    <i r="2" i="1">
      <x v="1"/>
    </i>
    <i r="2" i="1">
      <x v="2"/>
    </i>
    <i r="2" i="1">
      <x v="3"/>
    </i>
    <i r="2" i="1">
      <x v="4"/>
    </i>
    <i r="2" i="1">
      <x v="5"/>
    </i>
    <i r="2" i="1">
      <x v="6"/>
    </i>
    <i r="2" i="1">
      <x v="7"/>
    </i>
    <i r="2" i="1">
      <x v="8"/>
    </i>
    <i r="2" i="1">
      <x v="9"/>
    </i>
    <i r="2" i="1">
      <x v="10"/>
    </i>
    <i r="2" i="1">
      <x v="11"/>
    </i>
    <i t="default">
      <x/>
    </i>
    <i t="default" i="1">
      <x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 i="1">
      <x v="1"/>
      <x/>
    </i>
    <i r="2" i="1">
      <x v="1"/>
    </i>
    <i r="2" i="1">
      <x v="2"/>
    </i>
    <i r="2" i="1">
      <x v="3"/>
    </i>
    <i r="2" i="1">
      <x v="4"/>
    </i>
    <i r="2" i="1">
      <x v="5"/>
    </i>
    <i r="2" i="1">
      <x v="6"/>
    </i>
    <i r="2" i="1">
      <x v="7"/>
    </i>
    <i r="2" i="1">
      <x v="8"/>
    </i>
    <i r="2" i="1">
      <x v="9"/>
    </i>
    <i r="2" i="1">
      <x v="10"/>
    </i>
    <i r="2" i="1">
      <x v="11"/>
    </i>
    <i t="default">
      <x v="1"/>
    </i>
    <i t="default" i="1">
      <x v="1"/>
    </i>
    <i t="grand">
      <x/>
    </i>
    <i t="grand" i="1">
      <x/>
    </i>
  </colItems>
  <dataFields count="2">
    <dataField name="Average of fuel_moist" fld="6" subtotal="average" baseField="0" baseItem="0"/>
    <dataField name="Average of plot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C5705A-6CEB-4750-83C0-222D73721921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11:AN16" firstHeaderRow="1" firstDataRow="3" firstDataCol="1"/>
  <pivotFields count="7">
    <pivotField axis="axisRow" numFmtId="14" showAll="0">
      <items count="3">
        <item x="0"/>
        <item x="1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showAll="0">
      <items count="145">
        <item x="117"/>
        <item x="123"/>
        <item x="57"/>
        <item x="124"/>
        <item x="136"/>
        <item x="133"/>
        <item x="129"/>
        <item x="125"/>
        <item x="132"/>
        <item x="131"/>
        <item x="137"/>
        <item x="134"/>
        <item x="141"/>
        <item x="105"/>
        <item x="126"/>
        <item x="102"/>
        <item x="130"/>
        <item x="128"/>
        <item x="135"/>
        <item x="101"/>
        <item x="100"/>
        <item x="143"/>
        <item x="111"/>
        <item x="106"/>
        <item x="127"/>
        <item x="121"/>
        <item x="142"/>
        <item x="103"/>
        <item x="114"/>
        <item x="139"/>
        <item x="98"/>
        <item x="113"/>
        <item x="112"/>
        <item x="107"/>
        <item x="115"/>
        <item x="99"/>
        <item x="96"/>
        <item x="109"/>
        <item x="104"/>
        <item x="122"/>
        <item x="97"/>
        <item x="94"/>
        <item x="86"/>
        <item x="120"/>
        <item x="110"/>
        <item x="75"/>
        <item x="108"/>
        <item x="87"/>
        <item x="119"/>
        <item x="78"/>
        <item x="85"/>
        <item x="77"/>
        <item x="81"/>
        <item x="93"/>
        <item x="95"/>
        <item x="58"/>
        <item x="79"/>
        <item x="138"/>
        <item x="84"/>
        <item x="72"/>
        <item x="82"/>
        <item x="116"/>
        <item x="76"/>
        <item x="89"/>
        <item x="80"/>
        <item x="74"/>
        <item x="73"/>
        <item x="91"/>
        <item x="88"/>
        <item x="118"/>
        <item x="83"/>
        <item x="51"/>
        <item x="59"/>
        <item x="92"/>
        <item x="140"/>
        <item x="52"/>
        <item x="34"/>
        <item x="53"/>
        <item x="48"/>
        <item x="90"/>
        <item x="65"/>
        <item x="44"/>
        <item x="69"/>
        <item x="35"/>
        <item x="43"/>
        <item x="49"/>
        <item x="64"/>
        <item x="41"/>
        <item x="40"/>
        <item x="33"/>
        <item x="50"/>
        <item x="14"/>
        <item x="70"/>
        <item x="29"/>
        <item x="22"/>
        <item x="7"/>
        <item x="38"/>
        <item x="71"/>
        <item x="8"/>
        <item x="63"/>
        <item x="12"/>
        <item x="4"/>
        <item x="62"/>
        <item x="27"/>
        <item x="45"/>
        <item x="31"/>
        <item x="16"/>
        <item x="68"/>
        <item x="19"/>
        <item x="13"/>
        <item x="25"/>
        <item x="24"/>
        <item x="10"/>
        <item x="23"/>
        <item x="32"/>
        <item x="17"/>
        <item x="9"/>
        <item x="67"/>
        <item x="56"/>
        <item x="6"/>
        <item x="37"/>
        <item x="66"/>
        <item x="42"/>
        <item x="5"/>
        <item x="30"/>
        <item x="26"/>
        <item x="46"/>
        <item x="21"/>
        <item x="60"/>
        <item x="55"/>
        <item x="36"/>
        <item x="28"/>
        <item x="39"/>
        <item x="61"/>
        <item x="11"/>
        <item x="54"/>
        <item x="3"/>
        <item x="18"/>
        <item x="47"/>
        <item x="15"/>
        <item x="2"/>
        <item x="20"/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2"/>
    <field x="1"/>
  </colFields>
  <colItems count="2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colItems>
  <dataFields count="1">
    <dataField name="Sum of fuel_mois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F692-5A32-4E23-988A-81DE130471BF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F5C7-E409-4EEE-8FE3-6B1A1FB46D1D}">
  <dimension ref="A1:BM145"/>
  <sheetViews>
    <sheetView tabSelected="1" topLeftCell="I16" zoomScale="85" zoomScaleNormal="85" workbookViewId="0">
      <selection activeCell="M56" sqref="M56"/>
    </sheetView>
  </sheetViews>
  <sheetFormatPr defaultRowHeight="15" x14ac:dyDescent="0.25"/>
  <cols>
    <col min="1" max="1" width="9.7109375" style="1" bestFit="1" customWidth="1"/>
    <col min="11" max="11" width="13.140625" bestFit="1" customWidth="1"/>
    <col min="12" max="12" width="20.85546875" bestFit="1" customWidth="1"/>
    <col min="13" max="23" width="12" bestFit="1" customWidth="1"/>
    <col min="24" max="24" width="14.7109375" bestFit="1" customWidth="1"/>
    <col min="25" max="32" width="2" bestFit="1" customWidth="1"/>
    <col min="33" max="35" width="3" bestFit="1" customWidth="1"/>
    <col min="36" max="36" width="22.42578125" bestFit="1" customWidth="1"/>
    <col min="37" max="37" width="16.140625" bestFit="1" customWidth="1"/>
    <col min="38" max="38" width="20.85546875" bestFit="1" customWidth="1"/>
    <col min="39" max="49" width="12" bestFit="1" customWidth="1"/>
    <col min="50" max="50" width="14.7109375" bestFit="1" customWidth="1"/>
    <col min="51" max="58" width="2" bestFit="1" customWidth="1"/>
    <col min="59" max="61" width="3" bestFit="1" customWidth="1"/>
    <col min="62" max="62" width="22.42578125" bestFit="1" customWidth="1"/>
    <col min="63" max="63" width="16.140625" bestFit="1" customWidth="1"/>
    <col min="64" max="64" width="26" bestFit="1" customWidth="1"/>
    <col min="65" max="65" width="19.7109375" bestFit="1" customWidth="1"/>
    <col min="66" max="79" width="12" bestFit="1" customWidth="1"/>
    <col min="80" max="80" width="11" bestFit="1" customWidth="1"/>
    <col min="81" max="84" width="12" bestFit="1" customWidth="1"/>
    <col min="85" max="85" width="11" bestFit="1" customWidth="1"/>
    <col min="86" max="86" width="8.140625" bestFit="1" customWidth="1"/>
    <col min="87" max="98" width="12" bestFit="1" customWidth="1"/>
    <col min="99" max="99" width="11" bestFit="1" customWidth="1"/>
    <col min="100" max="101" width="12" bestFit="1" customWidth="1"/>
    <col min="102" max="102" width="11" bestFit="1" customWidth="1"/>
    <col min="103" max="104" width="12" bestFit="1" customWidth="1"/>
    <col min="105" max="105" width="3" bestFit="1" customWidth="1"/>
    <col min="106" max="111" width="12" bestFit="1" customWidth="1"/>
    <col min="112" max="112" width="11" bestFit="1" customWidth="1"/>
    <col min="113" max="128" width="12" bestFit="1" customWidth="1"/>
    <col min="129" max="129" width="11" bestFit="1" customWidth="1"/>
    <col min="130" max="130" width="12" bestFit="1" customWidth="1"/>
    <col min="131" max="131" width="11" bestFit="1" customWidth="1"/>
    <col min="132" max="134" width="12" bestFit="1" customWidth="1"/>
    <col min="135" max="136" width="11" bestFit="1" customWidth="1"/>
    <col min="137" max="154" width="12" bestFit="1" customWidth="1"/>
    <col min="155" max="155" width="11" bestFit="1" customWidth="1"/>
    <col min="156" max="158" width="12" bestFit="1" customWidth="1"/>
    <col min="159" max="159" width="8.85546875" bestFit="1" customWidth="1"/>
    <col min="160" max="160" width="11.28515625" bestFit="1" customWidth="1"/>
    <col min="161" max="161" width="17.42578125" bestFit="1" customWidth="1"/>
    <col min="162" max="162" width="12" bestFit="1" customWidth="1"/>
    <col min="163" max="163" width="17.42578125" bestFit="1" customWidth="1"/>
    <col min="164" max="164" width="12" bestFit="1" customWidth="1"/>
    <col min="165" max="165" width="17.42578125" bestFit="1" customWidth="1"/>
    <col min="166" max="166" width="12" bestFit="1" customWidth="1"/>
    <col min="167" max="167" width="17.42578125" bestFit="1" customWidth="1"/>
    <col min="168" max="168" width="12" bestFit="1" customWidth="1"/>
    <col min="169" max="169" width="17.42578125" bestFit="1" customWidth="1"/>
    <col min="170" max="170" width="12" bestFit="1" customWidth="1"/>
    <col min="171" max="171" width="17.42578125" bestFit="1" customWidth="1"/>
    <col min="172" max="172" width="12" bestFit="1" customWidth="1"/>
    <col min="173" max="173" width="17.42578125" bestFit="1" customWidth="1"/>
    <col min="174" max="174" width="12" bestFit="1" customWidth="1"/>
    <col min="175" max="175" width="17.42578125" bestFit="1" customWidth="1"/>
    <col min="176" max="176" width="12" bestFit="1" customWidth="1"/>
    <col min="177" max="177" width="17.42578125" bestFit="1" customWidth="1"/>
    <col min="178" max="178" width="12" bestFit="1" customWidth="1"/>
    <col min="179" max="179" width="17.42578125" bestFit="1" customWidth="1"/>
    <col min="180" max="180" width="12" bestFit="1" customWidth="1"/>
    <col min="181" max="181" width="17.42578125" bestFit="1" customWidth="1"/>
    <col min="182" max="182" width="12" bestFit="1" customWidth="1"/>
    <col min="183" max="183" width="17.42578125" bestFit="1" customWidth="1"/>
    <col min="184" max="184" width="11.140625" bestFit="1" customWidth="1"/>
    <col min="185" max="185" width="17.42578125" bestFit="1" customWidth="1"/>
    <col min="186" max="186" width="12" bestFit="1" customWidth="1"/>
    <col min="187" max="187" width="17.42578125" bestFit="1" customWidth="1"/>
    <col min="188" max="188" width="12" bestFit="1" customWidth="1"/>
    <col min="189" max="189" width="17.42578125" bestFit="1" customWidth="1"/>
    <col min="190" max="190" width="11.140625" bestFit="1" customWidth="1"/>
    <col min="191" max="191" width="17.42578125" bestFit="1" customWidth="1"/>
    <col min="192" max="192" width="12" bestFit="1" customWidth="1"/>
    <col min="193" max="193" width="17.42578125" bestFit="1" customWidth="1"/>
    <col min="194" max="194" width="12" bestFit="1" customWidth="1"/>
    <col min="195" max="195" width="17.42578125" bestFit="1" customWidth="1"/>
    <col min="196" max="196" width="11.140625" bestFit="1" customWidth="1"/>
    <col min="197" max="197" width="17.42578125" bestFit="1" customWidth="1"/>
    <col min="198" max="198" width="12" bestFit="1" customWidth="1"/>
    <col min="199" max="199" width="17.42578125" bestFit="1" customWidth="1"/>
    <col min="200" max="200" width="12" bestFit="1" customWidth="1"/>
    <col min="201" max="201" width="17.42578125" bestFit="1" customWidth="1"/>
    <col min="202" max="202" width="12" bestFit="1" customWidth="1"/>
    <col min="203" max="203" width="17.42578125" bestFit="1" customWidth="1"/>
    <col min="204" max="204" width="12" bestFit="1" customWidth="1"/>
    <col min="205" max="205" width="17.42578125" bestFit="1" customWidth="1"/>
    <col min="206" max="206" width="12" bestFit="1" customWidth="1"/>
    <col min="207" max="207" width="17.42578125" bestFit="1" customWidth="1"/>
    <col min="208" max="208" width="12" bestFit="1" customWidth="1"/>
    <col min="209" max="209" width="17.42578125" bestFit="1" customWidth="1"/>
    <col min="210" max="210" width="11.140625" bestFit="1" customWidth="1"/>
    <col min="211" max="211" width="17.42578125" bestFit="1" customWidth="1"/>
    <col min="212" max="212" width="12" bestFit="1" customWidth="1"/>
    <col min="213" max="213" width="17.42578125" bestFit="1" customWidth="1"/>
    <col min="214" max="214" width="12" bestFit="1" customWidth="1"/>
    <col min="215" max="215" width="17.42578125" bestFit="1" customWidth="1"/>
    <col min="216" max="216" width="12" bestFit="1" customWidth="1"/>
    <col min="217" max="217" width="17.42578125" bestFit="1" customWidth="1"/>
    <col min="218" max="218" width="12" bestFit="1" customWidth="1"/>
    <col min="219" max="219" width="17.42578125" bestFit="1" customWidth="1"/>
    <col min="220" max="220" width="12" bestFit="1" customWidth="1"/>
    <col min="221" max="221" width="17.42578125" bestFit="1" customWidth="1"/>
    <col min="222" max="222" width="12" bestFit="1" customWidth="1"/>
    <col min="223" max="223" width="17.42578125" bestFit="1" customWidth="1"/>
    <col min="224" max="224" width="12" bestFit="1" customWidth="1"/>
    <col min="225" max="225" width="17.42578125" bestFit="1" customWidth="1"/>
    <col min="226" max="226" width="12" bestFit="1" customWidth="1"/>
    <col min="227" max="227" width="17.42578125" bestFit="1" customWidth="1"/>
    <col min="228" max="228" width="12" bestFit="1" customWidth="1"/>
    <col min="229" max="229" width="17.42578125" bestFit="1" customWidth="1"/>
    <col min="230" max="230" width="12" bestFit="1" customWidth="1"/>
    <col min="231" max="231" width="17.42578125" bestFit="1" customWidth="1"/>
    <col min="232" max="232" width="12" bestFit="1" customWidth="1"/>
    <col min="233" max="233" width="17.42578125" bestFit="1" customWidth="1"/>
    <col min="234" max="234" width="12" bestFit="1" customWidth="1"/>
    <col min="235" max="235" width="17.42578125" bestFit="1" customWidth="1"/>
    <col min="236" max="236" width="12" bestFit="1" customWidth="1"/>
    <col min="237" max="237" width="17.42578125" bestFit="1" customWidth="1"/>
    <col min="238" max="238" width="12" bestFit="1" customWidth="1"/>
    <col min="239" max="239" width="17.42578125" bestFit="1" customWidth="1"/>
    <col min="240" max="240" width="12" bestFit="1" customWidth="1"/>
    <col min="241" max="241" width="17.42578125" bestFit="1" customWidth="1"/>
    <col min="242" max="242" width="12" bestFit="1" customWidth="1"/>
    <col min="243" max="243" width="17.42578125" bestFit="1" customWidth="1"/>
    <col min="244" max="244" width="11.140625" bestFit="1" customWidth="1"/>
    <col min="245" max="245" width="17.42578125" bestFit="1" customWidth="1"/>
    <col min="246" max="246" width="12" bestFit="1" customWidth="1"/>
    <col min="247" max="247" width="17.42578125" bestFit="1" customWidth="1"/>
    <col min="248" max="248" width="11.140625" bestFit="1" customWidth="1"/>
    <col min="249" max="249" width="17.42578125" bestFit="1" customWidth="1"/>
    <col min="250" max="250" width="12" bestFit="1" customWidth="1"/>
    <col min="251" max="251" width="17.42578125" bestFit="1" customWidth="1"/>
    <col min="252" max="252" width="12" bestFit="1" customWidth="1"/>
    <col min="253" max="253" width="17.42578125" bestFit="1" customWidth="1"/>
    <col min="254" max="254" width="12" bestFit="1" customWidth="1"/>
    <col min="255" max="255" width="17.42578125" bestFit="1" customWidth="1"/>
    <col min="256" max="256" width="11.140625" bestFit="1" customWidth="1"/>
    <col min="257" max="257" width="17.42578125" bestFit="1" customWidth="1"/>
    <col min="258" max="258" width="11.140625" bestFit="1" customWidth="1"/>
    <col min="259" max="259" width="17.42578125" bestFit="1" customWidth="1"/>
    <col min="260" max="260" width="12" bestFit="1" customWidth="1"/>
    <col min="261" max="261" width="17.42578125" bestFit="1" customWidth="1"/>
    <col min="262" max="262" width="12" bestFit="1" customWidth="1"/>
    <col min="263" max="263" width="17.42578125" bestFit="1" customWidth="1"/>
    <col min="264" max="264" width="12" bestFit="1" customWidth="1"/>
    <col min="265" max="265" width="17.42578125" bestFit="1" customWidth="1"/>
    <col min="266" max="266" width="12" bestFit="1" customWidth="1"/>
    <col min="267" max="267" width="17.42578125" bestFit="1" customWidth="1"/>
    <col min="268" max="268" width="12" bestFit="1" customWidth="1"/>
    <col min="269" max="269" width="17.42578125" bestFit="1" customWidth="1"/>
    <col min="270" max="270" width="12" bestFit="1" customWidth="1"/>
    <col min="271" max="271" width="17.42578125" bestFit="1" customWidth="1"/>
    <col min="272" max="272" width="12" bestFit="1" customWidth="1"/>
    <col min="273" max="273" width="17.42578125" bestFit="1" customWidth="1"/>
    <col min="274" max="274" width="12" bestFit="1" customWidth="1"/>
    <col min="275" max="275" width="17.42578125" bestFit="1" customWidth="1"/>
    <col min="276" max="276" width="12" bestFit="1" customWidth="1"/>
    <col min="277" max="277" width="17.42578125" bestFit="1" customWidth="1"/>
    <col min="278" max="278" width="12" bestFit="1" customWidth="1"/>
    <col min="279" max="279" width="17.42578125" bestFit="1" customWidth="1"/>
    <col min="280" max="280" width="12" bestFit="1" customWidth="1"/>
    <col min="281" max="281" width="17.42578125" bestFit="1" customWidth="1"/>
    <col min="282" max="282" width="12" bestFit="1" customWidth="1"/>
    <col min="283" max="283" width="17.42578125" bestFit="1" customWidth="1"/>
    <col min="284" max="284" width="12" bestFit="1" customWidth="1"/>
    <col min="285" max="285" width="17.42578125" bestFit="1" customWidth="1"/>
    <col min="286" max="286" width="12" bestFit="1" customWidth="1"/>
    <col min="287" max="287" width="17.42578125" bestFit="1" customWidth="1"/>
    <col min="288" max="288" width="12" bestFit="1" customWidth="1"/>
    <col min="289" max="289" width="17.42578125" bestFit="1" customWidth="1"/>
    <col min="290" max="290" width="12" bestFit="1" customWidth="1"/>
    <col min="291" max="291" width="17.42578125" bestFit="1" customWidth="1"/>
    <col min="292" max="292" width="12" bestFit="1" customWidth="1"/>
    <col min="293" max="293" width="17.42578125" bestFit="1" customWidth="1"/>
    <col min="294" max="294" width="12" bestFit="1" customWidth="1"/>
    <col min="295" max="295" width="17.42578125" bestFit="1" customWidth="1"/>
    <col min="296" max="296" width="11.140625" bestFit="1" customWidth="1"/>
    <col min="297" max="297" width="17.42578125" bestFit="1" customWidth="1"/>
    <col min="298" max="298" width="12" bestFit="1" customWidth="1"/>
    <col min="299" max="299" width="17.42578125" bestFit="1" customWidth="1"/>
    <col min="300" max="300" width="12" bestFit="1" customWidth="1"/>
    <col min="301" max="301" width="17.42578125" bestFit="1" customWidth="1"/>
    <col min="302" max="302" width="12" bestFit="1" customWidth="1"/>
    <col min="303" max="303" width="17.42578125" bestFit="1" customWidth="1"/>
    <col min="304" max="304" width="14.7109375" bestFit="1" customWidth="1"/>
    <col min="305" max="305" width="20.85546875" bestFit="1" customWidth="1"/>
    <col min="306" max="306" width="16.140625" bestFit="1" customWidth="1"/>
    <col min="307" max="307" width="22.42578125" bestFit="1" customWidth="1"/>
  </cols>
  <sheetData>
    <row r="1" spans="1:4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15</v>
      </c>
    </row>
    <row r="2" spans="1:40" x14ac:dyDescent="0.25">
      <c r="A2" s="1">
        <v>44582</v>
      </c>
      <c r="B2">
        <v>1</v>
      </c>
      <c r="C2" t="s">
        <v>6</v>
      </c>
      <c r="D2">
        <v>1</v>
      </c>
      <c r="E2">
        <v>23.67</v>
      </c>
      <c r="F2">
        <v>9.6199999999999992</v>
      </c>
      <c r="G2">
        <f>100-(F2/E2*100)</f>
        <v>59.357836924376855</v>
      </c>
      <c r="H2">
        <v>1</v>
      </c>
    </row>
    <row r="3" spans="1:40" x14ac:dyDescent="0.25">
      <c r="A3" s="1">
        <v>44582</v>
      </c>
      <c r="B3">
        <v>1</v>
      </c>
      <c r="C3" t="s">
        <v>6</v>
      </c>
      <c r="D3">
        <v>2</v>
      </c>
      <c r="E3">
        <v>32.619999999999997</v>
      </c>
      <c r="F3">
        <v>12.87</v>
      </c>
      <c r="G3">
        <f t="shared" ref="G3:G66" si="0">100-(F3/E3*100)</f>
        <v>60.545677498467199</v>
      </c>
      <c r="H3">
        <v>1</v>
      </c>
    </row>
    <row r="4" spans="1:40" x14ac:dyDescent="0.25">
      <c r="A4" s="1">
        <v>44582</v>
      </c>
      <c r="B4">
        <v>1</v>
      </c>
      <c r="C4" t="s">
        <v>6</v>
      </c>
      <c r="D4">
        <v>3</v>
      </c>
      <c r="E4">
        <v>34.299999999999997</v>
      </c>
      <c r="F4">
        <v>14.37</v>
      </c>
      <c r="G4">
        <f t="shared" si="0"/>
        <v>58.104956268221578</v>
      </c>
      <c r="H4">
        <v>1</v>
      </c>
    </row>
    <row r="5" spans="1:40" x14ac:dyDescent="0.25">
      <c r="A5" s="1">
        <v>44582</v>
      </c>
      <c r="B5">
        <v>1</v>
      </c>
      <c r="C5" t="s">
        <v>7</v>
      </c>
      <c r="D5">
        <v>1</v>
      </c>
      <c r="E5">
        <v>25.18</v>
      </c>
      <c r="F5">
        <v>11.25</v>
      </c>
      <c r="G5">
        <f t="shared" si="0"/>
        <v>55.321683876092138</v>
      </c>
      <c r="H5">
        <v>1</v>
      </c>
    </row>
    <row r="6" spans="1:40" x14ac:dyDescent="0.25">
      <c r="A6" s="1">
        <v>44582</v>
      </c>
      <c r="B6">
        <v>1</v>
      </c>
      <c r="C6" t="s">
        <v>7</v>
      </c>
      <c r="D6">
        <v>2</v>
      </c>
      <c r="E6">
        <v>23.6</v>
      </c>
      <c r="F6">
        <v>12.25</v>
      </c>
      <c r="G6">
        <f t="shared" si="0"/>
        <v>48.093220338983059</v>
      </c>
      <c r="H6">
        <v>1</v>
      </c>
    </row>
    <row r="7" spans="1:40" x14ac:dyDescent="0.25">
      <c r="A7" s="1">
        <v>44582</v>
      </c>
      <c r="B7">
        <v>1</v>
      </c>
      <c r="C7" t="s">
        <v>7</v>
      </c>
      <c r="D7">
        <v>3</v>
      </c>
      <c r="E7">
        <v>26.27</v>
      </c>
      <c r="F7">
        <v>12.86</v>
      </c>
      <c r="G7">
        <f t="shared" si="0"/>
        <v>51.046821469356686</v>
      </c>
      <c r="H7">
        <v>1</v>
      </c>
    </row>
    <row r="8" spans="1:40" x14ac:dyDescent="0.25">
      <c r="A8" s="1">
        <v>44582</v>
      </c>
      <c r="B8">
        <v>2</v>
      </c>
      <c r="C8" t="s">
        <v>6</v>
      </c>
      <c r="D8">
        <v>1</v>
      </c>
      <c r="E8">
        <v>14.64</v>
      </c>
      <c r="F8">
        <v>7.26</v>
      </c>
      <c r="G8">
        <f t="shared" si="0"/>
        <v>50.409836065573778</v>
      </c>
      <c r="H8">
        <v>1</v>
      </c>
    </row>
    <row r="9" spans="1:40" x14ac:dyDescent="0.25">
      <c r="A9" s="1">
        <v>44582</v>
      </c>
      <c r="B9">
        <v>2</v>
      </c>
      <c r="C9" t="s">
        <v>6</v>
      </c>
      <c r="D9">
        <v>2</v>
      </c>
      <c r="E9">
        <v>13.57</v>
      </c>
      <c r="F9">
        <v>7.21</v>
      </c>
      <c r="G9">
        <f t="shared" si="0"/>
        <v>46.8680913780398</v>
      </c>
      <c r="H9">
        <v>1</v>
      </c>
    </row>
    <row r="10" spans="1:40" x14ac:dyDescent="0.25">
      <c r="A10" s="1">
        <v>44582</v>
      </c>
      <c r="B10">
        <v>2</v>
      </c>
      <c r="C10" t="s">
        <v>6</v>
      </c>
      <c r="D10">
        <v>3</v>
      </c>
      <c r="E10">
        <v>14.06</v>
      </c>
      <c r="F10">
        <v>7.37</v>
      </c>
      <c r="G10">
        <f t="shared" si="0"/>
        <v>47.581792318634427</v>
      </c>
      <c r="H10">
        <v>1</v>
      </c>
    </row>
    <row r="11" spans="1:40" x14ac:dyDescent="0.25">
      <c r="A11" s="1">
        <v>44582</v>
      </c>
      <c r="B11">
        <v>2</v>
      </c>
      <c r="C11" t="s">
        <v>7</v>
      </c>
      <c r="D11">
        <v>1</v>
      </c>
      <c r="E11">
        <v>11.58</v>
      </c>
      <c r="F11">
        <v>5.8</v>
      </c>
      <c r="G11">
        <f t="shared" si="0"/>
        <v>49.913644214162353</v>
      </c>
      <c r="H11">
        <v>1</v>
      </c>
      <c r="M11" s="2" t="s">
        <v>14</v>
      </c>
      <c r="N11" s="2" t="s">
        <v>11</v>
      </c>
    </row>
    <row r="12" spans="1:40" x14ac:dyDescent="0.25">
      <c r="A12" s="1">
        <v>44582</v>
      </c>
      <c r="B12">
        <v>2</v>
      </c>
      <c r="C12" t="s">
        <v>7</v>
      </c>
      <c r="D12">
        <v>2</v>
      </c>
      <c r="E12">
        <v>16.75</v>
      </c>
      <c r="F12">
        <v>8.4499999999999993</v>
      </c>
      <c r="G12">
        <f t="shared" si="0"/>
        <v>49.552238805970148</v>
      </c>
      <c r="H12">
        <v>1</v>
      </c>
      <c r="N12" t="s">
        <v>6</v>
      </c>
      <c r="Z12" t="s">
        <v>12</v>
      </c>
      <c r="AA12" t="s">
        <v>7</v>
      </c>
      <c r="AM12" t="s">
        <v>13</v>
      </c>
      <c r="AN12" t="s">
        <v>10</v>
      </c>
    </row>
    <row r="13" spans="1:40" x14ac:dyDescent="0.25">
      <c r="A13" s="1">
        <v>44582</v>
      </c>
      <c r="B13">
        <v>2</v>
      </c>
      <c r="C13" t="s">
        <v>7</v>
      </c>
      <c r="D13">
        <v>3</v>
      </c>
      <c r="E13">
        <v>11.76</v>
      </c>
      <c r="F13">
        <v>5.44</v>
      </c>
      <c r="G13">
        <f t="shared" si="0"/>
        <v>53.741496598639458</v>
      </c>
      <c r="H13">
        <v>1</v>
      </c>
      <c r="M13" s="2" t="s">
        <v>9</v>
      </c>
      <c r="N13">
        <v>1</v>
      </c>
      <c r="O13">
        <v>2</v>
      </c>
      <c r="P13">
        <v>3</v>
      </c>
      <c r="Q13">
        <v>4</v>
      </c>
      <c r="R13">
        <v>5</v>
      </c>
      <c r="S13">
        <v>6</v>
      </c>
      <c r="T13">
        <v>7</v>
      </c>
      <c r="U13">
        <v>8</v>
      </c>
      <c r="V13">
        <v>9</v>
      </c>
      <c r="W13">
        <v>10</v>
      </c>
      <c r="X13">
        <v>11</v>
      </c>
      <c r="Y13">
        <v>12</v>
      </c>
      <c r="AA13">
        <v>1</v>
      </c>
      <c r="AB13">
        <v>2</v>
      </c>
      <c r="AC13">
        <v>3</v>
      </c>
      <c r="AD13">
        <v>4</v>
      </c>
      <c r="AE13">
        <v>5</v>
      </c>
      <c r="AF13">
        <v>6</v>
      </c>
      <c r="AG13">
        <v>7</v>
      </c>
      <c r="AH13">
        <v>8</v>
      </c>
      <c r="AI13">
        <v>9</v>
      </c>
      <c r="AJ13">
        <v>10</v>
      </c>
      <c r="AK13">
        <v>11</v>
      </c>
      <c r="AL13">
        <v>12</v>
      </c>
    </row>
    <row r="14" spans="1:40" x14ac:dyDescent="0.25">
      <c r="A14" s="1">
        <v>44582</v>
      </c>
      <c r="B14">
        <v>3</v>
      </c>
      <c r="C14" t="s">
        <v>6</v>
      </c>
      <c r="D14">
        <v>1</v>
      </c>
      <c r="E14">
        <v>17.850000000000001</v>
      </c>
      <c r="F14">
        <v>9.2799999999999994</v>
      </c>
      <c r="G14">
        <f t="shared" si="0"/>
        <v>48.011204481792724</v>
      </c>
      <c r="H14">
        <v>1</v>
      </c>
      <c r="M14" s="3">
        <v>44582</v>
      </c>
      <c r="N14" s="4">
        <v>178.00847069106564</v>
      </c>
      <c r="O14" s="4">
        <v>144.85971976224801</v>
      </c>
      <c r="P14" s="4">
        <v>142.07708419181071</v>
      </c>
      <c r="Q14" s="4">
        <v>163.624328942132</v>
      </c>
      <c r="R14" s="4">
        <v>149.87530132227153</v>
      </c>
      <c r="S14" s="4">
        <v>149.46563387003397</v>
      </c>
      <c r="T14" s="4">
        <v>150.27544670929376</v>
      </c>
      <c r="U14" s="4">
        <v>136.85453168398519</v>
      </c>
      <c r="V14" s="4">
        <v>129.23850975902604</v>
      </c>
      <c r="W14" s="4">
        <v>157.72023613931697</v>
      </c>
      <c r="X14" s="4">
        <v>153.97781303045318</v>
      </c>
      <c r="Y14" s="4">
        <v>149.65376312861082</v>
      </c>
      <c r="Z14" s="4">
        <v>1805.6308392302481</v>
      </c>
      <c r="AA14" s="4">
        <v>154.46172568443188</v>
      </c>
      <c r="AB14" s="4">
        <v>153.20737961877197</v>
      </c>
      <c r="AC14" s="4">
        <v>155.23777695907302</v>
      </c>
      <c r="AD14" s="4">
        <v>148.51590634776764</v>
      </c>
      <c r="AE14" s="4">
        <v>147.77506244014961</v>
      </c>
      <c r="AF14" s="4">
        <v>127.35715468870217</v>
      </c>
      <c r="AG14" s="4">
        <v>141.0598581820523</v>
      </c>
      <c r="AH14" s="4">
        <v>156.68578588874053</v>
      </c>
      <c r="AI14" s="4">
        <v>113.42337376695187</v>
      </c>
      <c r="AJ14" s="4">
        <v>73.646390354926709</v>
      </c>
      <c r="AK14" s="4">
        <v>133.56452447236035</v>
      </c>
      <c r="AL14" s="4">
        <v>135.65785282780709</v>
      </c>
      <c r="AM14" s="4">
        <v>1640.5927912317354</v>
      </c>
      <c r="AN14" s="4">
        <v>3446.2236304619832</v>
      </c>
    </row>
    <row r="15" spans="1:40" x14ac:dyDescent="0.25">
      <c r="A15" s="1">
        <v>44582</v>
      </c>
      <c r="B15">
        <v>3</v>
      </c>
      <c r="C15" t="s">
        <v>6</v>
      </c>
      <c r="D15">
        <v>2</v>
      </c>
      <c r="E15">
        <v>16.84</v>
      </c>
      <c r="F15">
        <v>8.57</v>
      </c>
      <c r="G15">
        <f t="shared" si="0"/>
        <v>49.10926365795725</v>
      </c>
      <c r="H15">
        <v>1</v>
      </c>
      <c r="M15" s="3">
        <v>44586</v>
      </c>
      <c r="N15" s="4">
        <v>85.831176266088093</v>
      </c>
      <c r="O15" s="4">
        <v>78.152726485542217</v>
      </c>
      <c r="P15" s="4">
        <v>72.684808430238732</v>
      </c>
      <c r="Q15" s="4">
        <v>105.83477440000313</v>
      </c>
      <c r="R15" s="4">
        <v>63.802235267627452</v>
      </c>
      <c r="S15" s="4">
        <v>59.983941254216518</v>
      </c>
      <c r="T15" s="4">
        <v>68.008867464162137</v>
      </c>
      <c r="U15" s="4">
        <v>67.775821531313881</v>
      </c>
      <c r="V15" s="4">
        <v>64.112356317297895</v>
      </c>
      <c r="W15" s="4">
        <v>55.644947896404105</v>
      </c>
      <c r="X15" s="4">
        <v>49.100326161555031</v>
      </c>
      <c r="Y15" s="4">
        <v>80.567120296508975</v>
      </c>
      <c r="Z15" s="4">
        <v>851.49910177095819</v>
      </c>
      <c r="AA15" s="4">
        <v>76.365076017166302</v>
      </c>
      <c r="AB15" s="4">
        <v>84.463487340688602</v>
      </c>
      <c r="AC15" s="4">
        <v>83.101963775942536</v>
      </c>
      <c r="AD15" s="4">
        <v>72.241996070357814</v>
      </c>
      <c r="AE15" s="4">
        <v>58.183852226236652</v>
      </c>
      <c r="AF15" s="4">
        <v>57.726666703706684</v>
      </c>
      <c r="AG15" s="4">
        <v>60.023889349372737</v>
      </c>
      <c r="AH15" s="4">
        <v>66.019466825034854</v>
      </c>
      <c r="AI15" s="4">
        <v>45.090638317438362</v>
      </c>
      <c r="AJ15" s="4">
        <v>50.674502520919404</v>
      </c>
      <c r="AK15" s="4">
        <v>50.05338186492088</v>
      </c>
      <c r="AL15" s="4">
        <v>56.601612452046041</v>
      </c>
      <c r="AM15" s="4">
        <v>760.54653346383088</v>
      </c>
      <c r="AN15" s="4">
        <v>1612.0456352347892</v>
      </c>
    </row>
    <row r="16" spans="1:40" x14ac:dyDescent="0.25">
      <c r="A16" s="1">
        <v>44582</v>
      </c>
      <c r="B16">
        <v>3</v>
      </c>
      <c r="C16" t="s">
        <v>6</v>
      </c>
      <c r="D16">
        <v>3</v>
      </c>
      <c r="E16">
        <v>18.440000000000001</v>
      </c>
      <c r="F16">
        <v>10.15</v>
      </c>
      <c r="G16">
        <f t="shared" si="0"/>
        <v>44.956616052060738</v>
      </c>
      <c r="H16">
        <v>1</v>
      </c>
      <c r="M16" s="3" t="s">
        <v>10</v>
      </c>
      <c r="N16" s="4">
        <v>263.83964695715372</v>
      </c>
      <c r="O16" s="4">
        <v>223.01244624779022</v>
      </c>
      <c r="P16" s="4">
        <v>214.76189262204946</v>
      </c>
      <c r="Q16" s="4">
        <v>269.45910334213511</v>
      </c>
      <c r="R16" s="4">
        <v>213.67753658989898</v>
      </c>
      <c r="S16" s="4">
        <v>209.44957512425049</v>
      </c>
      <c r="T16" s="4">
        <v>218.2843141734559</v>
      </c>
      <c r="U16" s="4">
        <v>204.63035321529907</v>
      </c>
      <c r="V16" s="4">
        <v>193.35086607632394</v>
      </c>
      <c r="W16" s="4">
        <v>213.36518403572109</v>
      </c>
      <c r="X16" s="4">
        <v>203.07813919200822</v>
      </c>
      <c r="Y16" s="4">
        <v>230.22088342511978</v>
      </c>
      <c r="Z16" s="4">
        <v>2657.1299410012061</v>
      </c>
      <c r="AA16" s="4">
        <v>230.82680170159819</v>
      </c>
      <c r="AB16" s="4">
        <v>237.67086695946057</v>
      </c>
      <c r="AC16" s="4">
        <v>238.33974073501554</v>
      </c>
      <c r="AD16" s="4">
        <v>220.75790241812547</v>
      </c>
      <c r="AE16" s="4">
        <v>205.95891466638625</v>
      </c>
      <c r="AF16" s="4">
        <v>185.08382139240885</v>
      </c>
      <c r="AG16" s="4">
        <v>201.08374753142505</v>
      </c>
      <c r="AH16" s="4">
        <v>222.70525271377539</v>
      </c>
      <c r="AI16" s="4">
        <v>158.51401208439023</v>
      </c>
      <c r="AJ16" s="4">
        <v>124.32089287584611</v>
      </c>
      <c r="AK16" s="4">
        <v>183.61790633728123</v>
      </c>
      <c r="AL16" s="4">
        <v>192.25946527985315</v>
      </c>
      <c r="AM16" s="4">
        <v>2401.1393246955663</v>
      </c>
      <c r="AN16" s="4">
        <v>5058.269265696772</v>
      </c>
    </row>
    <row r="17" spans="1:65" x14ac:dyDescent="0.25">
      <c r="A17" s="1">
        <v>44582</v>
      </c>
      <c r="B17">
        <v>3</v>
      </c>
      <c r="C17" t="s">
        <v>7</v>
      </c>
      <c r="D17">
        <v>1</v>
      </c>
      <c r="E17">
        <v>15.41</v>
      </c>
      <c r="F17">
        <v>6.65</v>
      </c>
      <c r="G17">
        <f t="shared" si="0"/>
        <v>56.846203763789745</v>
      </c>
      <c r="H17">
        <v>1</v>
      </c>
    </row>
    <row r="18" spans="1:65" x14ac:dyDescent="0.25">
      <c r="A18" s="1">
        <v>44582</v>
      </c>
      <c r="B18">
        <v>3</v>
      </c>
      <c r="C18" t="s">
        <v>7</v>
      </c>
      <c r="D18">
        <v>2</v>
      </c>
      <c r="E18">
        <v>11.4</v>
      </c>
      <c r="F18">
        <v>5.86</v>
      </c>
      <c r="G18">
        <f t="shared" si="0"/>
        <v>48.596491228070171</v>
      </c>
      <c r="H18">
        <v>1</v>
      </c>
    </row>
    <row r="19" spans="1:65" x14ac:dyDescent="0.25">
      <c r="A19" s="1">
        <v>44582</v>
      </c>
      <c r="B19">
        <v>3</v>
      </c>
      <c r="C19" t="s">
        <v>7</v>
      </c>
      <c r="D19">
        <v>3</v>
      </c>
      <c r="E19">
        <v>9.76</v>
      </c>
      <c r="F19">
        <v>4.9000000000000004</v>
      </c>
      <c r="G19">
        <f t="shared" si="0"/>
        <v>49.795081967213108</v>
      </c>
      <c r="H19">
        <v>1</v>
      </c>
    </row>
    <row r="20" spans="1:65" x14ac:dyDescent="0.25">
      <c r="A20" s="1">
        <v>44582</v>
      </c>
      <c r="B20">
        <v>4</v>
      </c>
      <c r="C20" t="s">
        <v>6</v>
      </c>
      <c r="D20">
        <v>1</v>
      </c>
      <c r="E20">
        <v>24.06</v>
      </c>
      <c r="F20">
        <v>10.73</v>
      </c>
      <c r="G20">
        <f t="shared" si="0"/>
        <v>55.403158769742305</v>
      </c>
      <c r="H20">
        <v>1</v>
      </c>
    </row>
    <row r="21" spans="1:65" x14ac:dyDescent="0.25">
      <c r="A21" s="1">
        <v>44582</v>
      </c>
      <c r="B21">
        <v>4</v>
      </c>
      <c r="C21" t="s">
        <v>6</v>
      </c>
      <c r="D21">
        <v>2</v>
      </c>
      <c r="E21">
        <v>12.3</v>
      </c>
      <c r="F21">
        <v>6.26</v>
      </c>
      <c r="G21">
        <f t="shared" si="0"/>
        <v>49.105691056910572</v>
      </c>
      <c r="H21">
        <v>1</v>
      </c>
    </row>
    <row r="22" spans="1:65" x14ac:dyDescent="0.25">
      <c r="A22" s="1">
        <v>44582</v>
      </c>
      <c r="B22">
        <v>4</v>
      </c>
      <c r="C22" t="s">
        <v>6</v>
      </c>
      <c r="D22">
        <v>3</v>
      </c>
      <c r="E22">
        <v>20.350000000000001</v>
      </c>
      <c r="F22">
        <v>8.32</v>
      </c>
      <c r="G22">
        <f t="shared" si="0"/>
        <v>59.115479115479118</v>
      </c>
      <c r="H22">
        <v>1</v>
      </c>
    </row>
    <row r="23" spans="1:65" x14ac:dyDescent="0.25">
      <c r="A23" s="1">
        <v>44582</v>
      </c>
      <c r="B23">
        <v>4</v>
      </c>
      <c r="C23" t="s">
        <v>7</v>
      </c>
      <c r="D23">
        <v>1</v>
      </c>
      <c r="E23">
        <v>16.34</v>
      </c>
      <c r="F23">
        <v>7.83</v>
      </c>
      <c r="G23">
        <f t="shared" si="0"/>
        <v>52.080783353733167</v>
      </c>
      <c r="H23">
        <v>1</v>
      </c>
      <c r="L23" s="2" t="s">
        <v>11</v>
      </c>
    </row>
    <row r="24" spans="1:65" x14ac:dyDescent="0.25">
      <c r="A24" s="1">
        <v>44582</v>
      </c>
      <c r="B24">
        <v>4</v>
      </c>
      <c r="C24" t="s">
        <v>7</v>
      </c>
      <c r="D24">
        <v>2</v>
      </c>
      <c r="E24">
        <v>15.98</v>
      </c>
      <c r="F24">
        <v>8.5</v>
      </c>
      <c r="G24">
        <f t="shared" si="0"/>
        <v>46.808510638297875</v>
      </c>
      <c r="H24">
        <v>1</v>
      </c>
      <c r="L24">
        <v>1</v>
      </c>
      <c r="AJ24" t="s">
        <v>17</v>
      </c>
      <c r="AK24" t="s">
        <v>20</v>
      </c>
      <c r="AL24">
        <v>2</v>
      </c>
      <c r="BJ24" t="s">
        <v>18</v>
      </c>
      <c r="BK24" t="s">
        <v>21</v>
      </c>
      <c r="BL24" t="s">
        <v>19</v>
      </c>
      <c r="BM24" t="s">
        <v>22</v>
      </c>
    </row>
    <row r="25" spans="1:65" x14ac:dyDescent="0.25">
      <c r="A25" s="1">
        <v>44582</v>
      </c>
      <c r="B25">
        <v>4</v>
      </c>
      <c r="C25" t="s">
        <v>7</v>
      </c>
      <c r="D25">
        <v>3</v>
      </c>
      <c r="E25">
        <v>14.73</v>
      </c>
      <c r="F25">
        <v>7.42</v>
      </c>
      <c r="G25">
        <f t="shared" si="0"/>
        <v>49.626612355736597</v>
      </c>
      <c r="H25">
        <v>1</v>
      </c>
      <c r="L25" t="s">
        <v>16</v>
      </c>
      <c r="X25" t="s">
        <v>23</v>
      </c>
      <c r="AL25" t="s">
        <v>16</v>
      </c>
      <c r="AX25" t="s">
        <v>23</v>
      </c>
    </row>
    <row r="26" spans="1:65" x14ac:dyDescent="0.25">
      <c r="A26" s="1">
        <v>44582</v>
      </c>
      <c r="B26">
        <v>5</v>
      </c>
      <c r="C26" t="s">
        <v>6</v>
      </c>
      <c r="D26">
        <v>1</v>
      </c>
      <c r="E26">
        <v>13.91</v>
      </c>
      <c r="F26">
        <v>7.03</v>
      </c>
      <c r="G26">
        <f t="shared" si="0"/>
        <v>49.460819554277499</v>
      </c>
      <c r="H26">
        <v>1</v>
      </c>
      <c r="K26" s="2" t="s">
        <v>9</v>
      </c>
      <c r="L26">
        <v>1</v>
      </c>
      <c r="M26">
        <v>2</v>
      </c>
      <c r="N26">
        <v>3</v>
      </c>
      <c r="O26">
        <v>4</v>
      </c>
      <c r="P26">
        <v>5</v>
      </c>
      <c r="Q26">
        <v>6</v>
      </c>
      <c r="R26">
        <v>7</v>
      </c>
      <c r="S26">
        <v>8</v>
      </c>
      <c r="T26">
        <v>9</v>
      </c>
      <c r="U26">
        <v>10</v>
      </c>
      <c r="V26">
        <v>11</v>
      </c>
      <c r="W26">
        <v>12</v>
      </c>
      <c r="X26">
        <v>1</v>
      </c>
      <c r="Y26">
        <v>2</v>
      </c>
      <c r="Z26">
        <v>3</v>
      </c>
      <c r="AA26">
        <v>4</v>
      </c>
      <c r="AB26">
        <v>5</v>
      </c>
      <c r="AC26">
        <v>6</v>
      </c>
      <c r="AD26">
        <v>7</v>
      </c>
      <c r="AE26">
        <v>8</v>
      </c>
      <c r="AF26">
        <v>9</v>
      </c>
      <c r="AG26">
        <v>10</v>
      </c>
      <c r="AH26">
        <v>11</v>
      </c>
      <c r="AI26">
        <v>12</v>
      </c>
      <c r="AL26">
        <v>1</v>
      </c>
      <c r="AM26">
        <v>2</v>
      </c>
      <c r="AN26">
        <v>3</v>
      </c>
      <c r="AO26">
        <v>4</v>
      </c>
      <c r="AP26">
        <v>5</v>
      </c>
      <c r="AQ26">
        <v>6</v>
      </c>
      <c r="AR26">
        <v>7</v>
      </c>
      <c r="AS26">
        <v>8</v>
      </c>
      <c r="AT26">
        <v>9</v>
      </c>
      <c r="AU26">
        <v>10</v>
      </c>
      <c r="AV26">
        <v>11</v>
      </c>
      <c r="AW26">
        <v>12</v>
      </c>
      <c r="AX26">
        <v>1</v>
      </c>
      <c r="AY26">
        <v>2</v>
      </c>
      <c r="AZ26">
        <v>3</v>
      </c>
      <c r="BA26">
        <v>4</v>
      </c>
      <c r="BB26">
        <v>5</v>
      </c>
      <c r="BC26">
        <v>6</v>
      </c>
      <c r="BD26">
        <v>7</v>
      </c>
      <c r="BE26">
        <v>8</v>
      </c>
      <c r="BF26">
        <v>9</v>
      </c>
      <c r="BG26">
        <v>10</v>
      </c>
      <c r="BH26">
        <v>11</v>
      </c>
      <c r="BI26">
        <v>12</v>
      </c>
    </row>
    <row r="27" spans="1:65" x14ac:dyDescent="0.25">
      <c r="A27" s="1">
        <v>44582</v>
      </c>
      <c r="B27">
        <v>5</v>
      </c>
      <c r="C27" t="s">
        <v>6</v>
      </c>
      <c r="D27">
        <v>2</v>
      </c>
      <c r="E27">
        <v>18.54</v>
      </c>
      <c r="F27">
        <v>9.43</v>
      </c>
      <c r="G27">
        <f t="shared" si="0"/>
        <v>49.137001078748654</v>
      </c>
      <c r="H27">
        <v>1</v>
      </c>
      <c r="K27" s="3">
        <v>44582</v>
      </c>
      <c r="L27" s="4">
        <v>55.411699395916251</v>
      </c>
      <c r="M27" s="4">
        <v>49.677849896836655</v>
      </c>
      <c r="N27" s="4">
        <v>49.552476858480624</v>
      </c>
      <c r="O27" s="4">
        <v>52.023372548316608</v>
      </c>
      <c r="P27" s="4">
        <v>49.608393960403525</v>
      </c>
      <c r="Q27" s="4">
        <v>46.137131426456023</v>
      </c>
      <c r="R27" s="4">
        <v>48.555884148557674</v>
      </c>
      <c r="S27" s="4">
        <v>48.92338626212095</v>
      </c>
      <c r="T27" s="4">
        <v>40.443647254329655</v>
      </c>
      <c r="U27" s="4">
        <v>38.56110441570727</v>
      </c>
      <c r="V27" s="4">
        <v>47.923722917135592</v>
      </c>
      <c r="W27" s="4">
        <v>47.551935992736325</v>
      </c>
      <c r="X27" s="4">
        <v>1</v>
      </c>
      <c r="Y27" s="4">
        <v>2</v>
      </c>
      <c r="Z27" s="4">
        <v>3</v>
      </c>
      <c r="AA27" s="4">
        <v>4</v>
      </c>
      <c r="AB27" s="4">
        <v>5</v>
      </c>
      <c r="AC27" s="4">
        <v>6</v>
      </c>
      <c r="AD27" s="4">
        <v>7</v>
      </c>
      <c r="AE27" s="4">
        <v>8</v>
      </c>
      <c r="AF27" s="4">
        <v>9</v>
      </c>
      <c r="AG27" s="4">
        <v>10</v>
      </c>
      <c r="AH27" s="4">
        <v>11</v>
      </c>
      <c r="AI27" s="4">
        <v>12</v>
      </c>
      <c r="AJ27" s="4">
        <v>47.864217089749758</v>
      </c>
      <c r="AK27" s="4">
        <v>6.5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>
        <v>47.864217089749758</v>
      </c>
      <c r="BM27" s="4">
        <v>6.5</v>
      </c>
    </row>
    <row r="28" spans="1:65" x14ac:dyDescent="0.25">
      <c r="A28" s="1">
        <v>44582</v>
      </c>
      <c r="B28">
        <v>5</v>
      </c>
      <c r="C28" t="s">
        <v>6</v>
      </c>
      <c r="D28">
        <v>3</v>
      </c>
      <c r="E28">
        <v>16.829999999999998</v>
      </c>
      <c r="F28">
        <v>8.1999999999999993</v>
      </c>
      <c r="G28">
        <f t="shared" si="0"/>
        <v>51.277480689245394</v>
      </c>
      <c r="H28">
        <v>1</v>
      </c>
      <c r="K28" s="5" t="s">
        <v>6</v>
      </c>
      <c r="L28" s="4">
        <v>59.33615689702188</v>
      </c>
      <c r="M28" s="4">
        <v>48.286573254082668</v>
      </c>
      <c r="N28" s="4">
        <v>47.359028063936904</v>
      </c>
      <c r="O28" s="4">
        <v>54.541442980710663</v>
      </c>
      <c r="P28" s="4">
        <v>49.958433774090508</v>
      </c>
      <c r="Q28" s="4">
        <v>49.821877956677987</v>
      </c>
      <c r="R28" s="4">
        <v>50.091815569764584</v>
      </c>
      <c r="S28" s="4">
        <v>45.618177227995062</v>
      </c>
      <c r="T28" s="4">
        <v>43.079503253008681</v>
      </c>
      <c r="U28" s="4">
        <v>52.573412046438989</v>
      </c>
      <c r="V28" s="4">
        <v>51.325937676817723</v>
      </c>
      <c r="W28" s="4">
        <v>49.884587709536937</v>
      </c>
      <c r="X28" s="4">
        <v>1</v>
      </c>
      <c r="Y28" s="4">
        <v>2</v>
      </c>
      <c r="Z28" s="4">
        <v>3</v>
      </c>
      <c r="AA28" s="4">
        <v>4</v>
      </c>
      <c r="AB28" s="4">
        <v>5</v>
      </c>
      <c r="AC28" s="4">
        <v>6</v>
      </c>
      <c r="AD28" s="4">
        <v>7</v>
      </c>
      <c r="AE28" s="4">
        <v>8</v>
      </c>
      <c r="AF28" s="4">
        <v>9</v>
      </c>
      <c r="AG28" s="4">
        <v>10</v>
      </c>
      <c r="AH28" s="4">
        <v>11</v>
      </c>
      <c r="AI28" s="4">
        <v>12</v>
      </c>
      <c r="AJ28" s="4">
        <v>50.156412200840208</v>
      </c>
      <c r="AK28" s="4">
        <v>6.5</v>
      </c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>
        <v>50.156412200840208</v>
      </c>
      <c r="BM28" s="4">
        <v>6.5</v>
      </c>
    </row>
    <row r="29" spans="1:65" x14ac:dyDescent="0.25">
      <c r="A29" s="1">
        <v>44582</v>
      </c>
      <c r="B29">
        <v>5</v>
      </c>
      <c r="C29" t="s">
        <v>7</v>
      </c>
      <c r="D29">
        <v>1</v>
      </c>
      <c r="E29">
        <v>13.17</v>
      </c>
      <c r="F29">
        <v>6.81</v>
      </c>
      <c r="G29">
        <f t="shared" si="0"/>
        <v>48.291571753986339</v>
      </c>
      <c r="H29">
        <v>1</v>
      </c>
      <c r="K29" s="5" t="s">
        <v>7</v>
      </c>
      <c r="L29" s="4">
        <v>51.48724189481063</v>
      </c>
      <c r="M29" s="4">
        <v>51.069126539590656</v>
      </c>
      <c r="N29" s="4">
        <v>51.745925653024337</v>
      </c>
      <c r="O29" s="4">
        <v>49.505302115922547</v>
      </c>
      <c r="P29" s="4">
        <v>49.258354146716535</v>
      </c>
      <c r="Q29" s="4">
        <v>42.452384896234058</v>
      </c>
      <c r="R29" s="4">
        <v>47.019952727350763</v>
      </c>
      <c r="S29" s="4">
        <v>52.228595296246844</v>
      </c>
      <c r="T29" s="4">
        <v>37.807791255650621</v>
      </c>
      <c r="U29" s="4">
        <v>24.548796784975568</v>
      </c>
      <c r="V29" s="4">
        <v>44.521508157453447</v>
      </c>
      <c r="W29" s="4">
        <v>45.219284275935699</v>
      </c>
      <c r="X29" s="4">
        <v>1</v>
      </c>
      <c r="Y29" s="4">
        <v>2</v>
      </c>
      <c r="Z29" s="4">
        <v>3</v>
      </c>
      <c r="AA29" s="4">
        <v>4</v>
      </c>
      <c r="AB29" s="4">
        <v>5</v>
      </c>
      <c r="AC29" s="4">
        <v>6</v>
      </c>
      <c r="AD29" s="4">
        <v>7</v>
      </c>
      <c r="AE29" s="4">
        <v>8</v>
      </c>
      <c r="AF29" s="4">
        <v>9</v>
      </c>
      <c r="AG29" s="4">
        <v>10</v>
      </c>
      <c r="AH29" s="4">
        <v>11</v>
      </c>
      <c r="AI29" s="4">
        <v>12</v>
      </c>
      <c r="AJ29" s="4">
        <v>45.572021978659308</v>
      </c>
      <c r="AK29" s="4">
        <v>6.5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>
        <v>45.572021978659308</v>
      </c>
      <c r="BM29" s="4">
        <v>6.5</v>
      </c>
    </row>
    <row r="30" spans="1:65" x14ac:dyDescent="0.25">
      <c r="A30" s="1">
        <v>44582</v>
      </c>
      <c r="B30">
        <v>5</v>
      </c>
      <c r="C30" t="s">
        <v>7</v>
      </c>
      <c r="D30">
        <v>2</v>
      </c>
      <c r="E30">
        <v>17.96</v>
      </c>
      <c r="F30">
        <v>8.41</v>
      </c>
      <c r="G30">
        <f t="shared" si="0"/>
        <v>53.173719376391979</v>
      </c>
      <c r="H30">
        <v>1</v>
      </c>
      <c r="K30" s="3">
        <v>44586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>
        <v>27.032708713875735</v>
      </c>
      <c r="AM30" s="4">
        <v>27.102702304371803</v>
      </c>
      <c r="AN30" s="4">
        <v>25.964462034363546</v>
      </c>
      <c r="AO30" s="4">
        <v>29.679461745060156</v>
      </c>
      <c r="AP30" s="4">
        <v>20.331014582310683</v>
      </c>
      <c r="AQ30" s="4">
        <v>19.618434659653868</v>
      </c>
      <c r="AR30" s="4">
        <v>21.338792802255814</v>
      </c>
      <c r="AS30" s="4">
        <v>22.299214726058125</v>
      </c>
      <c r="AT30" s="4">
        <v>18.200499105789376</v>
      </c>
      <c r="AU30" s="4">
        <v>17.719908402887253</v>
      </c>
      <c r="AV30" s="4">
        <v>16.525618004412653</v>
      </c>
      <c r="AW30" s="4">
        <v>22.861455458092504</v>
      </c>
      <c r="AX30" s="4">
        <v>1</v>
      </c>
      <c r="AY30" s="4">
        <v>2</v>
      </c>
      <c r="AZ30" s="4">
        <v>3</v>
      </c>
      <c r="BA30" s="4">
        <v>4</v>
      </c>
      <c r="BB30" s="4">
        <v>5</v>
      </c>
      <c r="BC30" s="4">
        <v>6</v>
      </c>
      <c r="BD30" s="4">
        <v>7</v>
      </c>
      <c r="BE30" s="4">
        <v>8</v>
      </c>
      <c r="BF30" s="4">
        <v>9</v>
      </c>
      <c r="BG30" s="4">
        <v>10</v>
      </c>
      <c r="BH30" s="4">
        <v>11</v>
      </c>
      <c r="BI30" s="4">
        <v>12</v>
      </c>
      <c r="BJ30" s="4">
        <v>22.389522711594299</v>
      </c>
      <c r="BK30" s="4">
        <v>6.5</v>
      </c>
      <c r="BL30" s="4">
        <v>22.389522711594299</v>
      </c>
      <c r="BM30" s="4">
        <v>6.5</v>
      </c>
    </row>
    <row r="31" spans="1:65" x14ac:dyDescent="0.25">
      <c r="A31" s="1">
        <v>44582</v>
      </c>
      <c r="B31">
        <v>5</v>
      </c>
      <c r="C31" t="s">
        <v>7</v>
      </c>
      <c r="D31">
        <v>3</v>
      </c>
      <c r="E31">
        <v>19.239999999999998</v>
      </c>
      <c r="F31">
        <v>10.33</v>
      </c>
      <c r="G31">
        <f t="shared" si="0"/>
        <v>46.309771309771307</v>
      </c>
      <c r="H31">
        <v>1</v>
      </c>
      <c r="K31" s="5" t="s">
        <v>6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>
        <v>28.610392088696031</v>
      </c>
      <c r="AM31" s="4">
        <v>26.050908828514071</v>
      </c>
      <c r="AN31" s="4">
        <v>24.228269476746245</v>
      </c>
      <c r="AO31" s="4">
        <v>35.278258133334376</v>
      </c>
      <c r="AP31" s="4">
        <v>21.267411755875816</v>
      </c>
      <c r="AQ31" s="4">
        <v>19.99464708473884</v>
      </c>
      <c r="AR31" s="4">
        <v>22.669622488054046</v>
      </c>
      <c r="AS31" s="4">
        <v>22.591940510437961</v>
      </c>
      <c r="AT31" s="4">
        <v>21.370785439099297</v>
      </c>
      <c r="AU31" s="4">
        <v>18.548315965468035</v>
      </c>
      <c r="AV31" s="4">
        <v>16.366775387185012</v>
      </c>
      <c r="AW31" s="4">
        <v>26.85570676550299</v>
      </c>
      <c r="AX31" s="4">
        <v>1</v>
      </c>
      <c r="AY31" s="4">
        <v>2</v>
      </c>
      <c r="AZ31" s="4">
        <v>3</v>
      </c>
      <c r="BA31" s="4">
        <v>4</v>
      </c>
      <c r="BB31" s="4">
        <v>5</v>
      </c>
      <c r="BC31" s="4">
        <v>6</v>
      </c>
      <c r="BD31" s="4">
        <v>7</v>
      </c>
      <c r="BE31" s="4">
        <v>8</v>
      </c>
      <c r="BF31" s="4">
        <v>9</v>
      </c>
      <c r="BG31" s="4">
        <v>10</v>
      </c>
      <c r="BH31" s="4">
        <v>11</v>
      </c>
      <c r="BI31" s="4">
        <v>12</v>
      </c>
      <c r="BJ31" s="4">
        <v>23.652752826971064</v>
      </c>
      <c r="BK31" s="4">
        <v>6.5</v>
      </c>
      <c r="BL31" s="4">
        <v>23.652752826971064</v>
      </c>
      <c r="BM31" s="4">
        <v>6.5</v>
      </c>
    </row>
    <row r="32" spans="1:65" x14ac:dyDescent="0.25">
      <c r="A32" s="1">
        <v>44582</v>
      </c>
      <c r="B32">
        <v>6</v>
      </c>
      <c r="C32" t="s">
        <v>6</v>
      </c>
      <c r="D32">
        <v>1</v>
      </c>
      <c r="E32">
        <v>17.7</v>
      </c>
      <c r="F32">
        <v>8.64</v>
      </c>
      <c r="G32">
        <f t="shared" si="0"/>
        <v>51.186440677966097</v>
      </c>
      <c r="H32">
        <v>1</v>
      </c>
      <c r="K32" s="5" t="s">
        <v>7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v>25.455025339055435</v>
      </c>
      <c r="AM32" s="4">
        <v>28.154495780229535</v>
      </c>
      <c r="AN32" s="4">
        <v>27.700654591980847</v>
      </c>
      <c r="AO32" s="4">
        <v>24.080665356785939</v>
      </c>
      <c r="AP32" s="4">
        <v>19.39461740874555</v>
      </c>
      <c r="AQ32" s="4">
        <v>19.242222234568896</v>
      </c>
      <c r="AR32" s="4">
        <v>20.007963116457578</v>
      </c>
      <c r="AS32" s="4">
        <v>22.006488941678285</v>
      </c>
      <c r="AT32" s="4">
        <v>15.030212772479453</v>
      </c>
      <c r="AU32" s="4">
        <v>16.891500840306467</v>
      </c>
      <c r="AV32" s="4">
        <v>16.684460621640294</v>
      </c>
      <c r="AW32" s="4">
        <v>18.867204150682014</v>
      </c>
      <c r="AX32" s="4">
        <v>1</v>
      </c>
      <c r="AY32" s="4">
        <v>2</v>
      </c>
      <c r="AZ32" s="4">
        <v>3</v>
      </c>
      <c r="BA32" s="4">
        <v>4</v>
      </c>
      <c r="BB32" s="4">
        <v>5</v>
      </c>
      <c r="BC32" s="4">
        <v>6</v>
      </c>
      <c r="BD32" s="4">
        <v>7</v>
      </c>
      <c r="BE32" s="4">
        <v>8</v>
      </c>
      <c r="BF32" s="4">
        <v>9</v>
      </c>
      <c r="BG32" s="4">
        <v>10</v>
      </c>
      <c r="BH32" s="4">
        <v>11</v>
      </c>
      <c r="BI32" s="4">
        <v>12</v>
      </c>
      <c r="BJ32" s="4">
        <v>21.126292596217535</v>
      </c>
      <c r="BK32" s="4">
        <v>6.5</v>
      </c>
      <c r="BL32" s="4">
        <v>21.126292596217535</v>
      </c>
      <c r="BM32" s="4">
        <v>6.5</v>
      </c>
    </row>
    <row r="33" spans="1:65" x14ac:dyDescent="0.25">
      <c r="A33" s="1">
        <v>44582</v>
      </c>
      <c r="B33">
        <v>6</v>
      </c>
      <c r="C33" t="s">
        <v>6</v>
      </c>
      <c r="D33">
        <v>2</v>
      </c>
      <c r="E33">
        <v>11.35</v>
      </c>
      <c r="F33">
        <v>5.84</v>
      </c>
      <c r="G33">
        <f t="shared" si="0"/>
        <v>48.546255506607928</v>
      </c>
      <c r="H33">
        <v>1</v>
      </c>
      <c r="K33" s="3" t="s">
        <v>10</v>
      </c>
      <c r="L33" s="4">
        <v>55.411699395916251</v>
      </c>
      <c r="M33" s="4">
        <v>49.677849896836655</v>
      </c>
      <c r="N33" s="4">
        <v>49.552476858480624</v>
      </c>
      <c r="O33" s="4">
        <v>52.023372548316608</v>
      </c>
      <c r="P33" s="4">
        <v>49.608393960403525</v>
      </c>
      <c r="Q33" s="4">
        <v>46.137131426456023</v>
      </c>
      <c r="R33" s="4">
        <v>48.555884148557674</v>
      </c>
      <c r="S33" s="4">
        <v>48.92338626212095</v>
      </c>
      <c r="T33" s="4">
        <v>40.443647254329655</v>
      </c>
      <c r="U33" s="4">
        <v>38.56110441570727</v>
      </c>
      <c r="V33" s="4">
        <v>47.923722917135592</v>
      </c>
      <c r="W33" s="4">
        <v>47.551935992736325</v>
      </c>
      <c r="X33" s="4">
        <v>1</v>
      </c>
      <c r="Y33" s="4">
        <v>2</v>
      </c>
      <c r="Z33" s="4">
        <v>3</v>
      </c>
      <c r="AA33" s="4">
        <v>4</v>
      </c>
      <c r="AB33" s="4">
        <v>5</v>
      </c>
      <c r="AC33" s="4">
        <v>6</v>
      </c>
      <c r="AD33" s="4">
        <v>7</v>
      </c>
      <c r="AE33" s="4">
        <v>8</v>
      </c>
      <c r="AF33" s="4">
        <v>9</v>
      </c>
      <c r="AG33" s="4">
        <v>10</v>
      </c>
      <c r="AH33" s="4">
        <v>11</v>
      </c>
      <c r="AI33" s="4">
        <v>12</v>
      </c>
      <c r="AJ33" s="4">
        <v>47.864217089749758</v>
      </c>
      <c r="AK33" s="4">
        <v>6.5</v>
      </c>
      <c r="AL33" s="4">
        <v>27.032708713875735</v>
      </c>
      <c r="AM33" s="4">
        <v>27.102702304371803</v>
      </c>
      <c r="AN33" s="4">
        <v>25.964462034363546</v>
      </c>
      <c r="AO33" s="4">
        <v>29.679461745060156</v>
      </c>
      <c r="AP33" s="4">
        <v>20.331014582310683</v>
      </c>
      <c r="AQ33" s="4">
        <v>19.618434659653868</v>
      </c>
      <c r="AR33" s="4">
        <v>21.338792802255814</v>
      </c>
      <c r="AS33" s="4">
        <v>22.299214726058125</v>
      </c>
      <c r="AT33" s="4">
        <v>18.200499105789376</v>
      </c>
      <c r="AU33" s="4">
        <v>17.719908402887253</v>
      </c>
      <c r="AV33" s="4">
        <v>16.525618004412653</v>
      </c>
      <c r="AW33" s="4">
        <v>22.861455458092504</v>
      </c>
      <c r="AX33" s="4">
        <v>1</v>
      </c>
      <c r="AY33" s="4">
        <v>2</v>
      </c>
      <c r="AZ33" s="4">
        <v>3</v>
      </c>
      <c r="BA33" s="4">
        <v>4</v>
      </c>
      <c r="BB33" s="4">
        <v>5</v>
      </c>
      <c r="BC33" s="4">
        <v>6</v>
      </c>
      <c r="BD33" s="4">
        <v>7</v>
      </c>
      <c r="BE33" s="4">
        <v>8</v>
      </c>
      <c r="BF33" s="4">
        <v>9</v>
      </c>
      <c r="BG33" s="4">
        <v>10</v>
      </c>
      <c r="BH33" s="4">
        <v>11</v>
      </c>
      <c r="BI33" s="4">
        <v>12</v>
      </c>
      <c r="BJ33" s="4">
        <v>22.389522711594299</v>
      </c>
      <c r="BK33" s="4">
        <v>6.5</v>
      </c>
      <c r="BL33" s="4">
        <v>35.126869900672027</v>
      </c>
      <c r="BM33" s="4">
        <v>6.5</v>
      </c>
    </row>
    <row r="34" spans="1:65" x14ac:dyDescent="0.25">
      <c r="A34" s="1">
        <v>44582</v>
      </c>
      <c r="B34">
        <v>6</v>
      </c>
      <c r="C34" t="s">
        <v>6</v>
      </c>
      <c r="D34">
        <v>3</v>
      </c>
      <c r="E34">
        <v>16.850000000000001</v>
      </c>
      <c r="F34">
        <v>8.4700000000000006</v>
      </c>
      <c r="G34">
        <f t="shared" si="0"/>
        <v>49.732937685459945</v>
      </c>
      <c r="H34">
        <v>1</v>
      </c>
    </row>
    <row r="35" spans="1:65" x14ac:dyDescent="0.25">
      <c r="A35" s="1">
        <v>44582</v>
      </c>
      <c r="B35">
        <v>6</v>
      </c>
      <c r="C35" t="s">
        <v>7</v>
      </c>
      <c r="D35">
        <v>1</v>
      </c>
      <c r="E35">
        <v>10.41</v>
      </c>
      <c r="F35">
        <v>5.81</v>
      </c>
      <c r="G35">
        <f t="shared" si="0"/>
        <v>44.188280499519692</v>
      </c>
      <c r="H35">
        <v>1</v>
      </c>
      <c r="K35" s="6" t="s">
        <v>26</v>
      </c>
      <c r="L35" s="6"/>
      <c r="M35" s="6"/>
      <c r="P35" s="6" t="s">
        <v>27</v>
      </c>
      <c r="Q35" s="6"/>
      <c r="R35" s="6"/>
    </row>
    <row r="36" spans="1:65" x14ac:dyDescent="0.25">
      <c r="A36" s="1">
        <v>44582</v>
      </c>
      <c r="B36">
        <v>6</v>
      </c>
      <c r="C36" t="s">
        <v>7</v>
      </c>
      <c r="D36">
        <v>2</v>
      </c>
      <c r="E36">
        <v>14.74</v>
      </c>
      <c r="F36">
        <v>8.81</v>
      </c>
      <c r="G36">
        <f t="shared" si="0"/>
        <v>40.230664857530527</v>
      </c>
      <c r="H36">
        <v>1</v>
      </c>
      <c r="K36" t="s">
        <v>1</v>
      </c>
      <c r="L36" t="s">
        <v>24</v>
      </c>
      <c r="M36" t="s">
        <v>25</v>
      </c>
      <c r="P36" t="s">
        <v>1</v>
      </c>
      <c r="Q36" t="s">
        <v>24</v>
      </c>
      <c r="R36" t="s">
        <v>25</v>
      </c>
    </row>
    <row r="37" spans="1:65" x14ac:dyDescent="0.25">
      <c r="A37" s="1">
        <v>44582</v>
      </c>
      <c r="B37">
        <v>6</v>
      </c>
      <c r="C37" t="s">
        <v>7</v>
      </c>
      <c r="D37">
        <v>3</v>
      </c>
      <c r="E37">
        <v>15.86</v>
      </c>
      <c r="F37">
        <v>9.0500000000000007</v>
      </c>
      <c r="G37">
        <f t="shared" si="0"/>
        <v>42.938209331651947</v>
      </c>
      <c r="H37">
        <v>1</v>
      </c>
      <c r="K37">
        <v>1</v>
      </c>
      <c r="L37" s="4">
        <v>59.33615689702188</v>
      </c>
      <c r="M37" s="4">
        <v>28.610392088696031</v>
      </c>
      <c r="P37">
        <v>1</v>
      </c>
      <c r="Q37" s="4">
        <v>51.48724189481063</v>
      </c>
      <c r="R37" s="4">
        <v>25.455025339055435</v>
      </c>
    </row>
    <row r="38" spans="1:65" x14ac:dyDescent="0.25">
      <c r="A38" s="1">
        <v>44582</v>
      </c>
      <c r="B38">
        <v>7</v>
      </c>
      <c r="C38" t="s">
        <v>6</v>
      </c>
      <c r="D38">
        <v>1</v>
      </c>
      <c r="E38">
        <v>20.99</v>
      </c>
      <c r="F38">
        <v>9.9</v>
      </c>
      <c r="G38">
        <f t="shared" si="0"/>
        <v>52.834683182467835</v>
      </c>
      <c r="H38">
        <v>1</v>
      </c>
      <c r="K38">
        <v>2</v>
      </c>
      <c r="L38" s="4">
        <v>48.286573254082668</v>
      </c>
      <c r="M38" s="4">
        <v>26.050908828514071</v>
      </c>
      <c r="P38">
        <v>2</v>
      </c>
      <c r="Q38" s="4">
        <v>51.069126539590656</v>
      </c>
      <c r="R38" s="4">
        <v>28.154495780229535</v>
      </c>
    </row>
    <row r="39" spans="1:65" x14ac:dyDescent="0.25">
      <c r="A39" s="1">
        <v>44582</v>
      </c>
      <c r="B39">
        <v>7</v>
      </c>
      <c r="C39" t="s">
        <v>6</v>
      </c>
      <c r="D39">
        <v>2</v>
      </c>
      <c r="E39">
        <v>21.18</v>
      </c>
      <c r="F39">
        <v>10.5</v>
      </c>
      <c r="G39">
        <f t="shared" si="0"/>
        <v>50.424929178470258</v>
      </c>
      <c r="H39">
        <v>1</v>
      </c>
      <c r="K39">
        <v>3</v>
      </c>
      <c r="L39" s="4">
        <v>47.359028063936904</v>
      </c>
      <c r="M39" s="4">
        <v>24.228269476746245</v>
      </c>
      <c r="P39">
        <v>3</v>
      </c>
      <c r="Q39" s="4">
        <v>51.745925653024337</v>
      </c>
      <c r="R39" s="4">
        <v>27.700654591980847</v>
      </c>
    </row>
    <row r="40" spans="1:65" x14ac:dyDescent="0.25">
      <c r="A40" s="1">
        <v>44582</v>
      </c>
      <c r="B40">
        <v>7</v>
      </c>
      <c r="C40" t="s">
        <v>6</v>
      </c>
      <c r="D40">
        <v>3</v>
      </c>
      <c r="E40">
        <v>16.420000000000002</v>
      </c>
      <c r="F40">
        <v>8.6999999999999993</v>
      </c>
      <c r="G40">
        <f t="shared" si="0"/>
        <v>47.015834348355682</v>
      </c>
      <c r="H40">
        <v>1</v>
      </c>
      <c r="K40">
        <v>4</v>
      </c>
      <c r="L40" s="4">
        <v>54.541442980710663</v>
      </c>
      <c r="M40" s="4">
        <v>35.278258133334376</v>
      </c>
      <c r="P40">
        <v>4</v>
      </c>
      <c r="Q40" s="4">
        <v>49.505302115922547</v>
      </c>
      <c r="R40" s="4">
        <v>24.080665356785939</v>
      </c>
    </row>
    <row r="41" spans="1:65" x14ac:dyDescent="0.25">
      <c r="A41" s="1">
        <v>44582</v>
      </c>
      <c r="B41">
        <v>7</v>
      </c>
      <c r="C41" t="s">
        <v>7</v>
      </c>
      <c r="D41">
        <v>1</v>
      </c>
      <c r="E41">
        <v>9.07</v>
      </c>
      <c r="F41">
        <v>4.24</v>
      </c>
      <c r="G41">
        <f t="shared" si="0"/>
        <v>53.252480705622936</v>
      </c>
      <c r="H41">
        <v>1</v>
      </c>
      <c r="K41">
        <v>5</v>
      </c>
      <c r="L41" s="4">
        <v>49.958433774090508</v>
      </c>
      <c r="M41" s="4">
        <v>21.267411755875816</v>
      </c>
      <c r="P41">
        <v>5</v>
      </c>
      <c r="Q41" s="4">
        <v>49.258354146716535</v>
      </c>
      <c r="R41" s="4">
        <v>19.39461740874555</v>
      </c>
    </row>
    <row r="42" spans="1:65" x14ac:dyDescent="0.25">
      <c r="A42" s="1">
        <v>44582</v>
      </c>
      <c r="B42">
        <v>7</v>
      </c>
      <c r="C42" t="s">
        <v>7</v>
      </c>
      <c r="D42">
        <v>2</v>
      </c>
      <c r="E42">
        <v>18.920000000000002</v>
      </c>
      <c r="F42">
        <v>10.61</v>
      </c>
      <c r="G42">
        <f t="shared" si="0"/>
        <v>43.921775898520089</v>
      </c>
      <c r="H42">
        <v>1</v>
      </c>
      <c r="K42">
        <v>6</v>
      </c>
      <c r="L42" s="4">
        <v>49.821877956677987</v>
      </c>
      <c r="M42" s="4">
        <v>19.99464708473884</v>
      </c>
      <c r="P42">
        <v>6</v>
      </c>
      <c r="Q42" s="4">
        <v>42.452384896234058</v>
      </c>
      <c r="R42" s="4">
        <v>19.242222234568896</v>
      </c>
    </row>
    <row r="43" spans="1:65" x14ac:dyDescent="0.25">
      <c r="A43" s="1">
        <v>44582</v>
      </c>
      <c r="B43">
        <v>7</v>
      </c>
      <c r="C43" t="s">
        <v>7</v>
      </c>
      <c r="D43">
        <v>3</v>
      </c>
      <c r="E43">
        <v>20.28</v>
      </c>
      <c r="F43">
        <v>11.38</v>
      </c>
      <c r="G43">
        <f t="shared" si="0"/>
        <v>43.88560157790927</v>
      </c>
      <c r="H43">
        <v>1</v>
      </c>
      <c r="K43">
        <v>7</v>
      </c>
      <c r="L43" s="4">
        <v>50.091815569764584</v>
      </c>
      <c r="M43" s="4">
        <v>22.669622488054046</v>
      </c>
      <c r="P43">
        <v>7</v>
      </c>
      <c r="Q43" s="4">
        <v>47.019952727350763</v>
      </c>
      <c r="R43" s="4">
        <v>20.007963116457578</v>
      </c>
    </row>
    <row r="44" spans="1:65" x14ac:dyDescent="0.25">
      <c r="A44" s="1">
        <v>44582</v>
      </c>
      <c r="B44">
        <v>8</v>
      </c>
      <c r="C44" t="s">
        <v>6</v>
      </c>
      <c r="D44">
        <v>1</v>
      </c>
      <c r="E44">
        <v>18.14</v>
      </c>
      <c r="F44">
        <v>8.94</v>
      </c>
      <c r="G44">
        <f t="shared" si="0"/>
        <v>50.716648291069468</v>
      </c>
      <c r="H44">
        <v>1</v>
      </c>
      <c r="K44">
        <v>8</v>
      </c>
      <c r="L44" s="4">
        <v>45.618177227995062</v>
      </c>
      <c r="M44" s="4">
        <v>22.591940510437961</v>
      </c>
      <c r="P44">
        <v>8</v>
      </c>
      <c r="Q44" s="4">
        <v>52.228595296246844</v>
      </c>
      <c r="R44" s="4">
        <v>22.006488941678285</v>
      </c>
    </row>
    <row r="45" spans="1:65" x14ac:dyDescent="0.25">
      <c r="A45" s="1">
        <v>44582</v>
      </c>
      <c r="B45">
        <v>8</v>
      </c>
      <c r="C45" t="s">
        <v>6</v>
      </c>
      <c r="D45">
        <v>2</v>
      </c>
      <c r="E45">
        <v>20.64</v>
      </c>
      <c r="F45">
        <v>11.65</v>
      </c>
      <c r="G45">
        <f t="shared" si="0"/>
        <v>43.556201550387598</v>
      </c>
      <c r="H45">
        <v>1</v>
      </c>
      <c r="K45">
        <v>9</v>
      </c>
      <c r="L45" s="4">
        <v>43.079503253008681</v>
      </c>
      <c r="M45" s="4">
        <v>21.370785439099297</v>
      </c>
      <c r="P45">
        <v>9</v>
      </c>
      <c r="Q45" s="4">
        <v>37.807791255650621</v>
      </c>
      <c r="R45" s="4">
        <v>15.030212772479453</v>
      </c>
    </row>
    <row r="46" spans="1:65" x14ac:dyDescent="0.25">
      <c r="A46" s="1">
        <v>44582</v>
      </c>
      <c r="B46">
        <v>8</v>
      </c>
      <c r="C46" t="s">
        <v>6</v>
      </c>
      <c r="D46">
        <v>3</v>
      </c>
      <c r="E46">
        <v>18.670000000000002</v>
      </c>
      <c r="F46">
        <v>10.72</v>
      </c>
      <c r="G46">
        <f t="shared" si="0"/>
        <v>42.58168184252812</v>
      </c>
      <c r="H46">
        <v>1</v>
      </c>
      <c r="K46">
        <v>10</v>
      </c>
      <c r="L46" s="4">
        <v>52.573412046438989</v>
      </c>
      <c r="M46" s="4">
        <v>18.548315965468035</v>
      </c>
      <c r="P46">
        <v>10</v>
      </c>
      <c r="Q46" s="4">
        <v>24.548796784975568</v>
      </c>
      <c r="R46" s="4">
        <v>16.891500840306467</v>
      </c>
    </row>
    <row r="47" spans="1:65" x14ac:dyDescent="0.25">
      <c r="A47" s="1">
        <v>44582</v>
      </c>
      <c r="B47">
        <v>8</v>
      </c>
      <c r="C47" t="s">
        <v>7</v>
      </c>
      <c r="D47">
        <v>1</v>
      </c>
      <c r="E47">
        <v>14.45</v>
      </c>
      <c r="F47">
        <v>7.46</v>
      </c>
      <c r="G47">
        <f t="shared" si="0"/>
        <v>48.373702422145328</v>
      </c>
      <c r="H47">
        <v>1</v>
      </c>
      <c r="K47">
        <v>11</v>
      </c>
      <c r="L47" s="4">
        <v>51.325937676817723</v>
      </c>
      <c r="M47" s="4">
        <v>16.366775387185012</v>
      </c>
      <c r="P47">
        <v>11</v>
      </c>
      <c r="Q47" s="4">
        <v>44.521508157453447</v>
      </c>
      <c r="R47" s="4">
        <v>16.684460621640294</v>
      </c>
    </row>
    <row r="48" spans="1:65" x14ac:dyDescent="0.25">
      <c r="A48" s="1">
        <v>44582</v>
      </c>
      <c r="B48">
        <v>8</v>
      </c>
      <c r="C48" t="s">
        <v>7</v>
      </c>
      <c r="D48">
        <v>2</v>
      </c>
      <c r="E48">
        <v>16.18</v>
      </c>
      <c r="F48">
        <v>7.82</v>
      </c>
      <c r="G48">
        <f t="shared" si="0"/>
        <v>51.668726823238565</v>
      </c>
      <c r="H48">
        <v>1</v>
      </c>
      <c r="K48">
        <v>12</v>
      </c>
      <c r="L48" s="4">
        <v>49.884587709536937</v>
      </c>
      <c r="M48" s="4">
        <v>26.85570676550299</v>
      </c>
      <c r="P48">
        <v>12</v>
      </c>
      <c r="Q48" s="4">
        <v>45.219284275935699</v>
      </c>
      <c r="R48" s="4">
        <v>18.867204150682014</v>
      </c>
    </row>
    <row r="49" spans="1:18" x14ac:dyDescent="0.25">
      <c r="A49" s="1">
        <v>44582</v>
      </c>
      <c r="B49">
        <v>8</v>
      </c>
      <c r="C49" t="s">
        <v>7</v>
      </c>
      <c r="D49">
        <v>3</v>
      </c>
      <c r="E49">
        <v>18.59</v>
      </c>
      <c r="F49">
        <v>8.06</v>
      </c>
      <c r="G49">
        <f t="shared" si="0"/>
        <v>56.64335664335664</v>
      </c>
      <c r="H49">
        <v>1</v>
      </c>
    </row>
    <row r="50" spans="1:18" x14ac:dyDescent="0.25">
      <c r="A50" s="1">
        <v>44582</v>
      </c>
      <c r="B50">
        <v>9</v>
      </c>
      <c r="C50" t="s">
        <v>6</v>
      </c>
      <c r="D50">
        <v>1</v>
      </c>
      <c r="E50">
        <v>14.16</v>
      </c>
      <c r="F50">
        <v>8.4</v>
      </c>
      <c r="G50">
        <f t="shared" si="0"/>
        <v>40.677966101694921</v>
      </c>
      <c r="H50">
        <v>1</v>
      </c>
    </row>
    <row r="51" spans="1:18" x14ac:dyDescent="0.25">
      <c r="A51" s="1">
        <v>44582</v>
      </c>
      <c r="B51">
        <v>9</v>
      </c>
      <c r="C51" t="s">
        <v>6</v>
      </c>
      <c r="D51">
        <v>2</v>
      </c>
      <c r="E51">
        <v>13.6</v>
      </c>
      <c r="F51">
        <v>7.65</v>
      </c>
      <c r="G51">
        <f t="shared" si="0"/>
        <v>43.75</v>
      </c>
      <c r="H51">
        <v>1</v>
      </c>
    </row>
    <row r="52" spans="1:18" x14ac:dyDescent="0.25">
      <c r="A52" s="1">
        <v>44582</v>
      </c>
      <c r="B52">
        <v>9</v>
      </c>
      <c r="C52" t="s">
        <v>6</v>
      </c>
      <c r="D52">
        <v>3</v>
      </c>
      <c r="E52">
        <v>12.14</v>
      </c>
      <c r="F52">
        <v>6.7</v>
      </c>
      <c r="G52">
        <f t="shared" si="0"/>
        <v>44.810543657331138</v>
      </c>
      <c r="H52">
        <v>1</v>
      </c>
      <c r="L52">
        <f>AVERAGE(L37:L51)</f>
        <v>50.156412200840229</v>
      </c>
      <c r="M52">
        <f>AVERAGE(M37:M51)</f>
        <v>23.652752826971057</v>
      </c>
      <c r="Q52">
        <f>AVERAGE(Q37:Q51)</f>
        <v>45.572021978659308</v>
      </c>
      <c r="R52">
        <f>AVERAGE(R37:R51)</f>
        <v>21.126292596217525</v>
      </c>
    </row>
    <row r="53" spans="1:18" x14ac:dyDescent="0.25">
      <c r="A53" s="1">
        <v>44582</v>
      </c>
      <c r="B53">
        <v>9</v>
      </c>
      <c r="C53" t="s">
        <v>7</v>
      </c>
      <c r="D53">
        <v>1</v>
      </c>
      <c r="E53">
        <v>20.18</v>
      </c>
      <c r="F53">
        <v>13.37</v>
      </c>
      <c r="G53">
        <f t="shared" si="0"/>
        <v>33.746283448959375</v>
      </c>
      <c r="H53">
        <v>1</v>
      </c>
    </row>
    <row r="54" spans="1:18" x14ac:dyDescent="0.25">
      <c r="A54" s="1">
        <v>44582</v>
      </c>
      <c r="B54">
        <v>9</v>
      </c>
      <c r="C54" t="s">
        <v>7</v>
      </c>
      <c r="D54">
        <v>2</v>
      </c>
      <c r="E54">
        <v>21.25</v>
      </c>
      <c r="F54">
        <v>12.87</v>
      </c>
      <c r="G54">
        <f t="shared" si="0"/>
        <v>39.435294117647061</v>
      </c>
      <c r="H54">
        <v>1</v>
      </c>
    </row>
    <row r="55" spans="1:18" x14ac:dyDescent="0.25">
      <c r="A55" s="1">
        <v>44582</v>
      </c>
      <c r="B55">
        <v>9</v>
      </c>
      <c r="C55" t="s">
        <v>7</v>
      </c>
      <c r="D55">
        <v>3</v>
      </c>
      <c r="E55">
        <v>17.37</v>
      </c>
      <c r="F55">
        <v>10.38</v>
      </c>
      <c r="G55">
        <f t="shared" si="0"/>
        <v>40.241796200345426</v>
      </c>
      <c r="H55">
        <v>1</v>
      </c>
      <c r="L55">
        <f>_xlfn.T.TEST(L37:L48,Q37:Q48,2,3)</f>
        <v>9.4893855439917296E-2</v>
      </c>
      <c r="M55">
        <f>_xlfn.T.TEST(M37:M48,R37:R48,2,3)</f>
        <v>0.20365076796002973</v>
      </c>
    </row>
    <row r="56" spans="1:18" x14ac:dyDescent="0.25">
      <c r="A56" s="1">
        <v>44582</v>
      </c>
      <c r="B56">
        <v>10</v>
      </c>
      <c r="C56" t="s">
        <v>6</v>
      </c>
      <c r="D56">
        <v>1</v>
      </c>
      <c r="E56">
        <v>26.66</v>
      </c>
      <c r="F56">
        <v>12.05</v>
      </c>
      <c r="G56">
        <f t="shared" si="0"/>
        <v>54.801200300075017</v>
      </c>
      <c r="H56">
        <v>1</v>
      </c>
    </row>
    <row r="57" spans="1:18" x14ac:dyDescent="0.25">
      <c r="A57" s="1">
        <v>44582</v>
      </c>
      <c r="B57">
        <v>10</v>
      </c>
      <c r="C57" t="s">
        <v>6</v>
      </c>
      <c r="D57">
        <v>2</v>
      </c>
      <c r="E57">
        <v>19.149999999999999</v>
      </c>
      <c r="F57">
        <v>9.09</v>
      </c>
      <c r="G57">
        <f t="shared" si="0"/>
        <v>52.532637075718014</v>
      </c>
      <c r="H57">
        <v>1</v>
      </c>
    </row>
    <row r="58" spans="1:18" x14ac:dyDescent="0.25">
      <c r="A58" s="1">
        <v>44582</v>
      </c>
      <c r="B58">
        <v>10</v>
      </c>
      <c r="C58" t="s">
        <v>6</v>
      </c>
      <c r="D58">
        <v>3</v>
      </c>
      <c r="E58">
        <v>25.88</v>
      </c>
      <c r="F58">
        <v>12.84</v>
      </c>
      <c r="G58">
        <f t="shared" si="0"/>
        <v>50.386398763523957</v>
      </c>
      <c r="H58">
        <v>1</v>
      </c>
    </row>
    <row r="59" spans="1:18" x14ac:dyDescent="0.25">
      <c r="A59" s="1">
        <v>44582</v>
      </c>
      <c r="B59">
        <v>10</v>
      </c>
      <c r="C59" t="s">
        <v>7</v>
      </c>
      <c r="D59">
        <v>1</v>
      </c>
      <c r="E59">
        <v>10.96</v>
      </c>
      <c r="F59">
        <v>9.36</v>
      </c>
      <c r="G59">
        <f t="shared" si="0"/>
        <v>14.59854014598541</v>
      </c>
      <c r="H59">
        <v>1</v>
      </c>
    </row>
    <row r="60" spans="1:18" x14ac:dyDescent="0.25">
      <c r="A60" s="1">
        <v>44582</v>
      </c>
      <c r="B60">
        <v>10</v>
      </c>
      <c r="C60" t="s">
        <v>7</v>
      </c>
      <c r="D60">
        <v>2</v>
      </c>
      <c r="E60">
        <v>15.79</v>
      </c>
      <c r="F60">
        <v>11.83</v>
      </c>
      <c r="G60">
        <f t="shared" si="0"/>
        <v>25.07916402786573</v>
      </c>
      <c r="H60">
        <v>1</v>
      </c>
    </row>
    <row r="61" spans="1:18" x14ac:dyDescent="0.25">
      <c r="A61" s="1">
        <v>44582</v>
      </c>
      <c r="B61">
        <v>10</v>
      </c>
      <c r="C61" t="s">
        <v>7</v>
      </c>
      <c r="D61">
        <v>3</v>
      </c>
      <c r="E61">
        <v>14.69</v>
      </c>
      <c r="F61">
        <v>9.6999999999999993</v>
      </c>
      <c r="G61">
        <f t="shared" si="0"/>
        <v>33.968686181075569</v>
      </c>
      <c r="H61">
        <v>1</v>
      </c>
    </row>
    <row r="62" spans="1:18" x14ac:dyDescent="0.25">
      <c r="A62" s="1">
        <v>44582</v>
      </c>
      <c r="B62">
        <v>11</v>
      </c>
      <c r="C62" t="s">
        <v>6</v>
      </c>
      <c r="D62">
        <v>1</v>
      </c>
      <c r="E62">
        <v>11.94</v>
      </c>
      <c r="F62">
        <v>5.68</v>
      </c>
      <c r="G62">
        <f t="shared" si="0"/>
        <v>52.428810720268011</v>
      </c>
      <c r="H62">
        <v>1</v>
      </c>
    </row>
    <row r="63" spans="1:18" x14ac:dyDescent="0.25">
      <c r="A63" s="1">
        <v>44582</v>
      </c>
      <c r="B63">
        <v>11</v>
      </c>
      <c r="C63" t="s">
        <v>6</v>
      </c>
      <c r="D63">
        <v>2</v>
      </c>
      <c r="E63">
        <v>13.83</v>
      </c>
      <c r="F63">
        <v>6.46</v>
      </c>
      <c r="G63">
        <f t="shared" si="0"/>
        <v>53.289949385394067</v>
      </c>
      <c r="H63">
        <v>1</v>
      </c>
    </row>
    <row r="64" spans="1:18" x14ac:dyDescent="0.25">
      <c r="A64" s="1">
        <v>44582</v>
      </c>
      <c r="B64">
        <v>11</v>
      </c>
      <c r="C64" t="s">
        <v>6</v>
      </c>
      <c r="D64">
        <v>3</v>
      </c>
      <c r="E64">
        <v>14.36</v>
      </c>
      <c r="F64">
        <v>7.43</v>
      </c>
      <c r="G64">
        <f t="shared" si="0"/>
        <v>48.259052924791092</v>
      </c>
      <c r="H64">
        <v>1</v>
      </c>
    </row>
    <row r="65" spans="1:8" x14ac:dyDescent="0.25">
      <c r="A65" s="1">
        <v>44582</v>
      </c>
      <c r="B65">
        <v>11</v>
      </c>
      <c r="C65" t="s">
        <v>7</v>
      </c>
      <c r="D65">
        <v>1</v>
      </c>
      <c r="E65">
        <v>22.48</v>
      </c>
      <c r="F65">
        <v>11.74</v>
      </c>
      <c r="G65">
        <f t="shared" si="0"/>
        <v>47.775800711743777</v>
      </c>
      <c r="H65">
        <v>1</v>
      </c>
    </row>
    <row r="66" spans="1:8" x14ac:dyDescent="0.25">
      <c r="A66" s="1">
        <v>44582</v>
      </c>
      <c r="B66">
        <v>11</v>
      </c>
      <c r="C66" t="s">
        <v>7</v>
      </c>
      <c r="D66">
        <v>2</v>
      </c>
      <c r="E66">
        <v>16.21</v>
      </c>
      <c r="F66">
        <v>9.11</v>
      </c>
      <c r="G66">
        <f t="shared" si="0"/>
        <v>43.800123380629252</v>
      </c>
      <c r="H66">
        <v>1</v>
      </c>
    </row>
    <row r="67" spans="1:8" x14ac:dyDescent="0.25">
      <c r="A67" s="1">
        <v>44582</v>
      </c>
      <c r="B67">
        <v>11</v>
      </c>
      <c r="C67" t="s">
        <v>7</v>
      </c>
      <c r="D67">
        <v>3</v>
      </c>
      <c r="E67">
        <v>15.79</v>
      </c>
      <c r="F67">
        <v>9.16</v>
      </c>
      <c r="G67">
        <f t="shared" ref="G67:G130" si="1">100-(F67/E67*100)</f>
        <v>41.988600379987332</v>
      </c>
      <c r="H67">
        <v>1</v>
      </c>
    </row>
    <row r="68" spans="1:8" x14ac:dyDescent="0.25">
      <c r="A68" s="1">
        <v>44582</v>
      </c>
      <c r="B68">
        <v>12</v>
      </c>
      <c r="C68" t="s">
        <v>6</v>
      </c>
      <c r="D68">
        <v>1</v>
      </c>
      <c r="E68">
        <v>15.55</v>
      </c>
      <c r="F68">
        <v>7.69</v>
      </c>
      <c r="G68">
        <f t="shared" si="1"/>
        <v>50.546623794212223</v>
      </c>
      <c r="H68">
        <v>1</v>
      </c>
    </row>
    <row r="69" spans="1:8" x14ac:dyDescent="0.25">
      <c r="A69" s="1">
        <v>44582</v>
      </c>
      <c r="B69">
        <v>12</v>
      </c>
      <c r="C69" t="s">
        <v>6</v>
      </c>
      <c r="D69">
        <v>2</v>
      </c>
      <c r="E69">
        <v>13.85</v>
      </c>
      <c r="F69">
        <v>6.92</v>
      </c>
      <c r="G69">
        <f t="shared" si="1"/>
        <v>50.036101083032491</v>
      </c>
      <c r="H69">
        <v>1</v>
      </c>
    </row>
    <row r="70" spans="1:8" x14ac:dyDescent="0.25">
      <c r="A70" s="1">
        <v>44582</v>
      </c>
      <c r="B70">
        <v>12</v>
      </c>
      <c r="C70" t="s">
        <v>6</v>
      </c>
      <c r="D70">
        <v>3</v>
      </c>
      <c r="E70">
        <v>18.3</v>
      </c>
      <c r="F70">
        <v>9.32</v>
      </c>
      <c r="G70">
        <f t="shared" si="1"/>
        <v>49.071038251366119</v>
      </c>
      <c r="H70">
        <v>1</v>
      </c>
    </row>
    <row r="71" spans="1:8" x14ac:dyDescent="0.25">
      <c r="A71" s="1">
        <v>44582</v>
      </c>
      <c r="B71">
        <v>12</v>
      </c>
      <c r="C71" t="s">
        <v>7</v>
      </c>
      <c r="D71">
        <v>1</v>
      </c>
      <c r="E71">
        <v>15.64</v>
      </c>
      <c r="F71">
        <v>8.93</v>
      </c>
      <c r="G71">
        <f t="shared" si="1"/>
        <v>42.902813299232747</v>
      </c>
      <c r="H71">
        <v>1</v>
      </c>
    </row>
    <row r="72" spans="1:8" x14ac:dyDescent="0.25">
      <c r="A72" s="1">
        <v>44582</v>
      </c>
      <c r="B72">
        <v>12</v>
      </c>
      <c r="C72" t="s">
        <v>7</v>
      </c>
      <c r="D72">
        <v>2</v>
      </c>
      <c r="E72">
        <v>14.16</v>
      </c>
      <c r="F72">
        <v>7.72</v>
      </c>
      <c r="G72">
        <f t="shared" si="1"/>
        <v>45.48022598870056</v>
      </c>
      <c r="H72">
        <v>1</v>
      </c>
    </row>
    <row r="73" spans="1:8" x14ac:dyDescent="0.25">
      <c r="A73" s="1">
        <v>44582</v>
      </c>
      <c r="B73">
        <v>12</v>
      </c>
      <c r="C73" t="s">
        <v>7</v>
      </c>
      <c r="D73">
        <v>3</v>
      </c>
      <c r="E73">
        <v>17.43</v>
      </c>
      <c r="F73">
        <v>9.19</v>
      </c>
      <c r="G73">
        <f t="shared" si="1"/>
        <v>47.274813539873783</v>
      </c>
      <c r="H73">
        <v>1</v>
      </c>
    </row>
    <row r="74" spans="1:8" x14ac:dyDescent="0.25">
      <c r="A74" s="1">
        <v>44586</v>
      </c>
      <c r="B74">
        <v>1</v>
      </c>
      <c r="C74" t="s">
        <v>6</v>
      </c>
      <c r="D74">
        <v>1</v>
      </c>
      <c r="E74">
        <v>12.34</v>
      </c>
      <c r="F74">
        <v>9.1199999999999992</v>
      </c>
      <c r="G74">
        <f t="shared" si="1"/>
        <v>26.094003241491095</v>
      </c>
      <c r="H74">
        <v>2</v>
      </c>
    </row>
    <row r="75" spans="1:8" x14ac:dyDescent="0.25">
      <c r="A75" s="1">
        <v>44586</v>
      </c>
      <c r="B75">
        <v>1</v>
      </c>
      <c r="C75" t="s">
        <v>6</v>
      </c>
      <c r="D75">
        <v>2</v>
      </c>
      <c r="E75">
        <v>19.02</v>
      </c>
      <c r="F75">
        <v>13.23</v>
      </c>
      <c r="G75">
        <f t="shared" si="1"/>
        <v>30.441640378548897</v>
      </c>
      <c r="H75">
        <v>2</v>
      </c>
    </row>
    <row r="76" spans="1:8" x14ac:dyDescent="0.25">
      <c r="A76" s="1">
        <v>44586</v>
      </c>
      <c r="B76">
        <v>1</v>
      </c>
      <c r="C76" t="s">
        <v>6</v>
      </c>
      <c r="D76">
        <v>3</v>
      </c>
      <c r="E76">
        <v>11.64</v>
      </c>
      <c r="F76">
        <v>8.23</v>
      </c>
      <c r="G76">
        <f t="shared" si="1"/>
        <v>29.295532646048102</v>
      </c>
      <c r="H76">
        <v>2</v>
      </c>
    </row>
    <row r="77" spans="1:8" x14ac:dyDescent="0.25">
      <c r="A77" s="1">
        <v>44586</v>
      </c>
      <c r="B77">
        <v>1</v>
      </c>
      <c r="C77" t="s">
        <v>7</v>
      </c>
      <c r="D77">
        <v>1</v>
      </c>
      <c r="E77">
        <v>14.76</v>
      </c>
      <c r="F77">
        <v>11.33</v>
      </c>
      <c r="G77">
        <f t="shared" si="1"/>
        <v>23.23848238482384</v>
      </c>
      <c r="H77">
        <v>2</v>
      </c>
    </row>
    <row r="78" spans="1:8" x14ac:dyDescent="0.25">
      <c r="A78" s="1">
        <v>44586</v>
      </c>
      <c r="B78">
        <v>1</v>
      </c>
      <c r="C78" t="s">
        <v>7</v>
      </c>
      <c r="D78">
        <v>2</v>
      </c>
      <c r="E78">
        <v>11.32</v>
      </c>
      <c r="F78">
        <v>8.11</v>
      </c>
      <c r="G78">
        <f t="shared" si="1"/>
        <v>28.356890459363953</v>
      </c>
      <c r="H78">
        <v>2</v>
      </c>
    </row>
    <row r="79" spans="1:8" x14ac:dyDescent="0.25">
      <c r="A79" s="1">
        <v>44586</v>
      </c>
      <c r="B79">
        <v>1</v>
      </c>
      <c r="C79" t="s">
        <v>7</v>
      </c>
      <c r="D79">
        <v>3</v>
      </c>
      <c r="E79">
        <v>9.77</v>
      </c>
      <c r="F79">
        <v>7.35</v>
      </c>
      <c r="G79">
        <f t="shared" si="1"/>
        <v>24.76970317297851</v>
      </c>
      <c r="H79">
        <v>2</v>
      </c>
    </row>
    <row r="80" spans="1:8" x14ac:dyDescent="0.25">
      <c r="A80" s="1">
        <v>44586</v>
      </c>
      <c r="B80">
        <v>2</v>
      </c>
      <c r="C80" t="s">
        <v>6</v>
      </c>
      <c r="D80">
        <v>1</v>
      </c>
      <c r="E80">
        <v>11.67</v>
      </c>
      <c r="F80">
        <v>8.84</v>
      </c>
      <c r="G80">
        <f t="shared" si="1"/>
        <v>24.250214224507289</v>
      </c>
      <c r="H80">
        <v>2</v>
      </c>
    </row>
    <row r="81" spans="1:8" x14ac:dyDescent="0.25">
      <c r="A81" s="1">
        <v>44586</v>
      </c>
      <c r="B81">
        <v>2</v>
      </c>
      <c r="C81" t="s">
        <v>6</v>
      </c>
      <c r="D81">
        <v>2</v>
      </c>
      <c r="E81">
        <v>14.42</v>
      </c>
      <c r="F81">
        <v>10.78</v>
      </c>
      <c r="G81">
        <f t="shared" si="1"/>
        <v>25.242718446601941</v>
      </c>
      <c r="H81">
        <v>2</v>
      </c>
    </row>
    <row r="82" spans="1:8" x14ac:dyDescent="0.25">
      <c r="A82" s="1">
        <v>44586</v>
      </c>
      <c r="B82">
        <v>2</v>
      </c>
      <c r="C82" t="s">
        <v>6</v>
      </c>
      <c r="D82">
        <v>3</v>
      </c>
      <c r="E82">
        <v>14.55</v>
      </c>
      <c r="F82">
        <v>10.38</v>
      </c>
      <c r="G82">
        <f t="shared" si="1"/>
        <v>28.659793814432987</v>
      </c>
      <c r="H82">
        <v>2</v>
      </c>
    </row>
    <row r="83" spans="1:8" x14ac:dyDescent="0.25">
      <c r="A83" s="1">
        <v>44586</v>
      </c>
      <c r="B83">
        <v>2</v>
      </c>
      <c r="C83" t="s">
        <v>7</v>
      </c>
      <c r="D83">
        <v>1</v>
      </c>
      <c r="E83">
        <v>11.1</v>
      </c>
      <c r="F83">
        <v>8.35</v>
      </c>
      <c r="G83">
        <f t="shared" si="1"/>
        <v>24.774774774774784</v>
      </c>
      <c r="H83">
        <v>2</v>
      </c>
    </row>
    <row r="84" spans="1:8" x14ac:dyDescent="0.25">
      <c r="A84" s="1">
        <v>44586</v>
      </c>
      <c r="B84">
        <v>2</v>
      </c>
      <c r="C84" t="s">
        <v>7</v>
      </c>
      <c r="D84">
        <v>2</v>
      </c>
      <c r="E84">
        <v>10.58</v>
      </c>
      <c r="F84">
        <v>7.78</v>
      </c>
      <c r="G84">
        <f t="shared" si="1"/>
        <v>26.465028355387517</v>
      </c>
      <c r="H84">
        <v>2</v>
      </c>
    </row>
    <row r="85" spans="1:8" x14ac:dyDescent="0.25">
      <c r="A85" s="1">
        <v>44586</v>
      </c>
      <c r="B85">
        <v>2</v>
      </c>
      <c r="C85" t="s">
        <v>7</v>
      </c>
      <c r="D85">
        <v>3</v>
      </c>
      <c r="E85">
        <v>15.2</v>
      </c>
      <c r="F85">
        <v>10.15</v>
      </c>
      <c r="G85">
        <f t="shared" si="1"/>
        <v>33.223684210526301</v>
      </c>
      <c r="H85">
        <v>2</v>
      </c>
    </row>
    <row r="86" spans="1:8" x14ac:dyDescent="0.25">
      <c r="A86" s="1">
        <v>44586</v>
      </c>
      <c r="B86">
        <v>3</v>
      </c>
      <c r="C86" t="s">
        <v>6</v>
      </c>
      <c r="D86">
        <v>1</v>
      </c>
      <c r="E86">
        <v>10.81</v>
      </c>
      <c r="F86">
        <v>8.02</v>
      </c>
      <c r="G86">
        <f t="shared" si="1"/>
        <v>25.809435707678091</v>
      </c>
      <c r="H86">
        <v>2</v>
      </c>
    </row>
    <row r="87" spans="1:8" x14ac:dyDescent="0.25">
      <c r="A87" s="1">
        <v>44586</v>
      </c>
      <c r="B87">
        <v>3</v>
      </c>
      <c r="C87" t="s">
        <v>6</v>
      </c>
      <c r="D87">
        <v>2</v>
      </c>
      <c r="E87">
        <v>13.45</v>
      </c>
      <c r="F87">
        <v>10.17</v>
      </c>
      <c r="G87">
        <f t="shared" si="1"/>
        <v>24.386617100371737</v>
      </c>
      <c r="H87">
        <v>2</v>
      </c>
    </row>
    <row r="88" spans="1:8" x14ac:dyDescent="0.25">
      <c r="A88" s="1">
        <v>44586</v>
      </c>
      <c r="B88">
        <v>3</v>
      </c>
      <c r="C88" t="s">
        <v>6</v>
      </c>
      <c r="D88">
        <v>3</v>
      </c>
      <c r="E88">
        <v>13.34</v>
      </c>
      <c r="F88">
        <v>10.34</v>
      </c>
      <c r="G88">
        <f t="shared" si="1"/>
        <v>22.488755622188904</v>
      </c>
      <c r="H88">
        <v>2</v>
      </c>
    </row>
    <row r="89" spans="1:8" x14ac:dyDescent="0.25">
      <c r="A89" s="1">
        <v>44586</v>
      </c>
      <c r="B89">
        <v>3</v>
      </c>
      <c r="C89" t="s">
        <v>7</v>
      </c>
      <c r="D89">
        <v>1</v>
      </c>
      <c r="E89">
        <v>14.15</v>
      </c>
      <c r="F89">
        <v>10.77</v>
      </c>
      <c r="G89">
        <f t="shared" si="1"/>
        <v>23.886925795053003</v>
      </c>
      <c r="H89">
        <v>2</v>
      </c>
    </row>
    <row r="90" spans="1:8" x14ac:dyDescent="0.25">
      <c r="A90" s="1">
        <v>44586</v>
      </c>
      <c r="B90">
        <v>3</v>
      </c>
      <c r="C90" t="s">
        <v>7</v>
      </c>
      <c r="D90">
        <v>2</v>
      </c>
      <c r="E90">
        <v>14.89</v>
      </c>
      <c r="F90">
        <v>10.34</v>
      </c>
      <c r="G90">
        <f t="shared" si="1"/>
        <v>30.557421087978511</v>
      </c>
      <c r="H90">
        <v>2</v>
      </c>
    </row>
    <row r="91" spans="1:8" x14ac:dyDescent="0.25">
      <c r="A91" s="1">
        <v>44586</v>
      </c>
      <c r="B91">
        <v>3</v>
      </c>
      <c r="C91" t="s">
        <v>7</v>
      </c>
      <c r="D91">
        <v>3</v>
      </c>
      <c r="E91">
        <v>19.89</v>
      </c>
      <c r="F91">
        <v>14.19</v>
      </c>
      <c r="G91">
        <f t="shared" si="1"/>
        <v>28.657616892911022</v>
      </c>
      <c r="H91">
        <v>2</v>
      </c>
    </row>
    <row r="92" spans="1:8" x14ac:dyDescent="0.25">
      <c r="A92" s="1">
        <v>44586</v>
      </c>
      <c r="B92">
        <v>4</v>
      </c>
      <c r="C92" t="s">
        <v>6</v>
      </c>
      <c r="D92">
        <v>1</v>
      </c>
      <c r="E92">
        <v>19.77</v>
      </c>
      <c r="F92">
        <v>11.61</v>
      </c>
      <c r="G92">
        <f t="shared" si="1"/>
        <v>41.274658573596355</v>
      </c>
      <c r="H92">
        <v>2</v>
      </c>
    </row>
    <row r="93" spans="1:8" x14ac:dyDescent="0.25">
      <c r="A93" s="1">
        <v>44586</v>
      </c>
      <c r="B93">
        <v>4</v>
      </c>
      <c r="C93" t="s">
        <v>6</v>
      </c>
      <c r="D93">
        <v>2</v>
      </c>
      <c r="E93">
        <v>18.37</v>
      </c>
      <c r="F93">
        <v>12.77</v>
      </c>
      <c r="G93">
        <f t="shared" si="1"/>
        <v>30.484485574305936</v>
      </c>
      <c r="H93">
        <v>2</v>
      </c>
    </row>
    <row r="94" spans="1:8" x14ac:dyDescent="0.25">
      <c r="A94" s="1">
        <v>44586</v>
      </c>
      <c r="B94">
        <v>4</v>
      </c>
      <c r="C94" t="s">
        <v>6</v>
      </c>
      <c r="D94">
        <v>3</v>
      </c>
      <c r="E94">
        <v>23.8</v>
      </c>
      <c r="F94">
        <v>15.69</v>
      </c>
      <c r="G94">
        <f t="shared" si="1"/>
        <v>34.075630252100837</v>
      </c>
      <c r="H94">
        <v>2</v>
      </c>
    </row>
    <row r="95" spans="1:8" x14ac:dyDescent="0.25">
      <c r="A95" s="1">
        <v>44586</v>
      </c>
      <c r="B95">
        <v>4</v>
      </c>
      <c r="C95" t="s">
        <v>7</v>
      </c>
      <c r="D95">
        <v>1</v>
      </c>
      <c r="E95">
        <v>10.039999999999999</v>
      </c>
      <c r="F95">
        <v>7.54</v>
      </c>
      <c r="G95">
        <f t="shared" si="1"/>
        <v>24.900398406374492</v>
      </c>
      <c r="H95">
        <v>2</v>
      </c>
    </row>
    <row r="96" spans="1:8" x14ac:dyDescent="0.25">
      <c r="A96" s="1">
        <v>44586</v>
      </c>
      <c r="B96">
        <v>4</v>
      </c>
      <c r="C96" t="s">
        <v>7</v>
      </c>
      <c r="D96">
        <v>2</v>
      </c>
      <c r="E96">
        <v>14.18</v>
      </c>
      <c r="F96">
        <v>11.02</v>
      </c>
      <c r="G96">
        <f t="shared" si="1"/>
        <v>22.284908321579692</v>
      </c>
      <c r="H96">
        <v>2</v>
      </c>
    </row>
    <row r="97" spans="1:8" x14ac:dyDescent="0.25">
      <c r="A97" s="1">
        <v>44586</v>
      </c>
      <c r="B97">
        <v>4</v>
      </c>
      <c r="C97" t="s">
        <v>7</v>
      </c>
      <c r="D97">
        <v>3</v>
      </c>
      <c r="E97">
        <v>8.82</v>
      </c>
      <c r="F97">
        <v>6.61</v>
      </c>
      <c r="G97">
        <f t="shared" si="1"/>
        <v>25.056689342403629</v>
      </c>
      <c r="H97">
        <v>2</v>
      </c>
    </row>
    <row r="98" spans="1:8" x14ac:dyDescent="0.25">
      <c r="A98" s="1">
        <v>44586</v>
      </c>
      <c r="B98">
        <v>5</v>
      </c>
      <c r="C98" t="s">
        <v>6</v>
      </c>
      <c r="D98">
        <v>1</v>
      </c>
      <c r="E98">
        <v>12.48</v>
      </c>
      <c r="F98">
        <v>9.82</v>
      </c>
      <c r="G98">
        <f t="shared" si="1"/>
        <v>21.314102564102569</v>
      </c>
      <c r="H98">
        <v>2</v>
      </c>
    </row>
    <row r="99" spans="1:8" x14ac:dyDescent="0.25">
      <c r="A99" s="1">
        <v>44586</v>
      </c>
      <c r="B99">
        <v>5</v>
      </c>
      <c r="C99" t="s">
        <v>6</v>
      </c>
      <c r="D99">
        <v>2</v>
      </c>
      <c r="E99">
        <v>11.38</v>
      </c>
      <c r="F99">
        <v>8.8699999999999992</v>
      </c>
      <c r="G99">
        <f t="shared" si="1"/>
        <v>22.056239015817241</v>
      </c>
      <c r="H99">
        <v>2</v>
      </c>
    </row>
    <row r="100" spans="1:8" x14ac:dyDescent="0.25">
      <c r="A100" s="1">
        <v>44586</v>
      </c>
      <c r="B100">
        <v>5</v>
      </c>
      <c r="C100" t="s">
        <v>6</v>
      </c>
      <c r="D100">
        <v>3</v>
      </c>
      <c r="E100">
        <v>12.04</v>
      </c>
      <c r="F100">
        <v>9.58</v>
      </c>
      <c r="G100">
        <f t="shared" si="1"/>
        <v>20.431893687707642</v>
      </c>
      <c r="H100">
        <v>2</v>
      </c>
    </row>
    <row r="101" spans="1:8" x14ac:dyDescent="0.25">
      <c r="A101" s="1">
        <v>44586</v>
      </c>
      <c r="B101">
        <v>5</v>
      </c>
      <c r="C101" t="s">
        <v>7</v>
      </c>
      <c r="D101">
        <v>1</v>
      </c>
      <c r="E101">
        <v>10.42</v>
      </c>
      <c r="F101">
        <v>8.23</v>
      </c>
      <c r="G101">
        <f t="shared" si="1"/>
        <v>21.017274472168907</v>
      </c>
      <c r="H101">
        <v>2</v>
      </c>
    </row>
    <row r="102" spans="1:8" x14ac:dyDescent="0.25">
      <c r="A102" s="1">
        <v>44586</v>
      </c>
      <c r="B102">
        <v>5</v>
      </c>
      <c r="C102" t="s">
        <v>7</v>
      </c>
      <c r="D102">
        <v>2</v>
      </c>
      <c r="E102">
        <v>11.04</v>
      </c>
      <c r="F102">
        <v>8.98</v>
      </c>
      <c r="G102">
        <f t="shared" si="1"/>
        <v>18.659420289855063</v>
      </c>
      <c r="H102">
        <v>2</v>
      </c>
    </row>
    <row r="103" spans="1:8" x14ac:dyDescent="0.25">
      <c r="A103" s="1">
        <v>44586</v>
      </c>
      <c r="B103">
        <v>5</v>
      </c>
      <c r="C103" t="s">
        <v>7</v>
      </c>
      <c r="D103">
        <v>3</v>
      </c>
      <c r="E103">
        <v>9.7799999999999994</v>
      </c>
      <c r="F103">
        <v>7.97</v>
      </c>
      <c r="G103">
        <f t="shared" si="1"/>
        <v>18.507157464212682</v>
      </c>
      <c r="H103">
        <v>2</v>
      </c>
    </row>
    <row r="104" spans="1:8" x14ac:dyDescent="0.25">
      <c r="A104" s="1">
        <v>44586</v>
      </c>
      <c r="B104">
        <v>6</v>
      </c>
      <c r="C104" t="s">
        <v>6</v>
      </c>
      <c r="D104">
        <v>1</v>
      </c>
      <c r="E104">
        <v>8.41</v>
      </c>
      <c r="F104">
        <v>6.87</v>
      </c>
      <c r="G104">
        <f t="shared" si="1"/>
        <v>18.311533888228297</v>
      </c>
      <c r="H104">
        <v>2</v>
      </c>
    </row>
    <row r="105" spans="1:8" x14ac:dyDescent="0.25">
      <c r="A105" s="1">
        <v>44586</v>
      </c>
      <c r="B105">
        <v>6</v>
      </c>
      <c r="C105" t="s">
        <v>6</v>
      </c>
      <c r="D105">
        <v>2</v>
      </c>
      <c r="E105">
        <v>7.89</v>
      </c>
      <c r="F105">
        <v>6.31</v>
      </c>
      <c r="G105">
        <f t="shared" si="1"/>
        <v>20.025348542458815</v>
      </c>
      <c r="H105">
        <v>2</v>
      </c>
    </row>
    <row r="106" spans="1:8" x14ac:dyDescent="0.25">
      <c r="A106" s="1">
        <v>44586</v>
      </c>
      <c r="B106">
        <v>6</v>
      </c>
      <c r="C106" t="s">
        <v>6</v>
      </c>
      <c r="D106">
        <v>3</v>
      </c>
      <c r="E106">
        <v>8.5</v>
      </c>
      <c r="F106">
        <v>6.66</v>
      </c>
      <c r="G106">
        <f t="shared" si="1"/>
        <v>21.647058823529406</v>
      </c>
      <c r="H106">
        <v>2</v>
      </c>
    </row>
    <row r="107" spans="1:8" x14ac:dyDescent="0.25">
      <c r="A107" s="1">
        <v>44586</v>
      </c>
      <c r="B107">
        <v>6</v>
      </c>
      <c r="C107" t="s">
        <v>7</v>
      </c>
      <c r="D107">
        <v>1</v>
      </c>
      <c r="E107">
        <v>18.18</v>
      </c>
      <c r="F107">
        <v>14.92</v>
      </c>
      <c r="G107">
        <f t="shared" si="1"/>
        <v>17.931793179317935</v>
      </c>
      <c r="H107">
        <v>2</v>
      </c>
    </row>
    <row r="108" spans="1:8" x14ac:dyDescent="0.25">
      <c r="A108" s="1">
        <v>44586</v>
      </c>
      <c r="B108">
        <v>6</v>
      </c>
      <c r="C108" t="s">
        <v>7</v>
      </c>
      <c r="D108">
        <v>2</v>
      </c>
      <c r="E108">
        <v>9.2100000000000009</v>
      </c>
      <c r="F108">
        <v>7.46</v>
      </c>
      <c r="G108">
        <f t="shared" si="1"/>
        <v>19.001085776330086</v>
      </c>
      <c r="H108">
        <v>2</v>
      </c>
    </row>
    <row r="109" spans="1:8" x14ac:dyDescent="0.25">
      <c r="A109" s="1">
        <v>44586</v>
      </c>
      <c r="B109">
        <v>6</v>
      </c>
      <c r="C109" t="s">
        <v>7</v>
      </c>
      <c r="D109">
        <v>3</v>
      </c>
      <c r="E109">
        <v>11.59</v>
      </c>
      <c r="F109">
        <v>9.18</v>
      </c>
      <c r="G109">
        <f t="shared" si="1"/>
        <v>20.793787748058662</v>
      </c>
      <c r="H109">
        <v>2</v>
      </c>
    </row>
    <row r="110" spans="1:8" x14ac:dyDescent="0.25">
      <c r="A110" s="1">
        <v>44586</v>
      </c>
      <c r="B110">
        <v>7</v>
      </c>
      <c r="C110" t="s">
        <v>6</v>
      </c>
      <c r="D110">
        <v>1</v>
      </c>
      <c r="E110">
        <v>6.71</v>
      </c>
      <c r="F110">
        <v>5.13</v>
      </c>
      <c r="G110">
        <f t="shared" si="1"/>
        <v>23.546944858420275</v>
      </c>
      <c r="H110">
        <v>2</v>
      </c>
    </row>
    <row r="111" spans="1:8" x14ac:dyDescent="0.25">
      <c r="A111" s="1">
        <v>44586</v>
      </c>
      <c r="B111">
        <v>7</v>
      </c>
      <c r="C111" t="s">
        <v>6</v>
      </c>
      <c r="D111">
        <v>2</v>
      </c>
      <c r="E111">
        <v>14.66</v>
      </c>
      <c r="F111">
        <v>11.52</v>
      </c>
      <c r="G111">
        <f t="shared" si="1"/>
        <v>21.418826739427004</v>
      </c>
      <c r="H111">
        <v>2</v>
      </c>
    </row>
    <row r="112" spans="1:8" x14ac:dyDescent="0.25">
      <c r="A112" s="1">
        <v>44586</v>
      </c>
      <c r="B112">
        <v>7</v>
      </c>
      <c r="C112" t="s">
        <v>6</v>
      </c>
      <c r="D112">
        <v>3</v>
      </c>
      <c r="E112">
        <v>11.37</v>
      </c>
      <c r="F112">
        <v>8.75</v>
      </c>
      <c r="G112">
        <f t="shared" si="1"/>
        <v>23.043095866314857</v>
      </c>
      <c r="H112">
        <v>2</v>
      </c>
    </row>
    <row r="113" spans="1:8" x14ac:dyDescent="0.25">
      <c r="A113" s="1">
        <v>44586</v>
      </c>
      <c r="B113">
        <v>7</v>
      </c>
      <c r="C113" t="s">
        <v>7</v>
      </c>
      <c r="D113">
        <v>1</v>
      </c>
      <c r="E113">
        <v>14.29</v>
      </c>
      <c r="F113">
        <v>11.58</v>
      </c>
      <c r="G113">
        <f t="shared" si="1"/>
        <v>18.964310706787955</v>
      </c>
      <c r="H113">
        <v>2</v>
      </c>
    </row>
    <row r="114" spans="1:8" x14ac:dyDescent="0.25">
      <c r="A114" s="1">
        <v>44586</v>
      </c>
      <c r="B114">
        <v>7</v>
      </c>
      <c r="C114" t="s">
        <v>7</v>
      </c>
      <c r="D114">
        <v>2</v>
      </c>
      <c r="E114">
        <v>15.46</v>
      </c>
      <c r="F114">
        <v>12.28</v>
      </c>
      <c r="G114">
        <f t="shared" si="1"/>
        <v>20.569210866752911</v>
      </c>
      <c r="H114">
        <v>2</v>
      </c>
    </row>
    <row r="115" spans="1:8" x14ac:dyDescent="0.25">
      <c r="A115" s="1">
        <v>44586</v>
      </c>
      <c r="B115">
        <v>7</v>
      </c>
      <c r="C115" t="s">
        <v>7</v>
      </c>
      <c r="D115">
        <v>3</v>
      </c>
      <c r="E115">
        <v>11.42</v>
      </c>
      <c r="F115">
        <v>9.08</v>
      </c>
      <c r="G115">
        <f t="shared" si="1"/>
        <v>20.490367775831871</v>
      </c>
      <c r="H115">
        <v>2</v>
      </c>
    </row>
    <row r="116" spans="1:8" x14ac:dyDescent="0.25">
      <c r="A116" s="1">
        <v>44586</v>
      </c>
      <c r="B116">
        <v>8</v>
      </c>
      <c r="C116" t="s">
        <v>6</v>
      </c>
      <c r="D116">
        <v>1</v>
      </c>
      <c r="E116">
        <v>15.21</v>
      </c>
      <c r="F116">
        <v>12.15</v>
      </c>
      <c r="G116">
        <f t="shared" si="1"/>
        <v>20.118343195266277</v>
      </c>
      <c r="H116">
        <v>2</v>
      </c>
    </row>
    <row r="117" spans="1:8" x14ac:dyDescent="0.25">
      <c r="A117" s="1">
        <v>44586</v>
      </c>
      <c r="B117">
        <v>8</v>
      </c>
      <c r="C117" t="s">
        <v>6</v>
      </c>
      <c r="D117">
        <v>2</v>
      </c>
      <c r="E117">
        <v>8.43</v>
      </c>
      <c r="F117">
        <v>6.67</v>
      </c>
      <c r="G117">
        <f t="shared" si="1"/>
        <v>20.877817319098455</v>
      </c>
      <c r="H117">
        <v>2</v>
      </c>
    </row>
    <row r="118" spans="1:8" x14ac:dyDescent="0.25">
      <c r="A118" s="1">
        <v>44586</v>
      </c>
      <c r="B118">
        <v>8</v>
      </c>
      <c r="C118" t="s">
        <v>6</v>
      </c>
      <c r="D118">
        <v>3</v>
      </c>
      <c r="E118">
        <v>11.8</v>
      </c>
      <c r="F118">
        <v>8.64</v>
      </c>
      <c r="G118">
        <f t="shared" si="1"/>
        <v>26.779661016949149</v>
      </c>
      <c r="H118">
        <v>2</v>
      </c>
    </row>
    <row r="119" spans="1:8" x14ac:dyDescent="0.25">
      <c r="A119" s="1">
        <v>44586</v>
      </c>
      <c r="B119">
        <v>8</v>
      </c>
      <c r="C119" t="s">
        <v>7</v>
      </c>
      <c r="D119">
        <v>1</v>
      </c>
      <c r="E119">
        <v>9.77</v>
      </c>
      <c r="F119">
        <v>8.8000000000000007</v>
      </c>
      <c r="G119">
        <f t="shared" si="1"/>
        <v>9.9283520982599782</v>
      </c>
      <c r="H119">
        <v>2</v>
      </c>
    </row>
    <row r="120" spans="1:8" x14ac:dyDescent="0.25">
      <c r="A120" s="1">
        <v>44586</v>
      </c>
      <c r="B120">
        <v>8</v>
      </c>
      <c r="C120" t="s">
        <v>7</v>
      </c>
      <c r="D120">
        <v>2</v>
      </c>
      <c r="E120">
        <v>11.15</v>
      </c>
      <c r="F120">
        <v>7.56</v>
      </c>
      <c r="G120">
        <f t="shared" si="1"/>
        <v>32.197309417040358</v>
      </c>
      <c r="H120">
        <v>2</v>
      </c>
    </row>
    <row r="121" spans="1:8" x14ac:dyDescent="0.25">
      <c r="A121" s="1">
        <v>44586</v>
      </c>
      <c r="B121">
        <v>8</v>
      </c>
      <c r="C121" t="s">
        <v>7</v>
      </c>
      <c r="D121">
        <v>3</v>
      </c>
      <c r="E121">
        <v>6.78</v>
      </c>
      <c r="F121">
        <v>5.16</v>
      </c>
      <c r="G121">
        <f t="shared" si="1"/>
        <v>23.893805309734518</v>
      </c>
      <c r="H121">
        <v>2</v>
      </c>
    </row>
    <row r="122" spans="1:8" x14ac:dyDescent="0.25">
      <c r="A122" s="1">
        <v>44586</v>
      </c>
      <c r="B122">
        <v>9</v>
      </c>
      <c r="C122" t="s">
        <v>6</v>
      </c>
      <c r="D122">
        <v>1</v>
      </c>
      <c r="E122">
        <v>23.61</v>
      </c>
      <c r="F122">
        <v>18.28</v>
      </c>
      <c r="G122">
        <f t="shared" si="1"/>
        <v>22.57518000847098</v>
      </c>
      <c r="H122">
        <v>2</v>
      </c>
    </row>
    <row r="123" spans="1:8" x14ac:dyDescent="0.25">
      <c r="A123" s="1">
        <v>44586</v>
      </c>
      <c r="B123">
        <v>9</v>
      </c>
      <c r="C123" t="s">
        <v>6</v>
      </c>
      <c r="D123">
        <v>2</v>
      </c>
      <c r="E123">
        <v>20.87</v>
      </c>
      <c r="F123">
        <v>16.72</v>
      </c>
      <c r="G123">
        <f t="shared" si="1"/>
        <v>19.885002395783431</v>
      </c>
      <c r="H123">
        <v>2</v>
      </c>
    </row>
    <row r="124" spans="1:8" x14ac:dyDescent="0.25">
      <c r="A124" s="1">
        <v>44586</v>
      </c>
      <c r="B124">
        <v>9</v>
      </c>
      <c r="C124" t="s">
        <v>6</v>
      </c>
      <c r="D124">
        <v>3</v>
      </c>
      <c r="E124">
        <v>11.5</v>
      </c>
      <c r="F124">
        <v>9.01</v>
      </c>
      <c r="G124">
        <f t="shared" si="1"/>
        <v>21.652173913043484</v>
      </c>
      <c r="H124">
        <v>2</v>
      </c>
    </row>
    <row r="125" spans="1:8" x14ac:dyDescent="0.25">
      <c r="A125" s="1">
        <v>44586</v>
      </c>
      <c r="B125">
        <v>9</v>
      </c>
      <c r="C125" t="s">
        <v>7</v>
      </c>
      <c r="D125">
        <v>1</v>
      </c>
      <c r="E125">
        <v>12.23</v>
      </c>
      <c r="F125">
        <v>10.46</v>
      </c>
      <c r="G125">
        <f t="shared" si="1"/>
        <v>14.472608340147175</v>
      </c>
      <c r="H125">
        <v>2</v>
      </c>
    </row>
    <row r="126" spans="1:8" x14ac:dyDescent="0.25">
      <c r="A126" s="1">
        <v>44586</v>
      </c>
      <c r="B126">
        <v>9</v>
      </c>
      <c r="C126" t="s">
        <v>7</v>
      </c>
      <c r="D126">
        <v>2</v>
      </c>
      <c r="E126">
        <v>12.22</v>
      </c>
      <c r="F126">
        <v>10.41</v>
      </c>
      <c r="G126">
        <f t="shared" si="1"/>
        <v>14.811783960720135</v>
      </c>
      <c r="H126">
        <v>2</v>
      </c>
    </row>
    <row r="127" spans="1:8" x14ac:dyDescent="0.25">
      <c r="A127" s="1">
        <v>44586</v>
      </c>
      <c r="B127">
        <v>9</v>
      </c>
      <c r="C127" t="s">
        <v>7</v>
      </c>
      <c r="D127">
        <v>3</v>
      </c>
      <c r="E127">
        <v>15.69</v>
      </c>
      <c r="F127">
        <v>13.21</v>
      </c>
      <c r="G127">
        <f t="shared" si="1"/>
        <v>15.806246016571052</v>
      </c>
      <c r="H127">
        <v>2</v>
      </c>
    </row>
    <row r="128" spans="1:8" x14ac:dyDescent="0.25">
      <c r="A128" s="1">
        <v>44586</v>
      </c>
      <c r="B128">
        <v>10</v>
      </c>
      <c r="C128" t="s">
        <v>6</v>
      </c>
      <c r="D128">
        <v>1</v>
      </c>
      <c r="E128">
        <v>13.81</v>
      </c>
      <c r="F128">
        <v>11.32</v>
      </c>
      <c r="G128">
        <f t="shared" si="1"/>
        <v>18.03041274438813</v>
      </c>
      <c r="H128">
        <v>2</v>
      </c>
    </row>
    <row r="129" spans="1:8" x14ac:dyDescent="0.25">
      <c r="A129" s="1">
        <v>44586</v>
      </c>
      <c r="B129">
        <v>10</v>
      </c>
      <c r="C129" t="s">
        <v>6</v>
      </c>
      <c r="D129">
        <v>2</v>
      </c>
      <c r="E129">
        <v>9.4600000000000009</v>
      </c>
      <c r="F129">
        <v>7.64</v>
      </c>
      <c r="G129">
        <f t="shared" si="1"/>
        <v>19.238900634249475</v>
      </c>
      <c r="H129">
        <v>2</v>
      </c>
    </row>
    <row r="130" spans="1:8" x14ac:dyDescent="0.25">
      <c r="A130" s="1">
        <v>44586</v>
      </c>
      <c r="B130">
        <v>10</v>
      </c>
      <c r="C130" t="s">
        <v>6</v>
      </c>
      <c r="D130">
        <v>3</v>
      </c>
      <c r="E130">
        <v>9.85</v>
      </c>
      <c r="F130">
        <v>8.0399999999999991</v>
      </c>
      <c r="G130">
        <f t="shared" si="1"/>
        <v>18.3756345177665</v>
      </c>
      <c r="H130">
        <v>2</v>
      </c>
    </row>
    <row r="131" spans="1:8" x14ac:dyDescent="0.25">
      <c r="A131" s="1">
        <v>44586</v>
      </c>
      <c r="B131">
        <v>10</v>
      </c>
      <c r="C131" t="s">
        <v>7</v>
      </c>
      <c r="D131">
        <v>1</v>
      </c>
      <c r="E131">
        <v>20.03</v>
      </c>
      <c r="F131">
        <v>16.89</v>
      </c>
      <c r="G131">
        <f t="shared" ref="G131:G145" si="2">100-(F131/E131*100)</f>
        <v>15.676485272091867</v>
      </c>
      <c r="H131">
        <v>2</v>
      </c>
    </row>
    <row r="132" spans="1:8" x14ac:dyDescent="0.25">
      <c r="A132" s="1">
        <v>44586</v>
      </c>
      <c r="B132">
        <v>10</v>
      </c>
      <c r="C132" t="s">
        <v>7</v>
      </c>
      <c r="D132">
        <v>2</v>
      </c>
      <c r="E132">
        <v>12.05</v>
      </c>
      <c r="F132">
        <v>9.84</v>
      </c>
      <c r="G132">
        <f t="shared" si="2"/>
        <v>18.340248962655608</v>
      </c>
      <c r="H132">
        <v>2</v>
      </c>
    </row>
    <row r="133" spans="1:8" x14ac:dyDescent="0.25">
      <c r="A133" s="1">
        <v>44586</v>
      </c>
      <c r="B133">
        <v>10</v>
      </c>
      <c r="C133" t="s">
        <v>7</v>
      </c>
      <c r="D133">
        <v>3</v>
      </c>
      <c r="E133">
        <v>18.73</v>
      </c>
      <c r="F133">
        <v>15.61</v>
      </c>
      <c r="G133">
        <f t="shared" si="2"/>
        <v>16.65776828617193</v>
      </c>
      <c r="H133">
        <v>2</v>
      </c>
    </row>
    <row r="134" spans="1:8" x14ac:dyDescent="0.25">
      <c r="A134" s="1">
        <v>44586</v>
      </c>
      <c r="B134">
        <v>11</v>
      </c>
      <c r="C134" t="s">
        <v>6</v>
      </c>
      <c r="D134">
        <v>1</v>
      </c>
      <c r="E134">
        <v>9.76</v>
      </c>
      <c r="F134">
        <v>8.16</v>
      </c>
      <c r="G134">
        <f t="shared" si="2"/>
        <v>16.393442622950815</v>
      </c>
      <c r="H134">
        <v>2</v>
      </c>
    </row>
    <row r="135" spans="1:8" x14ac:dyDescent="0.25">
      <c r="A135" s="1">
        <v>44586</v>
      </c>
      <c r="B135">
        <v>11</v>
      </c>
      <c r="C135" t="s">
        <v>6</v>
      </c>
      <c r="D135">
        <v>2</v>
      </c>
      <c r="E135">
        <v>10.61</v>
      </c>
      <c r="F135">
        <v>8.98</v>
      </c>
      <c r="G135">
        <f t="shared" si="2"/>
        <v>15.362865221489159</v>
      </c>
      <c r="H135">
        <v>2</v>
      </c>
    </row>
    <row r="136" spans="1:8" x14ac:dyDescent="0.25">
      <c r="A136" s="1">
        <v>44586</v>
      </c>
      <c r="B136">
        <v>11</v>
      </c>
      <c r="C136" t="s">
        <v>6</v>
      </c>
      <c r="D136">
        <v>3</v>
      </c>
      <c r="E136">
        <v>17.47</v>
      </c>
      <c r="F136">
        <v>14.44</v>
      </c>
      <c r="G136">
        <f t="shared" si="2"/>
        <v>17.344018317115058</v>
      </c>
      <c r="H136">
        <v>2</v>
      </c>
    </row>
    <row r="137" spans="1:8" x14ac:dyDescent="0.25">
      <c r="A137" s="1">
        <v>44586</v>
      </c>
      <c r="B137">
        <v>11</v>
      </c>
      <c r="C137" t="s">
        <v>7</v>
      </c>
      <c r="D137">
        <v>1</v>
      </c>
      <c r="E137">
        <v>9.24</v>
      </c>
      <c r="F137">
        <v>7.54</v>
      </c>
      <c r="G137">
        <f t="shared" si="2"/>
        <v>18.398268398268399</v>
      </c>
      <c r="H137">
        <v>2</v>
      </c>
    </row>
    <row r="138" spans="1:8" x14ac:dyDescent="0.25">
      <c r="A138" s="1">
        <v>44586</v>
      </c>
      <c r="B138">
        <v>11</v>
      </c>
      <c r="C138" t="s">
        <v>7</v>
      </c>
      <c r="D138">
        <v>2</v>
      </c>
      <c r="E138">
        <v>11.29</v>
      </c>
      <c r="F138">
        <v>9.6</v>
      </c>
      <c r="G138">
        <f t="shared" si="2"/>
        <v>14.968999114260413</v>
      </c>
      <c r="H138">
        <v>2</v>
      </c>
    </row>
    <row r="139" spans="1:8" x14ac:dyDescent="0.25">
      <c r="A139" s="1">
        <v>44586</v>
      </c>
      <c r="B139">
        <v>11</v>
      </c>
      <c r="C139" t="s">
        <v>7</v>
      </c>
      <c r="D139">
        <v>3</v>
      </c>
      <c r="E139">
        <v>8.57</v>
      </c>
      <c r="F139">
        <v>7.14</v>
      </c>
      <c r="G139">
        <f t="shared" si="2"/>
        <v>16.686114352392067</v>
      </c>
      <c r="H139">
        <v>2</v>
      </c>
    </row>
    <row r="140" spans="1:8" x14ac:dyDescent="0.25">
      <c r="A140" s="1">
        <v>44586</v>
      </c>
      <c r="B140">
        <v>12</v>
      </c>
      <c r="C140" t="s">
        <v>6</v>
      </c>
      <c r="D140">
        <v>1</v>
      </c>
      <c r="E140">
        <v>11.21</v>
      </c>
      <c r="F140">
        <v>8.33</v>
      </c>
      <c r="G140">
        <f t="shared" si="2"/>
        <v>25.691347011596804</v>
      </c>
      <c r="H140">
        <v>2</v>
      </c>
    </row>
    <row r="141" spans="1:8" x14ac:dyDescent="0.25">
      <c r="A141" s="1">
        <v>44586</v>
      </c>
      <c r="B141">
        <v>12</v>
      </c>
      <c r="C141" t="s">
        <v>6</v>
      </c>
      <c r="D141">
        <v>2</v>
      </c>
      <c r="E141">
        <v>9.7899999999999991</v>
      </c>
      <c r="F141">
        <v>7.79</v>
      </c>
      <c r="G141">
        <f t="shared" si="2"/>
        <v>20.429009193054128</v>
      </c>
      <c r="H141">
        <v>2</v>
      </c>
    </row>
    <row r="142" spans="1:8" x14ac:dyDescent="0.25">
      <c r="A142" s="1">
        <v>44586</v>
      </c>
      <c r="B142">
        <v>12</v>
      </c>
      <c r="C142" t="s">
        <v>6</v>
      </c>
      <c r="D142">
        <v>3</v>
      </c>
      <c r="E142">
        <v>19.16</v>
      </c>
      <c r="F142">
        <v>12.56</v>
      </c>
      <c r="G142">
        <f t="shared" si="2"/>
        <v>34.446764091858043</v>
      </c>
      <c r="H142">
        <v>2</v>
      </c>
    </row>
    <row r="143" spans="1:8" x14ac:dyDescent="0.25">
      <c r="A143" s="1">
        <v>44586</v>
      </c>
      <c r="B143">
        <v>12</v>
      </c>
      <c r="C143" t="s">
        <v>7</v>
      </c>
      <c r="D143">
        <v>1</v>
      </c>
      <c r="E143">
        <v>10.24</v>
      </c>
      <c r="F143">
        <v>8.43</v>
      </c>
      <c r="G143">
        <f t="shared" si="2"/>
        <v>17.67578125</v>
      </c>
      <c r="H143">
        <v>2</v>
      </c>
    </row>
    <row r="144" spans="1:8" x14ac:dyDescent="0.25">
      <c r="A144" s="1">
        <v>44586</v>
      </c>
      <c r="B144">
        <v>12</v>
      </c>
      <c r="C144" t="s">
        <v>7</v>
      </c>
      <c r="D144">
        <v>2</v>
      </c>
      <c r="E144">
        <v>13.2</v>
      </c>
      <c r="F144">
        <v>10.56</v>
      </c>
      <c r="G144">
        <f t="shared" si="2"/>
        <v>20</v>
      </c>
      <c r="H144">
        <v>2</v>
      </c>
    </row>
    <row r="145" spans="1:8" x14ac:dyDescent="0.25">
      <c r="A145" s="1">
        <v>44586</v>
      </c>
      <c r="B145">
        <v>12</v>
      </c>
      <c r="C145" t="s">
        <v>7</v>
      </c>
      <c r="D145">
        <v>3</v>
      </c>
      <c r="E145">
        <v>11.73</v>
      </c>
      <c r="F145">
        <v>9.51</v>
      </c>
      <c r="G145">
        <f t="shared" si="2"/>
        <v>18.925831202046041</v>
      </c>
      <c r="H145">
        <v>2</v>
      </c>
    </row>
  </sheetData>
  <mergeCells count="2">
    <mergeCell ref="P35:R35"/>
    <mergeCell ref="K35:M35"/>
  </mergeCell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Cabrera</dc:creator>
  <cp:lastModifiedBy>Steven Cabrera</cp:lastModifiedBy>
  <cp:lastPrinted>2022-01-25T21:17:05Z</cp:lastPrinted>
  <dcterms:created xsi:type="dcterms:W3CDTF">2022-01-25T18:44:02Z</dcterms:created>
  <dcterms:modified xsi:type="dcterms:W3CDTF">2022-02-08T14:50:21Z</dcterms:modified>
</cp:coreProperties>
</file>