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mi\Desktop\AuburnMS\data\raw_data\"/>
    </mc:Choice>
  </mc:AlternateContent>
  <xr:revisionPtr revIDLastSave="0" documentId="13_ncr:40009_{333C4354-F6C8-46AC-9C8F-532C557FCCB4}" xr6:coauthVersionLast="47" xr6:coauthVersionMax="47" xr10:uidLastSave="{00000000-0000-0000-0000-000000000000}"/>
  <bookViews>
    <workbookView xWindow="28680" yWindow="-120" windowWidth="29040" windowHeight="16440"/>
  </bookViews>
  <sheets>
    <sheet name="MOTtrees202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I1367" i="1"/>
  <c r="J1367" i="1"/>
  <c r="H1368" i="1"/>
  <c r="I1368" i="1"/>
  <c r="J1368" i="1"/>
  <c r="H1369" i="1"/>
  <c r="I1369" i="1"/>
  <c r="J1369" i="1"/>
  <c r="H1370" i="1"/>
  <c r="I1370" i="1"/>
  <c r="J1370" i="1"/>
  <c r="H1371" i="1"/>
  <c r="I1371" i="1"/>
  <c r="J1371" i="1"/>
  <c r="H1372" i="1"/>
  <c r="I1372" i="1"/>
  <c r="J1372" i="1"/>
  <c r="H1373" i="1"/>
  <c r="I1373" i="1"/>
  <c r="J1373" i="1"/>
  <c r="H1374" i="1"/>
  <c r="I1374" i="1"/>
  <c r="J1374" i="1"/>
  <c r="H1375" i="1"/>
  <c r="I1375" i="1"/>
  <c r="J1375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1380" i="1"/>
  <c r="I1380" i="1"/>
  <c r="J1380" i="1"/>
  <c r="H1381" i="1"/>
  <c r="I1381" i="1"/>
  <c r="J1381" i="1"/>
  <c r="H1382" i="1"/>
  <c r="I1382" i="1"/>
  <c r="J1382" i="1"/>
  <c r="H1383" i="1"/>
  <c r="I1383" i="1"/>
  <c r="J1383" i="1"/>
  <c r="H1384" i="1"/>
  <c r="I1384" i="1"/>
  <c r="J1384" i="1"/>
  <c r="H1385" i="1"/>
  <c r="I1385" i="1"/>
  <c r="J1385" i="1"/>
  <c r="H1386" i="1"/>
  <c r="I1386" i="1"/>
  <c r="J1386" i="1"/>
  <c r="H1387" i="1"/>
  <c r="I1387" i="1"/>
  <c r="J1387" i="1"/>
  <c r="H1388" i="1"/>
  <c r="I1388" i="1"/>
  <c r="J1388" i="1"/>
  <c r="H1389" i="1"/>
  <c r="I1389" i="1"/>
  <c r="J1389" i="1"/>
  <c r="H1390" i="1"/>
  <c r="I1390" i="1"/>
  <c r="J1390" i="1"/>
  <c r="H1391" i="1"/>
  <c r="I1391" i="1"/>
  <c r="J1391" i="1"/>
  <c r="H1392" i="1"/>
  <c r="I1392" i="1"/>
  <c r="J1392" i="1"/>
  <c r="H1393" i="1"/>
  <c r="I1393" i="1"/>
  <c r="J1393" i="1"/>
  <c r="H1394" i="1"/>
  <c r="I1394" i="1"/>
  <c r="J1394" i="1"/>
  <c r="H1395" i="1"/>
  <c r="I1395" i="1"/>
  <c r="J1395" i="1"/>
  <c r="H1396" i="1"/>
  <c r="I1396" i="1"/>
  <c r="J1396" i="1"/>
  <c r="H1397" i="1"/>
  <c r="I1397" i="1"/>
  <c r="J1397" i="1"/>
  <c r="H1398" i="1"/>
  <c r="I1398" i="1"/>
  <c r="J1398" i="1"/>
  <c r="H1399" i="1"/>
  <c r="I1399" i="1"/>
  <c r="J1399" i="1"/>
  <c r="H1400" i="1"/>
  <c r="I1400" i="1"/>
  <c r="J1400" i="1"/>
  <c r="H1401" i="1"/>
  <c r="I1401" i="1"/>
  <c r="J1401" i="1"/>
  <c r="H1402" i="1"/>
  <c r="I1402" i="1"/>
  <c r="J1402" i="1"/>
  <c r="H1403" i="1"/>
  <c r="I1403" i="1"/>
  <c r="J1403" i="1"/>
  <c r="H1404" i="1"/>
  <c r="I1404" i="1"/>
  <c r="J1404" i="1"/>
  <c r="H1405" i="1"/>
  <c r="I1405" i="1"/>
  <c r="J1405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8" i="1"/>
  <c r="I1418" i="1"/>
  <c r="J1418" i="1"/>
  <c r="H1419" i="1"/>
  <c r="I1419" i="1"/>
  <c r="J1419" i="1"/>
  <c r="H1420" i="1"/>
  <c r="I1420" i="1"/>
  <c r="J1420" i="1"/>
  <c r="H1421" i="1"/>
  <c r="I1421" i="1"/>
  <c r="J1421" i="1"/>
  <c r="H1422" i="1"/>
  <c r="I1422" i="1"/>
  <c r="J1422" i="1"/>
  <c r="H1423" i="1"/>
  <c r="I1423" i="1"/>
  <c r="J1423" i="1"/>
  <c r="H1424" i="1"/>
  <c r="I1424" i="1"/>
  <c r="J1424" i="1"/>
  <c r="H1425" i="1"/>
  <c r="I1425" i="1"/>
  <c r="J1425" i="1"/>
  <c r="H1426" i="1"/>
  <c r="I1426" i="1"/>
  <c r="J1426" i="1"/>
  <c r="H1427" i="1"/>
  <c r="I1427" i="1"/>
  <c r="J1427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6" i="1"/>
  <c r="I1436" i="1"/>
  <c r="J1436" i="1"/>
  <c r="H1437" i="1"/>
  <c r="I1437" i="1"/>
  <c r="J1437" i="1"/>
  <c r="H1438" i="1"/>
  <c r="I1438" i="1"/>
  <c r="J1438" i="1"/>
  <c r="H1439" i="1"/>
  <c r="I1439" i="1"/>
  <c r="J1439" i="1"/>
  <c r="H1440" i="1"/>
  <c r="I1440" i="1"/>
  <c r="J1440" i="1"/>
  <c r="H1441" i="1"/>
  <c r="I1441" i="1"/>
  <c r="J1441" i="1"/>
  <c r="H1442" i="1"/>
  <c r="I1442" i="1"/>
  <c r="J1442" i="1"/>
  <c r="H1443" i="1"/>
  <c r="I1443" i="1"/>
  <c r="J1443" i="1"/>
  <c r="H1444" i="1"/>
  <c r="I1444" i="1"/>
  <c r="J1444" i="1"/>
  <c r="H1445" i="1"/>
  <c r="I1445" i="1"/>
  <c r="J1445" i="1"/>
  <c r="H1446" i="1"/>
  <c r="I1446" i="1"/>
  <c r="J1446" i="1"/>
  <c r="H1447" i="1"/>
  <c r="I1447" i="1"/>
  <c r="J1447" i="1"/>
  <c r="H1448" i="1"/>
  <c r="I1448" i="1"/>
  <c r="J1448" i="1"/>
  <c r="H1449" i="1"/>
  <c r="I1449" i="1"/>
  <c r="J1449" i="1"/>
  <c r="H1450" i="1"/>
  <c r="I1450" i="1"/>
  <c r="J1450" i="1"/>
  <c r="H1451" i="1"/>
  <c r="I1451" i="1"/>
  <c r="J1451" i="1"/>
  <c r="H1452" i="1"/>
  <c r="I1452" i="1"/>
  <c r="J1452" i="1"/>
  <c r="H1453" i="1"/>
  <c r="I1453" i="1"/>
  <c r="J1453" i="1"/>
  <c r="H1454" i="1"/>
  <c r="I1454" i="1"/>
  <c r="J1454" i="1"/>
  <c r="H1455" i="1"/>
  <c r="I1455" i="1"/>
  <c r="J1455" i="1"/>
  <c r="H1456" i="1"/>
  <c r="I1456" i="1"/>
  <c r="J1456" i="1"/>
  <c r="H1457" i="1"/>
  <c r="I1457" i="1"/>
  <c r="J1457" i="1"/>
  <c r="H1458" i="1"/>
  <c r="I1458" i="1"/>
  <c r="J1458" i="1"/>
  <c r="H1459" i="1"/>
  <c r="I1459" i="1"/>
  <c r="J1459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7" i="1"/>
  <c r="I1467" i="1"/>
  <c r="J1467" i="1"/>
  <c r="H1468" i="1"/>
  <c r="I1468" i="1"/>
  <c r="J1468" i="1"/>
  <c r="H1469" i="1"/>
  <c r="I1469" i="1"/>
  <c r="J1469" i="1"/>
  <c r="H1470" i="1"/>
  <c r="I1470" i="1"/>
  <c r="J1470" i="1"/>
  <c r="H1471" i="1"/>
  <c r="I1471" i="1"/>
  <c r="J1471" i="1"/>
  <c r="H1472" i="1"/>
  <c r="I1472" i="1"/>
  <c r="J1472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0" i="1"/>
  <c r="I1490" i="1"/>
  <c r="J1490" i="1"/>
  <c r="H1491" i="1"/>
  <c r="I1491" i="1"/>
  <c r="J1491" i="1"/>
  <c r="H1492" i="1"/>
  <c r="I1492" i="1"/>
  <c r="J1492" i="1"/>
  <c r="H1493" i="1"/>
  <c r="I1493" i="1"/>
  <c r="J1493" i="1"/>
  <c r="H1494" i="1"/>
  <c r="I1494" i="1"/>
  <c r="J1494" i="1"/>
  <c r="H1495" i="1"/>
  <c r="I1495" i="1"/>
  <c r="J1495" i="1"/>
  <c r="H1496" i="1"/>
  <c r="I1496" i="1"/>
  <c r="J1496" i="1"/>
  <c r="H1497" i="1"/>
  <c r="I1497" i="1"/>
  <c r="J1497" i="1"/>
  <c r="H1498" i="1"/>
  <c r="I1498" i="1"/>
  <c r="J1498" i="1"/>
  <c r="H1499" i="1"/>
  <c r="I1499" i="1"/>
  <c r="J1499" i="1"/>
  <c r="H1500" i="1"/>
  <c r="I1500" i="1"/>
  <c r="J1500" i="1"/>
  <c r="H1501" i="1"/>
  <c r="I1501" i="1"/>
  <c r="J1501" i="1"/>
  <c r="H1502" i="1"/>
  <c r="I1502" i="1"/>
  <c r="J1502" i="1"/>
  <c r="H1503" i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I1587" i="1"/>
  <c r="J1587" i="1"/>
  <c r="H1588" i="1"/>
  <c r="I1588" i="1"/>
  <c r="J1588" i="1"/>
  <c r="H1589" i="1"/>
  <c r="I1589" i="1"/>
  <c r="J1589" i="1"/>
  <c r="H1590" i="1"/>
  <c r="I1590" i="1"/>
  <c r="J1590" i="1"/>
  <c r="H1591" i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1632" i="1"/>
  <c r="I1632" i="1"/>
  <c r="J1632" i="1"/>
  <c r="H1633" i="1"/>
  <c r="I1633" i="1"/>
  <c r="J1633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18" i="1"/>
  <c r="I1718" i="1"/>
  <c r="J1718" i="1"/>
  <c r="H1719" i="1"/>
  <c r="I1719" i="1"/>
  <c r="J1719" i="1"/>
  <c r="H1720" i="1"/>
  <c r="I1720" i="1"/>
  <c r="J1720" i="1"/>
  <c r="H1721" i="1"/>
  <c r="I1721" i="1"/>
  <c r="J1721" i="1"/>
  <c r="H1722" i="1"/>
  <c r="I1722" i="1"/>
  <c r="J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H1800" i="1"/>
  <c r="I1800" i="1"/>
  <c r="J1800" i="1"/>
  <c r="H1801" i="1"/>
  <c r="I1801" i="1"/>
  <c r="J1801" i="1"/>
  <c r="H1802" i="1"/>
  <c r="I1802" i="1"/>
  <c r="J1802" i="1"/>
  <c r="H1803" i="1"/>
  <c r="I1803" i="1"/>
  <c r="J1803" i="1"/>
  <c r="H1804" i="1"/>
  <c r="I1804" i="1"/>
  <c r="J1804" i="1"/>
  <c r="H1805" i="1"/>
  <c r="I1805" i="1"/>
  <c r="J1805" i="1"/>
  <c r="H1806" i="1"/>
  <c r="I1806" i="1"/>
  <c r="J1806" i="1"/>
  <c r="H1807" i="1"/>
  <c r="I1807" i="1"/>
  <c r="J1807" i="1"/>
  <c r="H1808" i="1"/>
  <c r="I1808" i="1"/>
  <c r="J1808" i="1"/>
  <c r="H1809" i="1"/>
  <c r="I1809" i="1"/>
  <c r="J1809" i="1"/>
  <c r="H1810" i="1"/>
  <c r="I1810" i="1"/>
  <c r="J1810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2" i="1"/>
  <c r="I1842" i="1"/>
  <c r="J1842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7" i="1"/>
  <c r="I1857" i="1"/>
  <c r="J1857" i="1"/>
  <c r="H1858" i="1"/>
  <c r="I1858" i="1"/>
  <c r="J1858" i="1"/>
  <c r="H1859" i="1"/>
  <c r="I1859" i="1"/>
  <c r="J1859" i="1"/>
  <c r="H1860" i="1"/>
  <c r="I1860" i="1"/>
  <c r="J1860" i="1"/>
  <c r="H1861" i="1"/>
  <c r="I1861" i="1"/>
  <c r="J1861" i="1"/>
  <c r="H1862" i="1"/>
  <c r="I1862" i="1"/>
  <c r="J1862" i="1"/>
  <c r="H1863" i="1"/>
  <c r="I1863" i="1"/>
  <c r="J1863" i="1"/>
  <c r="H1864" i="1"/>
  <c r="I1864" i="1"/>
  <c r="J1864" i="1"/>
  <c r="H1865" i="1"/>
  <c r="I1865" i="1"/>
  <c r="J1865" i="1"/>
  <c r="H1866" i="1"/>
  <c r="I1866" i="1"/>
  <c r="J1866" i="1"/>
  <c r="H1867" i="1"/>
  <c r="I1867" i="1"/>
  <c r="J1867" i="1"/>
  <c r="H1868" i="1"/>
  <c r="I1868" i="1"/>
  <c r="J1868" i="1"/>
  <c r="H1869" i="1"/>
  <c r="I1869" i="1"/>
  <c r="J1869" i="1"/>
  <c r="H1870" i="1"/>
  <c r="I1870" i="1"/>
  <c r="J1870" i="1"/>
  <c r="H1871" i="1"/>
  <c r="I1871" i="1"/>
  <c r="J1871" i="1"/>
  <c r="H1872" i="1"/>
  <c r="I1872" i="1"/>
  <c r="J1872" i="1"/>
  <c r="H1873" i="1"/>
  <c r="I1873" i="1"/>
  <c r="J1873" i="1"/>
  <c r="H1874" i="1"/>
  <c r="I1874" i="1"/>
  <c r="J1874" i="1"/>
  <c r="H1875" i="1"/>
  <c r="I1875" i="1"/>
  <c r="J1875" i="1"/>
  <c r="H1876" i="1"/>
  <c r="I1876" i="1"/>
  <c r="J1876" i="1"/>
  <c r="H1877" i="1"/>
  <c r="I1877" i="1"/>
  <c r="J1877" i="1"/>
  <c r="H1878" i="1"/>
  <c r="I1878" i="1"/>
  <c r="J1878" i="1"/>
  <c r="H1879" i="1"/>
  <c r="I1879" i="1"/>
  <c r="J1879" i="1"/>
  <c r="H1880" i="1"/>
  <c r="I1880" i="1"/>
  <c r="J1880" i="1"/>
  <c r="H1881" i="1"/>
  <c r="I1881" i="1"/>
  <c r="J1881" i="1"/>
  <c r="H1882" i="1"/>
  <c r="I1882" i="1"/>
  <c r="J1882" i="1"/>
  <c r="H1883" i="1"/>
  <c r="I1883" i="1"/>
  <c r="J1883" i="1"/>
  <c r="H1884" i="1"/>
  <c r="I1884" i="1"/>
  <c r="J1884" i="1"/>
  <c r="H1885" i="1"/>
  <c r="I1885" i="1"/>
  <c r="J1885" i="1"/>
  <c r="H1886" i="1"/>
  <c r="I1886" i="1"/>
  <c r="J1886" i="1"/>
  <c r="H1887" i="1"/>
  <c r="I1887" i="1"/>
  <c r="J1887" i="1"/>
  <c r="H1888" i="1"/>
  <c r="I1888" i="1"/>
  <c r="J1888" i="1"/>
  <c r="H1889" i="1"/>
  <c r="I1889" i="1"/>
  <c r="J1889" i="1"/>
  <c r="H1890" i="1"/>
  <c r="I1890" i="1"/>
  <c r="J1890" i="1"/>
  <c r="H1891" i="1"/>
  <c r="I1891" i="1"/>
  <c r="J1891" i="1"/>
  <c r="H1892" i="1"/>
  <c r="I1892" i="1"/>
  <c r="J1892" i="1"/>
  <c r="H1893" i="1"/>
  <c r="I1893" i="1"/>
  <c r="J1893" i="1"/>
  <c r="H1894" i="1"/>
  <c r="I1894" i="1"/>
  <c r="J1894" i="1"/>
  <c r="H1895" i="1"/>
  <c r="I1895" i="1"/>
  <c r="J1895" i="1"/>
  <c r="H1896" i="1"/>
  <c r="I1896" i="1"/>
  <c r="J1896" i="1"/>
  <c r="H1897" i="1"/>
  <c r="I1897" i="1"/>
  <c r="J1897" i="1"/>
  <c r="H1898" i="1"/>
  <c r="I1898" i="1"/>
  <c r="J1898" i="1"/>
  <c r="H1899" i="1"/>
  <c r="I1899" i="1"/>
  <c r="J1899" i="1"/>
  <c r="H1900" i="1"/>
  <c r="I1900" i="1"/>
  <c r="J1900" i="1"/>
  <c r="H1901" i="1"/>
  <c r="I1901" i="1"/>
  <c r="J1901" i="1"/>
  <c r="H1902" i="1"/>
  <c r="I1902" i="1"/>
  <c r="J1902" i="1"/>
  <c r="H1903" i="1"/>
  <c r="I1903" i="1"/>
  <c r="J1903" i="1"/>
  <c r="H1904" i="1"/>
  <c r="I1904" i="1"/>
  <c r="J1904" i="1"/>
  <c r="H1905" i="1"/>
  <c r="I1905" i="1"/>
  <c r="J1905" i="1"/>
  <c r="H1906" i="1"/>
  <c r="I1906" i="1"/>
  <c r="J1906" i="1"/>
  <c r="H1907" i="1"/>
  <c r="I1907" i="1"/>
  <c r="J1907" i="1"/>
  <c r="H1908" i="1"/>
  <c r="I1908" i="1"/>
  <c r="J1908" i="1"/>
  <c r="H1909" i="1"/>
  <c r="I1909" i="1"/>
  <c r="J1909" i="1"/>
  <c r="H1910" i="1"/>
  <c r="I1910" i="1"/>
  <c r="J1910" i="1"/>
  <c r="H1911" i="1"/>
  <c r="I1911" i="1"/>
  <c r="J1911" i="1"/>
  <c r="H1912" i="1"/>
  <c r="I1912" i="1"/>
  <c r="J1912" i="1"/>
  <c r="H1913" i="1"/>
  <c r="I1913" i="1"/>
  <c r="J1913" i="1"/>
  <c r="H1914" i="1"/>
  <c r="I1914" i="1"/>
  <c r="J1914" i="1"/>
  <c r="H1915" i="1"/>
  <c r="I1915" i="1"/>
  <c r="J1915" i="1"/>
  <c r="H1916" i="1"/>
  <c r="I1916" i="1"/>
  <c r="J1916" i="1"/>
  <c r="H1917" i="1"/>
  <c r="I1917" i="1"/>
  <c r="J1917" i="1"/>
  <c r="H1918" i="1"/>
  <c r="I1918" i="1"/>
  <c r="J1918" i="1"/>
  <c r="H1919" i="1"/>
  <c r="I1919" i="1"/>
  <c r="J1919" i="1"/>
  <c r="H1920" i="1"/>
  <c r="I1920" i="1"/>
  <c r="J1920" i="1"/>
  <c r="H1921" i="1"/>
  <c r="I1921" i="1"/>
  <c r="J1921" i="1"/>
  <c r="H1922" i="1"/>
  <c r="I1922" i="1"/>
  <c r="J1922" i="1"/>
  <c r="H1923" i="1"/>
  <c r="I1923" i="1"/>
  <c r="J1923" i="1"/>
  <c r="H1924" i="1"/>
  <c r="I1924" i="1"/>
  <c r="J1924" i="1"/>
  <c r="H1925" i="1"/>
  <c r="I1925" i="1"/>
  <c r="J1925" i="1"/>
  <c r="H1926" i="1"/>
  <c r="I1926" i="1"/>
  <c r="J1926" i="1"/>
  <c r="H1927" i="1"/>
  <c r="I1927" i="1"/>
  <c r="J1927" i="1"/>
  <c r="H1928" i="1"/>
  <c r="I1928" i="1"/>
  <c r="J1928" i="1"/>
  <c r="H1929" i="1"/>
  <c r="I1929" i="1"/>
  <c r="J1929" i="1"/>
  <c r="H1930" i="1"/>
  <c r="I1930" i="1"/>
  <c r="J1930" i="1"/>
  <c r="H1931" i="1"/>
  <c r="I1931" i="1"/>
  <c r="J1931" i="1"/>
  <c r="H1932" i="1"/>
  <c r="I1932" i="1"/>
  <c r="J1932" i="1"/>
  <c r="H1933" i="1"/>
  <c r="I1933" i="1"/>
  <c r="J1933" i="1"/>
  <c r="H1934" i="1"/>
  <c r="I1934" i="1"/>
  <c r="J1934" i="1"/>
  <c r="H1935" i="1"/>
  <c r="I1935" i="1"/>
  <c r="J1935" i="1"/>
  <c r="H1936" i="1"/>
  <c r="I1936" i="1"/>
  <c r="J1936" i="1"/>
  <c r="H1937" i="1"/>
  <c r="I1937" i="1"/>
  <c r="J1937" i="1"/>
  <c r="H1938" i="1"/>
  <c r="I1938" i="1"/>
  <c r="J1938" i="1"/>
  <c r="H1939" i="1"/>
  <c r="I1939" i="1"/>
  <c r="J1939" i="1"/>
  <c r="H1940" i="1"/>
  <c r="I1940" i="1"/>
  <c r="J1940" i="1"/>
  <c r="H1941" i="1"/>
  <c r="I1941" i="1"/>
  <c r="J1941" i="1"/>
  <c r="H1942" i="1"/>
  <c r="I1942" i="1"/>
  <c r="J1942" i="1"/>
  <c r="H1943" i="1"/>
  <c r="I1943" i="1"/>
  <c r="J1943" i="1"/>
  <c r="H1944" i="1"/>
  <c r="I1944" i="1"/>
  <c r="J1944" i="1"/>
  <c r="H1945" i="1"/>
  <c r="I1945" i="1"/>
  <c r="J1945" i="1"/>
  <c r="H1946" i="1"/>
  <c r="I1946" i="1"/>
  <c r="J1946" i="1"/>
  <c r="H1947" i="1"/>
  <c r="I1947" i="1"/>
  <c r="J1947" i="1"/>
  <c r="H1948" i="1"/>
  <c r="I1948" i="1"/>
  <c r="J1948" i="1"/>
  <c r="H1949" i="1"/>
  <c r="I1949" i="1"/>
  <c r="J1949" i="1"/>
  <c r="H1950" i="1"/>
  <c r="I1950" i="1"/>
  <c r="J1950" i="1"/>
  <c r="H1951" i="1"/>
  <c r="I1951" i="1"/>
  <c r="J1951" i="1"/>
  <c r="H1952" i="1"/>
  <c r="I1952" i="1"/>
  <c r="J1952" i="1"/>
  <c r="H1953" i="1"/>
  <c r="I1953" i="1"/>
  <c r="J1953" i="1"/>
  <c r="H1954" i="1"/>
  <c r="I1954" i="1"/>
  <c r="J1954" i="1"/>
  <c r="H1955" i="1"/>
  <c r="I1955" i="1"/>
  <c r="J1955" i="1"/>
  <c r="H1956" i="1"/>
  <c r="I1956" i="1"/>
  <c r="J1956" i="1"/>
  <c r="H1957" i="1"/>
  <c r="I1957" i="1"/>
  <c r="J1957" i="1"/>
  <c r="H1958" i="1"/>
  <c r="I1958" i="1"/>
  <c r="J1958" i="1"/>
  <c r="H1959" i="1"/>
  <c r="I1959" i="1"/>
  <c r="J1959" i="1"/>
  <c r="H1960" i="1"/>
  <c r="I1960" i="1"/>
  <c r="J1960" i="1"/>
  <c r="H1961" i="1"/>
  <c r="I1961" i="1"/>
  <c r="J1961" i="1"/>
  <c r="H1962" i="1"/>
  <c r="I1962" i="1"/>
  <c r="J1962" i="1"/>
  <c r="H1963" i="1"/>
  <c r="I1963" i="1"/>
  <c r="J1963" i="1"/>
  <c r="H1964" i="1"/>
  <c r="I1964" i="1"/>
  <c r="J1964" i="1"/>
  <c r="H1965" i="1"/>
  <c r="I1965" i="1"/>
  <c r="J1965" i="1"/>
  <c r="H1966" i="1"/>
  <c r="I1966" i="1"/>
  <c r="J1966" i="1"/>
  <c r="H1967" i="1"/>
  <c r="I1967" i="1"/>
  <c r="J1967" i="1"/>
  <c r="H1968" i="1"/>
  <c r="I1968" i="1"/>
  <c r="J1968" i="1"/>
  <c r="H1969" i="1"/>
  <c r="I1969" i="1"/>
  <c r="J1969" i="1"/>
  <c r="H1970" i="1"/>
  <c r="I1970" i="1"/>
  <c r="J1970" i="1"/>
  <c r="H1971" i="1"/>
  <c r="I1971" i="1"/>
  <c r="J1971" i="1"/>
  <c r="H1972" i="1"/>
  <c r="I1972" i="1"/>
  <c r="J1972" i="1"/>
  <c r="H1973" i="1"/>
  <c r="I1973" i="1"/>
  <c r="J1973" i="1"/>
  <c r="H1974" i="1"/>
  <c r="I1974" i="1"/>
  <c r="J1974" i="1"/>
  <c r="H1975" i="1"/>
  <c r="I1975" i="1"/>
  <c r="J1975" i="1"/>
  <c r="H1976" i="1"/>
  <c r="I1976" i="1"/>
  <c r="J1976" i="1"/>
  <c r="H1977" i="1"/>
  <c r="I1977" i="1"/>
  <c r="J1977" i="1"/>
  <c r="H1978" i="1"/>
  <c r="I1978" i="1"/>
  <c r="J1978" i="1"/>
  <c r="H1979" i="1"/>
  <c r="I1979" i="1"/>
  <c r="J1979" i="1"/>
  <c r="H1980" i="1"/>
  <c r="I1980" i="1"/>
  <c r="J1980" i="1"/>
  <c r="H1981" i="1"/>
  <c r="I1981" i="1"/>
  <c r="J1981" i="1"/>
  <c r="H1982" i="1"/>
  <c r="I1982" i="1"/>
  <c r="J1982" i="1"/>
  <c r="H1983" i="1"/>
  <c r="I1983" i="1"/>
  <c r="J1983" i="1"/>
  <c r="H1984" i="1"/>
  <c r="I1984" i="1"/>
  <c r="J1984" i="1"/>
  <c r="H1985" i="1"/>
  <c r="I1985" i="1"/>
  <c r="J1985" i="1"/>
  <c r="H1986" i="1"/>
  <c r="I1986" i="1"/>
  <c r="J1986" i="1"/>
  <c r="H1987" i="1"/>
  <c r="I1987" i="1"/>
  <c r="J1987" i="1"/>
  <c r="H1988" i="1"/>
  <c r="I1988" i="1"/>
  <c r="J1988" i="1"/>
  <c r="H1989" i="1"/>
  <c r="I1989" i="1"/>
  <c r="J1989" i="1"/>
  <c r="H1990" i="1"/>
  <c r="I1990" i="1"/>
  <c r="J1990" i="1"/>
  <c r="H1991" i="1"/>
  <c r="I1991" i="1"/>
  <c r="J1991" i="1"/>
  <c r="H1992" i="1"/>
  <c r="I1992" i="1"/>
  <c r="J1992" i="1"/>
  <c r="H1993" i="1"/>
  <c r="I1993" i="1"/>
  <c r="J1993" i="1"/>
  <c r="H1994" i="1"/>
  <c r="I1994" i="1"/>
  <c r="J1994" i="1"/>
  <c r="H1995" i="1"/>
  <c r="I1995" i="1"/>
  <c r="J1995" i="1"/>
  <c r="H1996" i="1"/>
  <c r="I1996" i="1"/>
  <c r="J1996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09" i="1"/>
  <c r="I2009" i="1"/>
  <c r="J2009" i="1"/>
  <c r="H2010" i="1"/>
  <c r="I2010" i="1"/>
  <c r="J2010" i="1"/>
  <c r="H2011" i="1"/>
  <c r="I2011" i="1"/>
  <c r="J2011" i="1"/>
  <c r="H2012" i="1"/>
  <c r="I2012" i="1"/>
  <c r="J2012" i="1"/>
  <c r="H2013" i="1"/>
  <c r="I2013" i="1"/>
  <c r="J2013" i="1"/>
  <c r="H2014" i="1"/>
  <c r="I2014" i="1"/>
  <c r="J2014" i="1"/>
  <c r="H2015" i="1"/>
  <c r="I2015" i="1"/>
  <c r="J2015" i="1"/>
  <c r="H2016" i="1"/>
  <c r="I2016" i="1"/>
  <c r="J2016" i="1"/>
  <c r="H2017" i="1"/>
  <c r="I2017" i="1"/>
  <c r="J2017" i="1"/>
  <c r="H2018" i="1"/>
  <c r="I2018" i="1"/>
  <c r="J2018" i="1"/>
  <c r="H2019" i="1"/>
  <c r="I2019" i="1"/>
  <c r="J2019" i="1"/>
  <c r="H2020" i="1"/>
  <c r="I2020" i="1"/>
  <c r="J2020" i="1"/>
  <c r="H2021" i="1"/>
  <c r="I2021" i="1"/>
  <c r="J2021" i="1"/>
  <c r="H2022" i="1"/>
  <c r="I2022" i="1"/>
  <c r="J2022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1" i="1"/>
  <c r="I2031" i="1"/>
  <c r="J2031" i="1"/>
  <c r="H2032" i="1"/>
  <c r="I2032" i="1"/>
  <c r="J2032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7" i="1"/>
  <c r="I2037" i="1"/>
  <c r="J2037" i="1"/>
  <c r="H2038" i="1"/>
  <c r="I2038" i="1"/>
  <c r="J2038" i="1"/>
  <c r="H2039" i="1"/>
  <c r="I2039" i="1"/>
  <c r="J2039" i="1"/>
  <c r="H2040" i="1"/>
  <c r="I2040" i="1"/>
  <c r="J2040" i="1"/>
  <c r="H2041" i="1"/>
  <c r="I2041" i="1"/>
  <c r="J2041" i="1"/>
  <c r="H2042" i="1"/>
  <c r="I2042" i="1"/>
  <c r="J2042" i="1"/>
  <c r="H2043" i="1"/>
  <c r="I2043" i="1"/>
  <c r="J2043" i="1"/>
  <c r="H2044" i="1"/>
  <c r="I2044" i="1"/>
  <c r="J2044" i="1"/>
  <c r="H2045" i="1"/>
  <c r="I2045" i="1"/>
  <c r="J2045" i="1"/>
  <c r="H2046" i="1"/>
  <c r="I2046" i="1"/>
  <c r="J2046" i="1"/>
  <c r="H2047" i="1"/>
  <c r="I2047" i="1"/>
  <c r="J2047" i="1"/>
  <c r="H2048" i="1"/>
  <c r="I2048" i="1"/>
  <c r="J2048" i="1"/>
  <c r="H2049" i="1"/>
  <c r="I2049" i="1"/>
  <c r="J2049" i="1"/>
  <c r="H2050" i="1"/>
  <c r="I2050" i="1"/>
  <c r="J2050" i="1"/>
  <c r="H2051" i="1"/>
  <c r="I2051" i="1"/>
  <c r="J2051" i="1"/>
  <c r="H2052" i="1"/>
  <c r="I2052" i="1"/>
  <c r="J2052" i="1"/>
  <c r="H2053" i="1"/>
  <c r="I2053" i="1"/>
  <c r="J2053" i="1"/>
  <c r="H2054" i="1"/>
  <c r="I2054" i="1"/>
  <c r="J2054" i="1"/>
  <c r="H2055" i="1"/>
  <c r="I2055" i="1"/>
  <c r="J2055" i="1"/>
  <c r="H2056" i="1"/>
  <c r="I2056" i="1"/>
  <c r="J2056" i="1"/>
  <c r="H2057" i="1"/>
  <c r="I2057" i="1"/>
  <c r="J2057" i="1"/>
  <c r="H2058" i="1"/>
  <c r="I2058" i="1"/>
  <c r="J2058" i="1"/>
  <c r="H2059" i="1"/>
  <c r="I2059" i="1"/>
  <c r="J2059" i="1"/>
  <c r="H2060" i="1"/>
  <c r="I2060" i="1"/>
  <c r="J2060" i="1"/>
  <c r="H2061" i="1"/>
  <c r="I2061" i="1"/>
  <c r="J2061" i="1"/>
  <c r="H2062" i="1"/>
  <c r="I2062" i="1"/>
  <c r="J2062" i="1"/>
  <c r="H2063" i="1"/>
  <c r="I2063" i="1"/>
  <c r="J2063" i="1"/>
  <c r="H2064" i="1"/>
  <c r="I2064" i="1"/>
  <c r="J2064" i="1"/>
  <c r="H2065" i="1"/>
  <c r="I2065" i="1"/>
  <c r="J2065" i="1"/>
  <c r="H2066" i="1"/>
  <c r="I2066" i="1"/>
  <c r="J2066" i="1"/>
  <c r="H2067" i="1"/>
  <c r="I2067" i="1"/>
  <c r="J2067" i="1"/>
  <c r="H2068" i="1"/>
  <c r="I2068" i="1"/>
  <c r="J2068" i="1"/>
  <c r="H2069" i="1"/>
  <c r="I2069" i="1"/>
  <c r="J2069" i="1"/>
  <c r="H2070" i="1"/>
  <c r="I2070" i="1"/>
  <c r="J2070" i="1"/>
  <c r="H2071" i="1"/>
  <c r="I2071" i="1"/>
  <c r="J2071" i="1"/>
  <c r="H2072" i="1"/>
  <c r="I2072" i="1"/>
  <c r="J2072" i="1"/>
  <c r="H2073" i="1"/>
  <c r="I2073" i="1"/>
  <c r="J2073" i="1"/>
  <c r="H2074" i="1"/>
  <c r="I2074" i="1"/>
  <c r="J2074" i="1"/>
  <c r="H2075" i="1"/>
  <c r="I2075" i="1"/>
  <c r="J2075" i="1"/>
  <c r="H2076" i="1"/>
  <c r="I2076" i="1"/>
  <c r="J2076" i="1"/>
  <c r="H2077" i="1"/>
  <c r="I2077" i="1"/>
  <c r="J2077" i="1"/>
  <c r="H2078" i="1"/>
  <c r="I2078" i="1"/>
  <c r="J2078" i="1"/>
  <c r="H2079" i="1"/>
  <c r="I2079" i="1"/>
  <c r="J2079" i="1"/>
  <c r="H2080" i="1"/>
  <c r="I2080" i="1"/>
  <c r="J2080" i="1"/>
  <c r="H2081" i="1"/>
  <c r="I2081" i="1"/>
  <c r="J2081" i="1"/>
  <c r="H2082" i="1"/>
  <c r="I2082" i="1"/>
  <c r="J2082" i="1"/>
  <c r="H2083" i="1"/>
  <c r="I2083" i="1"/>
  <c r="J2083" i="1"/>
  <c r="H2084" i="1"/>
  <c r="I2084" i="1"/>
  <c r="J2084" i="1"/>
  <c r="H2085" i="1"/>
  <c r="I2085" i="1"/>
  <c r="J2085" i="1"/>
  <c r="H2086" i="1"/>
  <c r="I2086" i="1"/>
  <c r="J2086" i="1"/>
  <c r="H2087" i="1"/>
  <c r="I2087" i="1"/>
  <c r="J2087" i="1"/>
  <c r="H2088" i="1"/>
  <c r="I2088" i="1"/>
  <c r="J2088" i="1"/>
  <c r="H2089" i="1"/>
  <c r="I2089" i="1"/>
  <c r="J2089" i="1"/>
  <c r="H2090" i="1"/>
  <c r="I2090" i="1"/>
  <c r="J2090" i="1"/>
  <c r="H2091" i="1"/>
  <c r="I2091" i="1"/>
  <c r="J2091" i="1"/>
  <c r="H2092" i="1"/>
  <c r="I2092" i="1"/>
  <c r="J2092" i="1"/>
  <c r="H2093" i="1"/>
  <c r="I2093" i="1"/>
  <c r="J2093" i="1"/>
  <c r="H2094" i="1"/>
  <c r="I2094" i="1"/>
  <c r="J2094" i="1"/>
  <c r="H2095" i="1"/>
  <c r="I2095" i="1"/>
  <c r="J2095" i="1"/>
  <c r="H2096" i="1"/>
  <c r="I2096" i="1"/>
  <c r="J2096" i="1"/>
  <c r="H2097" i="1"/>
  <c r="I2097" i="1"/>
  <c r="J2097" i="1"/>
  <c r="H2098" i="1"/>
  <c r="I2098" i="1"/>
  <c r="J2098" i="1"/>
  <c r="H2099" i="1"/>
  <c r="I2099" i="1"/>
  <c r="J2099" i="1"/>
  <c r="H2100" i="1"/>
  <c r="I2100" i="1"/>
  <c r="J2100" i="1"/>
  <c r="H2101" i="1"/>
  <c r="I2101" i="1"/>
  <c r="J2101" i="1"/>
  <c r="H2102" i="1"/>
  <c r="I2102" i="1"/>
  <c r="J2102" i="1"/>
  <c r="H2103" i="1"/>
  <c r="I2103" i="1"/>
  <c r="J2103" i="1"/>
  <c r="H2104" i="1"/>
  <c r="I2104" i="1"/>
  <c r="J2104" i="1"/>
  <c r="H2105" i="1"/>
  <c r="I2105" i="1"/>
  <c r="J2105" i="1"/>
  <c r="H2106" i="1"/>
  <c r="I2106" i="1"/>
  <c r="J2106" i="1"/>
  <c r="H2107" i="1"/>
  <c r="I2107" i="1"/>
  <c r="J2107" i="1"/>
  <c r="H2108" i="1"/>
  <c r="I2108" i="1"/>
  <c r="J2108" i="1"/>
  <c r="H2109" i="1"/>
  <c r="I2109" i="1"/>
  <c r="J2109" i="1"/>
  <c r="H2110" i="1"/>
  <c r="I2110" i="1"/>
  <c r="J2110" i="1"/>
  <c r="H2111" i="1"/>
  <c r="I2111" i="1"/>
  <c r="J2111" i="1"/>
  <c r="H2112" i="1"/>
  <c r="I2112" i="1"/>
  <c r="J2112" i="1"/>
  <c r="H2113" i="1"/>
  <c r="I2113" i="1"/>
  <c r="J2113" i="1"/>
  <c r="H2114" i="1"/>
  <c r="I2114" i="1"/>
  <c r="J2114" i="1"/>
  <c r="H2115" i="1"/>
  <c r="I2115" i="1"/>
  <c r="J2115" i="1"/>
  <c r="H2116" i="1"/>
  <c r="I2116" i="1"/>
  <c r="J2116" i="1"/>
  <c r="H2117" i="1"/>
  <c r="I2117" i="1"/>
  <c r="J2117" i="1"/>
  <c r="H2118" i="1"/>
  <c r="I2118" i="1"/>
  <c r="J2118" i="1"/>
  <c r="H2119" i="1"/>
  <c r="I2119" i="1"/>
  <c r="J2119" i="1"/>
  <c r="H2120" i="1"/>
  <c r="I2120" i="1"/>
  <c r="J2120" i="1"/>
  <c r="H2121" i="1"/>
  <c r="I2121" i="1"/>
  <c r="J2121" i="1"/>
  <c r="H2122" i="1"/>
  <c r="I2122" i="1"/>
  <c r="J2122" i="1"/>
  <c r="H2123" i="1"/>
  <c r="I2123" i="1"/>
  <c r="J2123" i="1"/>
  <c r="H2124" i="1"/>
  <c r="I2124" i="1"/>
  <c r="J2124" i="1"/>
  <c r="H2125" i="1"/>
  <c r="I2125" i="1"/>
  <c r="J2125" i="1"/>
  <c r="H2126" i="1"/>
  <c r="I2126" i="1"/>
  <c r="J2126" i="1"/>
  <c r="H2127" i="1"/>
  <c r="I2127" i="1"/>
  <c r="J2127" i="1"/>
  <c r="H2128" i="1"/>
  <c r="I2128" i="1"/>
  <c r="J2128" i="1"/>
  <c r="H2129" i="1"/>
  <c r="I2129" i="1"/>
  <c r="J2129" i="1"/>
  <c r="H2130" i="1"/>
  <c r="I2130" i="1"/>
  <c r="J2130" i="1"/>
  <c r="H2131" i="1"/>
  <c r="I2131" i="1"/>
  <c r="J2131" i="1"/>
  <c r="H2132" i="1"/>
  <c r="I2132" i="1"/>
  <c r="J2132" i="1"/>
  <c r="H2133" i="1"/>
  <c r="I2133" i="1"/>
  <c r="J2133" i="1"/>
  <c r="H2134" i="1"/>
  <c r="I2134" i="1"/>
  <c r="J2134" i="1"/>
  <c r="H2135" i="1"/>
  <c r="I2135" i="1"/>
  <c r="J2135" i="1"/>
  <c r="H2136" i="1"/>
  <c r="I2136" i="1"/>
  <c r="J2136" i="1"/>
  <c r="H2137" i="1"/>
  <c r="I2137" i="1"/>
  <c r="J2137" i="1"/>
  <c r="H2138" i="1"/>
  <c r="I2138" i="1"/>
  <c r="J2138" i="1"/>
  <c r="H2139" i="1"/>
  <c r="I2139" i="1"/>
  <c r="J2139" i="1"/>
  <c r="H2140" i="1"/>
  <c r="I2140" i="1"/>
  <c r="J2140" i="1"/>
  <c r="H2141" i="1"/>
  <c r="I2141" i="1"/>
  <c r="J2141" i="1"/>
  <c r="H2142" i="1"/>
  <c r="I2142" i="1"/>
  <c r="J2142" i="1"/>
  <c r="H2143" i="1"/>
  <c r="I2143" i="1"/>
  <c r="J2143" i="1"/>
  <c r="H2144" i="1"/>
  <c r="I2144" i="1"/>
  <c r="J2144" i="1"/>
  <c r="H2145" i="1"/>
  <c r="I2145" i="1"/>
  <c r="J2145" i="1"/>
  <c r="H2146" i="1"/>
  <c r="I2146" i="1"/>
  <c r="J2146" i="1"/>
  <c r="H2147" i="1"/>
  <c r="I2147" i="1"/>
  <c r="J2147" i="1"/>
  <c r="H2148" i="1"/>
  <c r="I2148" i="1"/>
  <c r="J2148" i="1"/>
  <c r="H2149" i="1"/>
  <c r="I2149" i="1"/>
  <c r="J2149" i="1"/>
  <c r="H2150" i="1"/>
  <c r="I2150" i="1"/>
  <c r="J2150" i="1"/>
  <c r="H2151" i="1"/>
  <c r="I2151" i="1"/>
  <c r="J2151" i="1"/>
  <c r="H2152" i="1"/>
  <c r="I2152" i="1"/>
  <c r="J2152" i="1"/>
  <c r="H2153" i="1"/>
  <c r="I2153" i="1"/>
  <c r="J2153" i="1"/>
  <c r="H2154" i="1"/>
  <c r="I2154" i="1"/>
  <c r="J2154" i="1"/>
  <c r="H2155" i="1"/>
  <c r="I2155" i="1"/>
  <c r="J2155" i="1"/>
  <c r="H2156" i="1"/>
  <c r="I2156" i="1"/>
  <c r="J2156" i="1"/>
  <c r="H2157" i="1"/>
  <c r="I2157" i="1"/>
  <c r="J2157" i="1"/>
  <c r="H2158" i="1"/>
  <c r="I2158" i="1"/>
  <c r="J2158" i="1"/>
  <c r="H2159" i="1"/>
  <c r="I2159" i="1"/>
  <c r="J2159" i="1"/>
  <c r="H2160" i="1"/>
  <c r="I2160" i="1"/>
  <c r="J2160" i="1"/>
  <c r="H2161" i="1"/>
  <c r="I2161" i="1"/>
  <c r="J2161" i="1"/>
  <c r="H2162" i="1"/>
  <c r="I2162" i="1"/>
  <c r="J2162" i="1"/>
  <c r="H2163" i="1"/>
  <c r="I2163" i="1"/>
  <c r="J2163" i="1"/>
  <c r="H2164" i="1"/>
  <c r="I2164" i="1"/>
  <c r="J2164" i="1"/>
  <c r="H2165" i="1"/>
  <c r="I2165" i="1"/>
  <c r="J2165" i="1"/>
  <c r="H2166" i="1"/>
  <c r="I2166" i="1"/>
  <c r="J2166" i="1"/>
  <c r="H2167" i="1"/>
  <c r="I2167" i="1"/>
  <c r="J2167" i="1"/>
  <c r="H2168" i="1"/>
  <c r="I2168" i="1"/>
  <c r="J2168" i="1"/>
  <c r="H2169" i="1"/>
  <c r="I2169" i="1"/>
  <c r="J2169" i="1"/>
  <c r="H2170" i="1"/>
  <c r="I2170" i="1"/>
  <c r="J2170" i="1"/>
  <c r="H2171" i="1"/>
  <c r="I2171" i="1"/>
  <c r="J2171" i="1"/>
  <c r="H2172" i="1"/>
  <c r="I2172" i="1"/>
  <c r="J2172" i="1"/>
  <c r="H2173" i="1"/>
  <c r="I2173" i="1"/>
  <c r="J2173" i="1"/>
  <c r="H2174" i="1"/>
  <c r="I2174" i="1"/>
  <c r="J2174" i="1"/>
  <c r="H2175" i="1"/>
  <c r="I2175" i="1"/>
  <c r="J2175" i="1"/>
  <c r="J2" i="1"/>
  <c r="I2" i="1"/>
  <c r="H2" i="1"/>
</calcChain>
</file>

<file path=xl/sharedStrings.xml><?xml version="1.0" encoding="utf-8"?>
<sst xmlns="http://schemas.openxmlformats.org/spreadsheetml/2006/main" count="4916" uniqueCount="90">
  <si>
    <t>stem_id</t>
  </si>
  <si>
    <t>plot</t>
  </si>
  <si>
    <t>date</t>
  </si>
  <si>
    <t>location</t>
  </si>
  <si>
    <t>species</t>
  </si>
  <si>
    <t>dbh</t>
  </si>
  <si>
    <t>canopy</t>
  </si>
  <si>
    <t>genus_species</t>
  </si>
  <si>
    <t>common_name</t>
  </si>
  <si>
    <t>functional_group</t>
  </si>
  <si>
    <t>notes</t>
  </si>
  <si>
    <t>QUNI</t>
  </si>
  <si>
    <t>C</t>
  </si>
  <si>
    <t>Quercus nigra</t>
  </si>
  <si>
    <t>water oak</t>
  </si>
  <si>
    <t>mesophyte</t>
  </si>
  <si>
    <t>JUVI</t>
  </si>
  <si>
    <t>I</t>
  </si>
  <si>
    <t>Juniperus virginiana</t>
  </si>
  <si>
    <t>eastern red cedar</t>
  </si>
  <si>
    <t>LIST</t>
  </si>
  <si>
    <t>Liquidambar styraciflua</t>
  </si>
  <si>
    <t>sweetgum</t>
  </si>
  <si>
    <t>SW</t>
  </si>
  <si>
    <t>Oxydendrum arboreum</t>
  </si>
  <si>
    <t>sourwood</t>
  </si>
  <si>
    <t>intermediate</t>
  </si>
  <si>
    <t>CHECK THIS</t>
  </si>
  <si>
    <t>ACRU</t>
  </si>
  <si>
    <t>Acer rubrum</t>
  </si>
  <si>
    <t>red maple</t>
  </si>
  <si>
    <t>CARYA</t>
  </si>
  <si>
    <t>S</t>
  </si>
  <si>
    <t>Carya sp.</t>
  </si>
  <si>
    <t>hickory</t>
  </si>
  <si>
    <t>FB</t>
  </si>
  <si>
    <t>QUAL</t>
  </si>
  <si>
    <t>Quercus alba</t>
  </si>
  <si>
    <t>white oak</t>
  </si>
  <si>
    <t>pyrophyte</t>
  </si>
  <si>
    <t>FLAG</t>
  </si>
  <si>
    <t>10:15 unknown</t>
  </si>
  <si>
    <t>PITA</t>
  </si>
  <si>
    <t>Pinus taeda</t>
  </si>
  <si>
    <t>loblolly pine</t>
  </si>
  <si>
    <t>D</t>
  </si>
  <si>
    <t>ULAL</t>
  </si>
  <si>
    <t>Ulmus alata</t>
  </si>
  <si>
    <t>winged elm</t>
  </si>
  <si>
    <t>PRUNUS</t>
  </si>
  <si>
    <t>Prunus sp.</t>
  </si>
  <si>
    <t>cherry</t>
  </si>
  <si>
    <t>VACCI</t>
  </si>
  <si>
    <t>Vaccinium sp.</t>
  </si>
  <si>
    <t>blueberry</t>
  </si>
  <si>
    <t>E</t>
  </si>
  <si>
    <t>LITU</t>
  </si>
  <si>
    <t>tulip poplar</t>
  </si>
  <si>
    <t>PIEC</t>
  </si>
  <si>
    <t>Pinus echinata</t>
  </si>
  <si>
    <t>shortleaf pine</t>
  </si>
  <si>
    <t>NYSY</t>
  </si>
  <si>
    <t>Nyssa sylvatica</t>
  </si>
  <si>
    <t>black gum</t>
  </si>
  <si>
    <t>FAGR</t>
  </si>
  <si>
    <t>Fagus grandifolia</t>
  </si>
  <si>
    <t>American beech</t>
  </si>
  <si>
    <t>QUFA</t>
  </si>
  <si>
    <t>Quercus falcata</t>
  </si>
  <si>
    <t>southern red oak</t>
  </si>
  <si>
    <t>DIVI</t>
  </si>
  <si>
    <t>Diospyros virginiana</t>
  </si>
  <si>
    <t>persimmon</t>
  </si>
  <si>
    <t>COFL</t>
  </si>
  <si>
    <t>Cornus florida</t>
  </si>
  <si>
    <t>ILOP</t>
  </si>
  <si>
    <t>Ilex opaca</t>
  </si>
  <si>
    <t>American holly</t>
  </si>
  <si>
    <t>QURU</t>
  </si>
  <si>
    <t>Quercus rubrum</t>
  </si>
  <si>
    <t>northern red oak</t>
  </si>
  <si>
    <t>QUPA</t>
  </si>
  <si>
    <t>Quercus pagoda</t>
  </si>
  <si>
    <t>cherrybark oak</t>
  </si>
  <si>
    <t>CODE</t>
  </si>
  <si>
    <t>SPECIES</t>
  </si>
  <si>
    <t>COMMON</t>
  </si>
  <si>
    <t>FUNCTIONAL</t>
  </si>
  <si>
    <t>dogwood</t>
  </si>
  <si>
    <t>check was QUMO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</si>
</sst>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5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</v>
      </c>
      <c r="C2">
        <v>20210517</v>
      </c>
      <c r="D2">
        <v>1</v>
      </c>
      <c r="E2" t="s">
        <v>11</v>
      </c>
      <c r="F2">
        <v>32.799999999999997</v>
      </c>
      <c r="G2" t="s">
        <v>12</v>
      </c>
      <c r="H2" t="str">
        <f>VLOOKUP(E2,Sheet1!$A$2:$D$22,2,FALSE)</f>
        <v>Quercus nigra</v>
      </c>
      <c r="I2" t="str">
        <f>VLOOKUP(E2,Sheet1!$A$2:$D$22,3,FALSE)</f>
        <v>water oak</v>
      </c>
      <c r="J2" t="str">
        <f>VLOOKUP(E2,Sheet1!$A$2:$D$22,4,FALSE)</f>
        <v>mesophyte</v>
      </c>
    </row>
    <row r="3" spans="1:11" x14ac:dyDescent="0.25">
      <c r="A3">
        <v>2</v>
      </c>
      <c r="B3">
        <v>1</v>
      </c>
      <c r="C3">
        <v>20210517</v>
      </c>
      <c r="D3">
        <v>1</v>
      </c>
      <c r="E3" t="s">
        <v>16</v>
      </c>
      <c r="F3">
        <v>8.5</v>
      </c>
      <c r="G3" t="s">
        <v>17</v>
      </c>
      <c r="H3" t="str">
        <f>VLOOKUP(E3,Sheet1!$A$2:$D$22,2,FALSE)</f>
        <v>Juniperus virginiana</v>
      </c>
      <c r="I3" t="str">
        <f>VLOOKUP(E3,Sheet1!$A$2:$D$22,3,FALSE)</f>
        <v>eastern red cedar</v>
      </c>
      <c r="J3" t="str">
        <f>VLOOKUP(E3,Sheet1!$A$2:$D$22,4,FALSE)</f>
        <v>mesophyte</v>
      </c>
    </row>
    <row r="4" spans="1:11" x14ac:dyDescent="0.25">
      <c r="A4">
        <v>3</v>
      </c>
      <c r="B4">
        <v>1</v>
      </c>
      <c r="C4">
        <v>20210517</v>
      </c>
      <c r="D4">
        <v>1</v>
      </c>
      <c r="E4" t="s">
        <v>20</v>
      </c>
      <c r="F4">
        <v>19.2</v>
      </c>
      <c r="G4" t="s">
        <v>17</v>
      </c>
      <c r="H4" t="str">
        <f>VLOOKUP(E4,Sheet1!$A$2:$D$22,2,FALSE)</f>
        <v>Liquidambar styraciflua</v>
      </c>
      <c r="I4" t="str">
        <f>VLOOKUP(E4,Sheet1!$A$2:$D$22,3,FALSE)</f>
        <v>sweetgum</v>
      </c>
      <c r="J4" t="str">
        <f>VLOOKUP(E4,Sheet1!$A$2:$D$22,4,FALSE)</f>
        <v>mesophyte</v>
      </c>
    </row>
    <row r="5" spans="1:11" x14ac:dyDescent="0.25">
      <c r="A5">
        <v>4</v>
      </c>
      <c r="B5">
        <v>1</v>
      </c>
      <c r="C5">
        <v>20210517</v>
      </c>
      <c r="D5">
        <v>1</v>
      </c>
      <c r="E5" t="s">
        <v>23</v>
      </c>
      <c r="F5">
        <v>14.5</v>
      </c>
      <c r="G5" t="s">
        <v>17</v>
      </c>
      <c r="H5" t="str">
        <f>VLOOKUP(E5,Sheet1!$A$2:$D$22,2,FALSE)</f>
        <v>Oxydendrum arboreum</v>
      </c>
      <c r="I5" t="str">
        <f>VLOOKUP(E5,Sheet1!$A$2:$D$22,3,FALSE)</f>
        <v>sourwood</v>
      </c>
      <c r="J5" t="str">
        <f>VLOOKUP(E5,Sheet1!$A$2:$D$22,4,FALSE)</f>
        <v>intermediate</v>
      </c>
      <c r="K5" t="s">
        <v>27</v>
      </c>
    </row>
    <row r="6" spans="1:11" x14ac:dyDescent="0.25">
      <c r="A6">
        <v>5</v>
      </c>
      <c r="B6">
        <v>1</v>
      </c>
      <c r="C6">
        <v>20210517</v>
      </c>
      <c r="D6">
        <v>1</v>
      </c>
      <c r="E6" t="s">
        <v>28</v>
      </c>
      <c r="F6">
        <v>14.5</v>
      </c>
      <c r="G6" t="s">
        <v>17</v>
      </c>
      <c r="H6" t="str">
        <f>VLOOKUP(E6,Sheet1!$A$2:$D$22,2,FALSE)</f>
        <v>Acer rubrum</v>
      </c>
      <c r="I6" t="str">
        <f>VLOOKUP(E6,Sheet1!$A$2:$D$22,3,FALSE)</f>
        <v>red maple</v>
      </c>
      <c r="J6" t="str">
        <f>VLOOKUP(E6,Sheet1!$A$2:$D$22,4,FALSE)</f>
        <v>mesophyte</v>
      </c>
    </row>
    <row r="7" spans="1:11" x14ac:dyDescent="0.25">
      <c r="A7">
        <v>6</v>
      </c>
      <c r="B7">
        <v>1</v>
      </c>
      <c r="C7">
        <v>20210517</v>
      </c>
      <c r="D7">
        <v>1</v>
      </c>
      <c r="E7" t="s">
        <v>11</v>
      </c>
      <c r="F7">
        <v>6.4</v>
      </c>
      <c r="G7" t="s">
        <v>17</v>
      </c>
      <c r="H7" t="str">
        <f>VLOOKUP(E7,Sheet1!$A$2:$D$22,2,FALSE)</f>
        <v>Quercus nigra</v>
      </c>
      <c r="I7" t="str">
        <f>VLOOKUP(E7,Sheet1!$A$2:$D$22,3,FALSE)</f>
        <v>water oak</v>
      </c>
      <c r="J7" t="str">
        <f>VLOOKUP(E7,Sheet1!$A$2:$D$22,4,FALSE)</f>
        <v>mesophyte</v>
      </c>
    </row>
    <row r="8" spans="1:11" x14ac:dyDescent="0.25">
      <c r="A8">
        <v>7</v>
      </c>
      <c r="B8">
        <v>1</v>
      </c>
      <c r="C8">
        <v>20210517</v>
      </c>
      <c r="D8">
        <v>1</v>
      </c>
      <c r="E8" t="s">
        <v>20</v>
      </c>
      <c r="F8">
        <v>27.7</v>
      </c>
      <c r="G8" t="s">
        <v>12</v>
      </c>
      <c r="H8" t="str">
        <f>VLOOKUP(E8,Sheet1!$A$2:$D$22,2,FALSE)</f>
        <v>Liquidambar styraciflua</v>
      </c>
      <c r="I8" t="str">
        <f>VLOOKUP(E8,Sheet1!$A$2:$D$22,3,FALSE)</f>
        <v>sweetgum</v>
      </c>
      <c r="J8" t="str">
        <f>VLOOKUP(E8,Sheet1!$A$2:$D$22,4,FALSE)</f>
        <v>mesophyte</v>
      </c>
    </row>
    <row r="9" spans="1:11" x14ac:dyDescent="0.25">
      <c r="A9">
        <v>8</v>
      </c>
      <c r="B9">
        <v>1</v>
      </c>
      <c r="C9">
        <v>20210517</v>
      </c>
      <c r="D9">
        <v>1</v>
      </c>
      <c r="E9" t="s">
        <v>31</v>
      </c>
      <c r="F9">
        <v>4.2</v>
      </c>
      <c r="G9" t="s">
        <v>32</v>
      </c>
      <c r="H9" t="str">
        <f>VLOOKUP(E9,Sheet1!$A$2:$D$22,2,FALSE)</f>
        <v>Carya sp.</v>
      </c>
      <c r="I9" t="str">
        <f>VLOOKUP(E9,Sheet1!$A$2:$D$22,3,FALSE)</f>
        <v>hickory</v>
      </c>
      <c r="J9" t="str">
        <f>VLOOKUP(E9,Sheet1!$A$2:$D$22,4,FALSE)</f>
        <v>intermediate</v>
      </c>
    </row>
    <row r="10" spans="1:11" x14ac:dyDescent="0.25">
      <c r="A10">
        <v>9</v>
      </c>
      <c r="B10">
        <v>1</v>
      </c>
      <c r="C10">
        <v>20210517</v>
      </c>
      <c r="D10" t="s">
        <v>35</v>
      </c>
      <c r="E10" t="s">
        <v>36</v>
      </c>
      <c r="F10">
        <v>34</v>
      </c>
      <c r="G10" t="s">
        <v>12</v>
      </c>
      <c r="H10" t="str">
        <f>VLOOKUP(E10,Sheet1!$A$2:$D$22,2,FALSE)</f>
        <v>Quercus alba</v>
      </c>
      <c r="I10" t="str">
        <f>VLOOKUP(E10,Sheet1!$A$2:$D$22,3,FALSE)</f>
        <v>white oak</v>
      </c>
      <c r="J10" t="str">
        <f>VLOOKUP(E10,Sheet1!$A$2:$D$22,4,FALSE)</f>
        <v>pyrophyte</v>
      </c>
    </row>
    <row r="11" spans="1:11" x14ac:dyDescent="0.25">
      <c r="A11">
        <v>10</v>
      </c>
      <c r="B11">
        <v>1</v>
      </c>
      <c r="C11">
        <v>20210517</v>
      </c>
      <c r="D11" t="s">
        <v>35</v>
      </c>
      <c r="E11" t="s">
        <v>31</v>
      </c>
      <c r="F11">
        <v>6.5</v>
      </c>
      <c r="G11" t="s">
        <v>17</v>
      </c>
      <c r="H11" t="str">
        <f>VLOOKUP(E11,Sheet1!$A$2:$D$22,2,FALSE)</f>
        <v>Carya sp.</v>
      </c>
      <c r="I11" t="str">
        <f>VLOOKUP(E11,Sheet1!$A$2:$D$22,3,FALSE)</f>
        <v>hickory</v>
      </c>
      <c r="J11" t="str">
        <f>VLOOKUP(E11,Sheet1!$A$2:$D$22,4,FALSE)</f>
        <v>intermediate</v>
      </c>
    </row>
    <row r="12" spans="1:11" x14ac:dyDescent="0.25">
      <c r="A12">
        <v>11</v>
      </c>
      <c r="B12">
        <v>1</v>
      </c>
      <c r="C12">
        <v>20210517</v>
      </c>
      <c r="D12">
        <v>1</v>
      </c>
      <c r="E12" t="s">
        <v>40</v>
      </c>
      <c r="F12">
        <v>6.6</v>
      </c>
      <c r="G12" t="s">
        <v>32</v>
      </c>
      <c r="H12" t="e">
        <f>VLOOKUP(E12,Sheet1!$A$2:$D$22,2,FALSE)</f>
        <v>#N/A</v>
      </c>
      <c r="I12" t="e">
        <f>VLOOKUP(E12,Sheet1!$A$2:$D$22,3,FALSE)</f>
        <v>#N/A</v>
      </c>
      <c r="J12" t="e">
        <f>VLOOKUP(E12,Sheet1!$A$2:$D$22,4,FALSE)</f>
        <v>#N/A</v>
      </c>
      <c r="K12" t="s">
        <v>41</v>
      </c>
    </row>
    <row r="13" spans="1:11" x14ac:dyDescent="0.25">
      <c r="A13">
        <v>12</v>
      </c>
      <c r="B13">
        <v>1</v>
      </c>
      <c r="C13">
        <v>20210517</v>
      </c>
      <c r="D13">
        <v>1</v>
      </c>
      <c r="E13" t="s">
        <v>36</v>
      </c>
      <c r="F13">
        <v>7.3</v>
      </c>
      <c r="G13" t="s">
        <v>17</v>
      </c>
      <c r="H13" t="str">
        <f>VLOOKUP(E13,Sheet1!$A$2:$D$22,2,FALSE)</f>
        <v>Quercus alba</v>
      </c>
      <c r="I13" t="str">
        <f>VLOOKUP(E13,Sheet1!$A$2:$D$22,3,FALSE)</f>
        <v>white oak</v>
      </c>
      <c r="J13" t="str">
        <f>VLOOKUP(E13,Sheet1!$A$2:$D$22,4,FALSE)</f>
        <v>pyrophyte</v>
      </c>
    </row>
    <row r="14" spans="1:11" x14ac:dyDescent="0.25">
      <c r="A14">
        <v>13</v>
      </c>
      <c r="B14">
        <v>1</v>
      </c>
      <c r="C14">
        <v>20210517</v>
      </c>
      <c r="D14">
        <v>1</v>
      </c>
      <c r="E14" t="s">
        <v>42</v>
      </c>
      <c r="F14">
        <v>39.799999999999997</v>
      </c>
      <c r="G14" t="s">
        <v>12</v>
      </c>
      <c r="H14" t="str">
        <f>VLOOKUP(E14,Sheet1!$A$2:$D$22,2,FALSE)</f>
        <v>Pinus taeda</v>
      </c>
      <c r="I14" t="str">
        <f>VLOOKUP(E14,Sheet1!$A$2:$D$22,3,FALSE)</f>
        <v>loblolly pine</v>
      </c>
      <c r="J14" t="str">
        <f>VLOOKUP(E14,Sheet1!$A$2:$D$22,4,FALSE)</f>
        <v>pyrophyte</v>
      </c>
    </row>
    <row r="15" spans="1:11" x14ac:dyDescent="0.25">
      <c r="A15">
        <v>14</v>
      </c>
      <c r="B15">
        <v>1</v>
      </c>
      <c r="C15">
        <v>20210517</v>
      </c>
      <c r="D15">
        <v>1</v>
      </c>
      <c r="E15" t="s">
        <v>42</v>
      </c>
      <c r="F15">
        <v>23.7</v>
      </c>
      <c r="G15" t="s">
        <v>12</v>
      </c>
      <c r="H15" t="str">
        <f>VLOOKUP(E15,Sheet1!$A$2:$D$22,2,FALSE)</f>
        <v>Pinus taeda</v>
      </c>
      <c r="I15" t="str">
        <f>VLOOKUP(E15,Sheet1!$A$2:$D$22,3,FALSE)</f>
        <v>loblolly pine</v>
      </c>
      <c r="J15" t="str">
        <f>VLOOKUP(E15,Sheet1!$A$2:$D$22,4,FALSE)</f>
        <v>pyrophyte</v>
      </c>
    </row>
    <row r="16" spans="1:11" x14ac:dyDescent="0.25">
      <c r="A16">
        <v>15</v>
      </c>
      <c r="B16">
        <v>1</v>
      </c>
      <c r="C16">
        <v>20210517</v>
      </c>
      <c r="D16">
        <v>1</v>
      </c>
      <c r="E16" t="s">
        <v>20</v>
      </c>
      <c r="F16">
        <v>20</v>
      </c>
      <c r="G16" t="s">
        <v>12</v>
      </c>
      <c r="H16" t="str">
        <f>VLOOKUP(E16,Sheet1!$A$2:$D$22,2,FALSE)</f>
        <v>Liquidambar styraciflua</v>
      </c>
      <c r="I16" t="str">
        <f>VLOOKUP(E16,Sheet1!$A$2:$D$22,3,FALSE)</f>
        <v>sweetgum</v>
      </c>
      <c r="J16" t="str">
        <f>VLOOKUP(E16,Sheet1!$A$2:$D$22,4,FALSE)</f>
        <v>mesophyte</v>
      </c>
    </row>
    <row r="17" spans="1:11" x14ac:dyDescent="0.25">
      <c r="A17">
        <v>16</v>
      </c>
      <c r="B17">
        <v>1</v>
      </c>
      <c r="C17">
        <v>20210517</v>
      </c>
      <c r="D17">
        <v>1</v>
      </c>
      <c r="E17" t="s">
        <v>28</v>
      </c>
      <c r="F17">
        <v>3.5</v>
      </c>
      <c r="G17" t="s">
        <v>32</v>
      </c>
      <c r="H17" t="str">
        <f>VLOOKUP(E17,Sheet1!$A$2:$D$22,2,FALSE)</f>
        <v>Acer rubrum</v>
      </c>
      <c r="I17" t="str">
        <f>VLOOKUP(E17,Sheet1!$A$2:$D$22,3,FALSE)</f>
        <v>red maple</v>
      </c>
      <c r="J17" t="str">
        <f>VLOOKUP(E17,Sheet1!$A$2:$D$22,4,FALSE)</f>
        <v>mesophyte</v>
      </c>
    </row>
    <row r="18" spans="1:11" x14ac:dyDescent="0.25">
      <c r="A18">
        <v>17</v>
      </c>
      <c r="B18">
        <v>1</v>
      </c>
      <c r="C18">
        <v>20210517</v>
      </c>
      <c r="D18">
        <v>1</v>
      </c>
      <c r="E18" t="s">
        <v>42</v>
      </c>
      <c r="F18">
        <v>36.200000000000003</v>
      </c>
      <c r="G18" t="s">
        <v>12</v>
      </c>
      <c r="H18" t="str">
        <f>VLOOKUP(E18,Sheet1!$A$2:$D$22,2,FALSE)</f>
        <v>Pinus taeda</v>
      </c>
      <c r="I18" t="str">
        <f>VLOOKUP(E18,Sheet1!$A$2:$D$22,3,FALSE)</f>
        <v>loblolly pine</v>
      </c>
      <c r="J18" t="str">
        <f>VLOOKUP(E18,Sheet1!$A$2:$D$22,4,FALSE)</f>
        <v>pyrophyte</v>
      </c>
    </row>
    <row r="19" spans="1:11" x14ac:dyDescent="0.25">
      <c r="A19">
        <v>18</v>
      </c>
      <c r="B19">
        <v>1</v>
      </c>
      <c r="C19">
        <v>20210517</v>
      </c>
      <c r="D19">
        <v>1</v>
      </c>
      <c r="E19" t="s">
        <v>42</v>
      </c>
      <c r="F19">
        <v>45.6</v>
      </c>
      <c r="G19" t="s">
        <v>45</v>
      </c>
      <c r="H19" t="str">
        <f>VLOOKUP(E19,Sheet1!$A$2:$D$22,2,FALSE)</f>
        <v>Pinus taeda</v>
      </c>
      <c r="I19" t="str">
        <f>VLOOKUP(E19,Sheet1!$A$2:$D$22,3,FALSE)</f>
        <v>loblolly pine</v>
      </c>
      <c r="J19" t="str">
        <f>VLOOKUP(E19,Sheet1!$A$2:$D$22,4,FALSE)</f>
        <v>pyrophyte</v>
      </c>
    </row>
    <row r="20" spans="1:11" x14ac:dyDescent="0.25">
      <c r="A20">
        <v>19</v>
      </c>
      <c r="B20">
        <v>1</v>
      </c>
      <c r="C20">
        <v>20210517</v>
      </c>
      <c r="D20">
        <v>1</v>
      </c>
      <c r="E20" t="s">
        <v>11</v>
      </c>
      <c r="F20">
        <v>24.8</v>
      </c>
      <c r="G20" t="s">
        <v>12</v>
      </c>
      <c r="H20" t="str">
        <f>VLOOKUP(E20,Sheet1!$A$2:$D$22,2,FALSE)</f>
        <v>Quercus nigra</v>
      </c>
      <c r="I20" t="str">
        <f>VLOOKUP(E20,Sheet1!$A$2:$D$22,3,FALSE)</f>
        <v>water oak</v>
      </c>
      <c r="J20" t="str">
        <f>VLOOKUP(E20,Sheet1!$A$2:$D$22,4,FALSE)</f>
        <v>mesophyte</v>
      </c>
    </row>
    <row r="21" spans="1:11" x14ac:dyDescent="0.25">
      <c r="A21">
        <v>20</v>
      </c>
      <c r="B21">
        <v>1</v>
      </c>
      <c r="C21">
        <v>20210517</v>
      </c>
      <c r="D21">
        <v>1</v>
      </c>
      <c r="E21" t="s">
        <v>28</v>
      </c>
      <c r="F21">
        <v>10.8</v>
      </c>
      <c r="G21" t="s">
        <v>17</v>
      </c>
      <c r="H21" t="str">
        <f>VLOOKUP(E21,Sheet1!$A$2:$D$22,2,FALSE)</f>
        <v>Acer rubrum</v>
      </c>
      <c r="I21" t="str">
        <f>VLOOKUP(E21,Sheet1!$A$2:$D$22,3,FALSE)</f>
        <v>red maple</v>
      </c>
      <c r="J21" t="str">
        <f>VLOOKUP(E21,Sheet1!$A$2:$D$22,4,FALSE)</f>
        <v>mesophyte</v>
      </c>
    </row>
    <row r="22" spans="1:11" x14ac:dyDescent="0.25">
      <c r="A22">
        <v>21</v>
      </c>
      <c r="B22">
        <v>1</v>
      </c>
      <c r="C22">
        <v>20210517</v>
      </c>
      <c r="D22">
        <v>1</v>
      </c>
      <c r="E22" t="s">
        <v>28</v>
      </c>
      <c r="F22">
        <v>3.8</v>
      </c>
      <c r="G22" t="s">
        <v>32</v>
      </c>
      <c r="H22" t="str">
        <f>VLOOKUP(E22,Sheet1!$A$2:$D$22,2,FALSE)</f>
        <v>Acer rubrum</v>
      </c>
      <c r="I22" t="str">
        <f>VLOOKUP(E22,Sheet1!$A$2:$D$22,3,FALSE)</f>
        <v>red maple</v>
      </c>
      <c r="J22" t="str">
        <f>VLOOKUP(E22,Sheet1!$A$2:$D$22,4,FALSE)</f>
        <v>mesophyte</v>
      </c>
    </row>
    <row r="23" spans="1:11" x14ac:dyDescent="0.25">
      <c r="A23">
        <v>22</v>
      </c>
      <c r="B23">
        <v>1</v>
      </c>
      <c r="C23">
        <v>20210517</v>
      </c>
      <c r="D23">
        <v>1</v>
      </c>
      <c r="E23" t="s">
        <v>46</v>
      </c>
      <c r="F23">
        <v>24.4</v>
      </c>
      <c r="G23" t="s">
        <v>12</v>
      </c>
      <c r="H23" t="str">
        <f>VLOOKUP(E23,Sheet1!$A$2:$D$22,2,FALSE)</f>
        <v>Ulmus alata</v>
      </c>
      <c r="I23" t="str">
        <f>VLOOKUP(E23,Sheet1!$A$2:$D$22,3,FALSE)</f>
        <v>winged elm</v>
      </c>
      <c r="J23" t="str">
        <f>VLOOKUP(E23,Sheet1!$A$2:$D$22,4,FALSE)</f>
        <v>mesophyte</v>
      </c>
      <c r="K23" t="s">
        <v>27</v>
      </c>
    </row>
    <row r="24" spans="1:11" x14ac:dyDescent="0.25">
      <c r="A24">
        <v>23</v>
      </c>
      <c r="B24">
        <v>1</v>
      </c>
      <c r="C24">
        <v>20210517</v>
      </c>
      <c r="D24">
        <v>1</v>
      </c>
      <c r="E24" t="s">
        <v>28</v>
      </c>
      <c r="F24">
        <v>4.2</v>
      </c>
      <c r="G24" t="s">
        <v>32</v>
      </c>
      <c r="H24" t="str">
        <f>VLOOKUP(E24,Sheet1!$A$2:$D$22,2,FALSE)</f>
        <v>Acer rubrum</v>
      </c>
      <c r="I24" t="str">
        <f>VLOOKUP(E24,Sheet1!$A$2:$D$22,3,FALSE)</f>
        <v>red maple</v>
      </c>
      <c r="J24" t="str">
        <f>VLOOKUP(E24,Sheet1!$A$2:$D$22,4,FALSE)</f>
        <v>mesophyte</v>
      </c>
    </row>
    <row r="25" spans="1:11" x14ac:dyDescent="0.25">
      <c r="A25">
        <v>24</v>
      </c>
      <c r="B25">
        <v>1</v>
      </c>
      <c r="C25">
        <v>20210517</v>
      </c>
      <c r="D25">
        <v>1</v>
      </c>
      <c r="E25" t="s">
        <v>20</v>
      </c>
      <c r="F25">
        <v>19.100000000000001</v>
      </c>
      <c r="G25" t="s">
        <v>12</v>
      </c>
      <c r="H25" t="str">
        <f>VLOOKUP(E25,Sheet1!$A$2:$D$22,2,FALSE)</f>
        <v>Liquidambar styraciflua</v>
      </c>
      <c r="I25" t="str">
        <f>VLOOKUP(E25,Sheet1!$A$2:$D$22,3,FALSE)</f>
        <v>sweetgum</v>
      </c>
      <c r="J25" t="str">
        <f>VLOOKUP(E25,Sheet1!$A$2:$D$22,4,FALSE)</f>
        <v>mesophyte</v>
      </c>
    </row>
    <row r="26" spans="1:11" x14ac:dyDescent="0.25">
      <c r="A26">
        <v>25</v>
      </c>
      <c r="B26">
        <v>1</v>
      </c>
      <c r="C26">
        <v>20210517</v>
      </c>
      <c r="D26">
        <v>1</v>
      </c>
      <c r="E26" t="s">
        <v>16</v>
      </c>
      <c r="F26">
        <v>11.1</v>
      </c>
      <c r="G26" t="s">
        <v>17</v>
      </c>
      <c r="H26" t="str">
        <f>VLOOKUP(E26,Sheet1!$A$2:$D$22,2,FALSE)</f>
        <v>Juniperus virginiana</v>
      </c>
      <c r="I26" t="str">
        <f>VLOOKUP(E26,Sheet1!$A$2:$D$22,3,FALSE)</f>
        <v>eastern red cedar</v>
      </c>
      <c r="J26" t="str">
        <f>VLOOKUP(E26,Sheet1!$A$2:$D$22,4,FALSE)</f>
        <v>mesophyte</v>
      </c>
    </row>
    <row r="27" spans="1:11" x14ac:dyDescent="0.25">
      <c r="A27">
        <v>26</v>
      </c>
      <c r="B27">
        <v>1</v>
      </c>
      <c r="C27">
        <v>20210517</v>
      </c>
      <c r="D27">
        <v>1</v>
      </c>
      <c r="E27" t="s">
        <v>16</v>
      </c>
      <c r="F27">
        <v>6.7</v>
      </c>
      <c r="G27" t="s">
        <v>17</v>
      </c>
      <c r="H27" t="str">
        <f>VLOOKUP(E27,Sheet1!$A$2:$D$22,2,FALSE)</f>
        <v>Juniperus virginiana</v>
      </c>
      <c r="I27" t="str">
        <f>VLOOKUP(E27,Sheet1!$A$2:$D$22,3,FALSE)</f>
        <v>eastern red cedar</v>
      </c>
      <c r="J27" t="str">
        <f>VLOOKUP(E27,Sheet1!$A$2:$D$22,4,FALSE)</f>
        <v>mesophyte</v>
      </c>
    </row>
    <row r="28" spans="1:11" x14ac:dyDescent="0.25">
      <c r="A28">
        <v>27</v>
      </c>
      <c r="B28">
        <v>1</v>
      </c>
      <c r="C28">
        <v>20210517</v>
      </c>
      <c r="D28">
        <v>1</v>
      </c>
      <c r="E28" t="s">
        <v>20</v>
      </c>
      <c r="F28">
        <v>11.8</v>
      </c>
      <c r="G28" t="s">
        <v>17</v>
      </c>
      <c r="H28" t="str">
        <f>VLOOKUP(E28,Sheet1!$A$2:$D$22,2,FALSE)</f>
        <v>Liquidambar styraciflua</v>
      </c>
      <c r="I28" t="str">
        <f>VLOOKUP(E28,Sheet1!$A$2:$D$22,3,FALSE)</f>
        <v>sweetgum</v>
      </c>
      <c r="J28" t="str">
        <f>VLOOKUP(E28,Sheet1!$A$2:$D$22,4,FALSE)</f>
        <v>mesophyte</v>
      </c>
    </row>
    <row r="29" spans="1:11" x14ac:dyDescent="0.25">
      <c r="A29">
        <v>28</v>
      </c>
      <c r="B29">
        <v>1</v>
      </c>
      <c r="C29">
        <v>20210517</v>
      </c>
      <c r="D29">
        <v>1</v>
      </c>
      <c r="E29" t="s">
        <v>11</v>
      </c>
      <c r="F29">
        <v>16.7</v>
      </c>
      <c r="G29" t="s">
        <v>17</v>
      </c>
      <c r="H29" t="str">
        <f>VLOOKUP(E29,Sheet1!$A$2:$D$22,2,FALSE)</f>
        <v>Quercus nigra</v>
      </c>
      <c r="I29" t="str">
        <f>VLOOKUP(E29,Sheet1!$A$2:$D$22,3,FALSE)</f>
        <v>water oak</v>
      </c>
      <c r="J29" t="str">
        <f>VLOOKUP(E29,Sheet1!$A$2:$D$22,4,FALSE)</f>
        <v>mesophyte</v>
      </c>
    </row>
    <row r="30" spans="1:11" x14ac:dyDescent="0.25">
      <c r="A30">
        <v>29</v>
      </c>
      <c r="B30">
        <v>1</v>
      </c>
      <c r="C30">
        <v>20210517</v>
      </c>
      <c r="D30">
        <v>1</v>
      </c>
      <c r="E30" t="s">
        <v>20</v>
      </c>
      <c r="F30">
        <v>10.199999999999999</v>
      </c>
      <c r="G30" t="s">
        <v>17</v>
      </c>
      <c r="H30" t="str">
        <f>VLOOKUP(E30,Sheet1!$A$2:$D$22,2,FALSE)</f>
        <v>Liquidambar styraciflua</v>
      </c>
      <c r="I30" t="str">
        <f>VLOOKUP(E30,Sheet1!$A$2:$D$22,3,FALSE)</f>
        <v>sweetgum</v>
      </c>
      <c r="J30" t="str">
        <f>VLOOKUP(E30,Sheet1!$A$2:$D$22,4,FALSE)</f>
        <v>mesophyte</v>
      </c>
    </row>
    <row r="31" spans="1:11" x14ac:dyDescent="0.25">
      <c r="A31">
        <v>30</v>
      </c>
      <c r="B31">
        <v>1</v>
      </c>
      <c r="C31">
        <v>20210517</v>
      </c>
      <c r="D31">
        <v>1</v>
      </c>
      <c r="E31" t="s">
        <v>11</v>
      </c>
      <c r="F31">
        <v>11.9</v>
      </c>
      <c r="G31" t="s">
        <v>17</v>
      </c>
      <c r="H31" t="str">
        <f>VLOOKUP(E31,Sheet1!$A$2:$D$22,2,FALSE)</f>
        <v>Quercus nigra</v>
      </c>
      <c r="I31" t="str">
        <f>VLOOKUP(E31,Sheet1!$A$2:$D$22,3,FALSE)</f>
        <v>water oak</v>
      </c>
      <c r="J31" t="str">
        <f>VLOOKUP(E31,Sheet1!$A$2:$D$22,4,FALSE)</f>
        <v>mesophyte</v>
      </c>
    </row>
    <row r="32" spans="1:11" x14ac:dyDescent="0.25">
      <c r="A32">
        <v>31</v>
      </c>
      <c r="B32">
        <v>1</v>
      </c>
      <c r="C32">
        <v>20210517</v>
      </c>
      <c r="D32" t="s">
        <v>35</v>
      </c>
      <c r="E32" t="s">
        <v>20</v>
      </c>
      <c r="F32">
        <v>6.4</v>
      </c>
      <c r="G32" t="s">
        <v>32</v>
      </c>
      <c r="H32" t="str">
        <f>VLOOKUP(E32,Sheet1!$A$2:$D$22,2,FALSE)</f>
        <v>Liquidambar styraciflua</v>
      </c>
      <c r="I32" t="str">
        <f>VLOOKUP(E32,Sheet1!$A$2:$D$22,3,FALSE)</f>
        <v>sweetgum</v>
      </c>
      <c r="J32" t="str">
        <f>VLOOKUP(E32,Sheet1!$A$2:$D$22,4,FALSE)</f>
        <v>mesophyte</v>
      </c>
    </row>
    <row r="33" spans="1:10" x14ac:dyDescent="0.25">
      <c r="A33">
        <v>32</v>
      </c>
      <c r="B33">
        <v>1</v>
      </c>
      <c r="C33">
        <v>20210517</v>
      </c>
      <c r="D33">
        <v>1</v>
      </c>
      <c r="E33" t="s">
        <v>49</v>
      </c>
      <c r="F33">
        <v>9.5</v>
      </c>
      <c r="G33" t="s">
        <v>17</v>
      </c>
      <c r="H33" t="str">
        <f>VLOOKUP(E33,Sheet1!$A$2:$D$22,2,FALSE)</f>
        <v>Prunus sp.</v>
      </c>
      <c r="I33" t="str">
        <f>VLOOKUP(E33,Sheet1!$A$2:$D$22,3,FALSE)</f>
        <v>cherry</v>
      </c>
      <c r="J33" t="str">
        <f>VLOOKUP(E33,Sheet1!$A$2:$D$22,4,FALSE)</f>
        <v>intermediate</v>
      </c>
    </row>
    <row r="34" spans="1:10" x14ac:dyDescent="0.25">
      <c r="A34">
        <v>33</v>
      </c>
      <c r="B34">
        <v>1</v>
      </c>
      <c r="C34">
        <v>20210517</v>
      </c>
      <c r="D34">
        <v>1</v>
      </c>
      <c r="E34" t="s">
        <v>42</v>
      </c>
      <c r="F34">
        <v>24.2</v>
      </c>
      <c r="G34" t="s">
        <v>12</v>
      </c>
      <c r="H34" t="str">
        <f>VLOOKUP(E34,Sheet1!$A$2:$D$22,2,FALSE)</f>
        <v>Pinus taeda</v>
      </c>
      <c r="I34" t="str">
        <f>VLOOKUP(E34,Sheet1!$A$2:$D$22,3,FALSE)</f>
        <v>loblolly pine</v>
      </c>
      <c r="J34" t="str">
        <f>VLOOKUP(E34,Sheet1!$A$2:$D$22,4,FALSE)</f>
        <v>pyrophyte</v>
      </c>
    </row>
    <row r="35" spans="1:10" x14ac:dyDescent="0.25">
      <c r="A35">
        <v>34</v>
      </c>
      <c r="B35">
        <v>1</v>
      </c>
      <c r="C35">
        <v>20210517</v>
      </c>
      <c r="D35">
        <v>1</v>
      </c>
      <c r="E35" t="s">
        <v>49</v>
      </c>
      <c r="F35">
        <v>9.3000000000000007</v>
      </c>
      <c r="G35" t="s">
        <v>17</v>
      </c>
      <c r="H35" t="str">
        <f>VLOOKUP(E35,Sheet1!$A$2:$D$22,2,FALSE)</f>
        <v>Prunus sp.</v>
      </c>
      <c r="I35" t="str">
        <f>VLOOKUP(E35,Sheet1!$A$2:$D$22,3,FALSE)</f>
        <v>cherry</v>
      </c>
      <c r="J35" t="str">
        <f>VLOOKUP(E35,Sheet1!$A$2:$D$22,4,FALSE)</f>
        <v>intermediate</v>
      </c>
    </row>
    <row r="36" spans="1:10" x14ac:dyDescent="0.25">
      <c r="A36">
        <v>35</v>
      </c>
      <c r="B36">
        <v>1</v>
      </c>
      <c r="C36">
        <v>20210517</v>
      </c>
      <c r="D36">
        <v>1</v>
      </c>
      <c r="E36" t="s">
        <v>49</v>
      </c>
      <c r="F36">
        <v>6.2</v>
      </c>
      <c r="G36" t="s">
        <v>32</v>
      </c>
      <c r="H36" t="str">
        <f>VLOOKUP(E36,Sheet1!$A$2:$D$22,2,FALSE)</f>
        <v>Prunus sp.</v>
      </c>
      <c r="I36" t="str">
        <f>VLOOKUP(E36,Sheet1!$A$2:$D$22,3,FALSE)</f>
        <v>cherry</v>
      </c>
      <c r="J36" t="str">
        <f>VLOOKUP(E36,Sheet1!$A$2:$D$22,4,FALSE)</f>
        <v>intermediate</v>
      </c>
    </row>
    <row r="37" spans="1:10" x14ac:dyDescent="0.25">
      <c r="A37">
        <v>36</v>
      </c>
      <c r="B37">
        <v>1</v>
      </c>
      <c r="C37">
        <v>20210517</v>
      </c>
      <c r="D37">
        <v>1</v>
      </c>
      <c r="E37" t="s">
        <v>42</v>
      </c>
      <c r="F37">
        <v>14.6</v>
      </c>
      <c r="G37" t="s">
        <v>17</v>
      </c>
      <c r="H37" t="str">
        <f>VLOOKUP(E37,Sheet1!$A$2:$D$22,2,FALSE)</f>
        <v>Pinus taeda</v>
      </c>
      <c r="I37" t="str">
        <f>VLOOKUP(E37,Sheet1!$A$2:$D$22,3,FALSE)</f>
        <v>loblolly pine</v>
      </c>
      <c r="J37" t="str">
        <f>VLOOKUP(E37,Sheet1!$A$2:$D$22,4,FALSE)</f>
        <v>pyrophyte</v>
      </c>
    </row>
    <row r="38" spans="1:10" x14ac:dyDescent="0.25">
      <c r="A38">
        <v>37</v>
      </c>
      <c r="B38">
        <v>1</v>
      </c>
      <c r="C38">
        <v>20210517</v>
      </c>
      <c r="D38">
        <v>1</v>
      </c>
      <c r="E38" t="s">
        <v>52</v>
      </c>
      <c r="F38">
        <v>1.2</v>
      </c>
      <c r="G38" t="s">
        <v>32</v>
      </c>
      <c r="H38" t="str">
        <f>VLOOKUP(E38,Sheet1!$A$2:$D$22,2,FALSE)</f>
        <v>Vaccinium sp.</v>
      </c>
      <c r="I38" t="str">
        <f>VLOOKUP(E38,Sheet1!$A$2:$D$22,3,FALSE)</f>
        <v>blueberry</v>
      </c>
      <c r="J38" t="str">
        <f>VLOOKUP(E38,Sheet1!$A$2:$D$22,4,FALSE)</f>
        <v>mesophyte</v>
      </c>
    </row>
    <row r="39" spans="1:10" x14ac:dyDescent="0.25">
      <c r="A39">
        <v>38</v>
      </c>
      <c r="B39">
        <v>1</v>
      </c>
      <c r="C39">
        <v>20210517</v>
      </c>
      <c r="D39">
        <v>1</v>
      </c>
      <c r="E39" t="s">
        <v>52</v>
      </c>
      <c r="F39">
        <v>1.6</v>
      </c>
      <c r="G39" t="s">
        <v>32</v>
      </c>
      <c r="H39" t="str">
        <f>VLOOKUP(E39,Sheet1!$A$2:$D$22,2,FALSE)</f>
        <v>Vaccinium sp.</v>
      </c>
      <c r="I39" t="str">
        <f>VLOOKUP(E39,Sheet1!$A$2:$D$22,3,FALSE)</f>
        <v>blueberry</v>
      </c>
      <c r="J39" t="str">
        <f>VLOOKUP(E39,Sheet1!$A$2:$D$22,4,FALSE)</f>
        <v>mesophyte</v>
      </c>
    </row>
    <row r="40" spans="1:10" x14ac:dyDescent="0.25">
      <c r="A40">
        <v>39</v>
      </c>
      <c r="B40">
        <v>1</v>
      </c>
      <c r="C40">
        <v>20210517</v>
      </c>
      <c r="D40">
        <v>1</v>
      </c>
      <c r="E40" t="s">
        <v>52</v>
      </c>
      <c r="F40">
        <v>1</v>
      </c>
      <c r="G40" t="s">
        <v>32</v>
      </c>
      <c r="H40" t="str">
        <f>VLOOKUP(E40,Sheet1!$A$2:$D$22,2,FALSE)</f>
        <v>Vaccinium sp.</v>
      </c>
      <c r="I40" t="str">
        <f>VLOOKUP(E40,Sheet1!$A$2:$D$22,3,FALSE)</f>
        <v>blueberry</v>
      </c>
      <c r="J40" t="str">
        <f>VLOOKUP(E40,Sheet1!$A$2:$D$22,4,FALSE)</f>
        <v>mesophyte</v>
      </c>
    </row>
    <row r="41" spans="1:10" x14ac:dyDescent="0.25">
      <c r="A41">
        <v>40</v>
      </c>
      <c r="B41">
        <v>1</v>
      </c>
      <c r="C41">
        <v>20210517</v>
      </c>
      <c r="D41">
        <v>1</v>
      </c>
      <c r="E41" t="s">
        <v>31</v>
      </c>
      <c r="F41">
        <v>2.2000000000000002</v>
      </c>
      <c r="G41" t="s">
        <v>32</v>
      </c>
      <c r="H41" t="str">
        <f>VLOOKUP(E41,Sheet1!$A$2:$D$22,2,FALSE)</f>
        <v>Carya sp.</v>
      </c>
      <c r="I41" t="str">
        <f>VLOOKUP(E41,Sheet1!$A$2:$D$22,3,FALSE)</f>
        <v>hickory</v>
      </c>
      <c r="J41" t="str">
        <f>VLOOKUP(E41,Sheet1!$A$2:$D$22,4,FALSE)</f>
        <v>intermediate</v>
      </c>
    </row>
    <row r="42" spans="1:10" x14ac:dyDescent="0.25">
      <c r="A42">
        <v>41</v>
      </c>
      <c r="B42">
        <v>1</v>
      </c>
      <c r="C42">
        <v>20210517</v>
      </c>
      <c r="D42" t="s">
        <v>35</v>
      </c>
      <c r="E42" t="s">
        <v>20</v>
      </c>
      <c r="F42">
        <v>17.100000000000001</v>
      </c>
      <c r="G42" t="s">
        <v>17</v>
      </c>
      <c r="H42" t="str">
        <f>VLOOKUP(E42,Sheet1!$A$2:$D$22,2,FALSE)</f>
        <v>Liquidambar styraciflua</v>
      </c>
      <c r="I42" t="str">
        <f>VLOOKUP(E42,Sheet1!$A$2:$D$22,3,FALSE)</f>
        <v>sweetgum</v>
      </c>
      <c r="J42" t="str">
        <f>VLOOKUP(E42,Sheet1!$A$2:$D$22,4,FALSE)</f>
        <v>mesophyte</v>
      </c>
    </row>
    <row r="43" spans="1:10" x14ac:dyDescent="0.25">
      <c r="A43">
        <v>42</v>
      </c>
      <c r="B43">
        <v>1</v>
      </c>
      <c r="C43">
        <v>20210517</v>
      </c>
      <c r="D43" t="s">
        <v>35</v>
      </c>
      <c r="E43" t="s">
        <v>52</v>
      </c>
      <c r="F43">
        <v>1</v>
      </c>
      <c r="G43" t="s">
        <v>32</v>
      </c>
      <c r="H43" t="str">
        <f>VLOOKUP(E43,Sheet1!$A$2:$D$22,2,FALSE)</f>
        <v>Vaccinium sp.</v>
      </c>
      <c r="I43" t="str">
        <f>VLOOKUP(E43,Sheet1!$A$2:$D$22,3,FALSE)</f>
        <v>blueberry</v>
      </c>
      <c r="J43" t="str">
        <f>VLOOKUP(E43,Sheet1!$A$2:$D$22,4,FALSE)</f>
        <v>mesophyte</v>
      </c>
    </row>
    <row r="44" spans="1:10" x14ac:dyDescent="0.25">
      <c r="A44">
        <v>43</v>
      </c>
      <c r="B44">
        <v>1</v>
      </c>
      <c r="C44">
        <v>20210517</v>
      </c>
      <c r="D44" t="s">
        <v>35</v>
      </c>
      <c r="E44" t="s">
        <v>11</v>
      </c>
      <c r="F44">
        <v>36.5</v>
      </c>
      <c r="G44" t="s">
        <v>12</v>
      </c>
      <c r="H44" t="str">
        <f>VLOOKUP(E44,Sheet1!$A$2:$D$22,2,FALSE)</f>
        <v>Quercus nigra</v>
      </c>
      <c r="I44" t="str">
        <f>VLOOKUP(E44,Sheet1!$A$2:$D$22,3,FALSE)</f>
        <v>water oak</v>
      </c>
      <c r="J44" t="str">
        <f>VLOOKUP(E44,Sheet1!$A$2:$D$22,4,FALSE)</f>
        <v>mesophyte</v>
      </c>
    </row>
    <row r="45" spans="1:10" x14ac:dyDescent="0.25">
      <c r="A45">
        <v>44</v>
      </c>
      <c r="B45">
        <v>1</v>
      </c>
      <c r="C45">
        <v>20210517</v>
      </c>
      <c r="D45" t="s">
        <v>55</v>
      </c>
      <c r="E45" t="s">
        <v>20</v>
      </c>
      <c r="F45">
        <v>18.7</v>
      </c>
      <c r="G45" t="s">
        <v>12</v>
      </c>
      <c r="H45" t="str">
        <f>VLOOKUP(E45,Sheet1!$A$2:$D$22,2,FALSE)</f>
        <v>Liquidambar styraciflua</v>
      </c>
      <c r="I45" t="str">
        <f>VLOOKUP(E45,Sheet1!$A$2:$D$22,3,FALSE)</f>
        <v>sweetgum</v>
      </c>
      <c r="J45" t="str">
        <f>VLOOKUP(E45,Sheet1!$A$2:$D$22,4,FALSE)</f>
        <v>mesophyte</v>
      </c>
    </row>
    <row r="46" spans="1:10" x14ac:dyDescent="0.25">
      <c r="A46">
        <v>45</v>
      </c>
      <c r="B46">
        <v>1</v>
      </c>
      <c r="C46">
        <v>20210517</v>
      </c>
      <c r="D46" t="s">
        <v>55</v>
      </c>
      <c r="E46" t="s">
        <v>20</v>
      </c>
      <c r="F46">
        <v>18.899999999999999</v>
      </c>
      <c r="G46" t="s">
        <v>12</v>
      </c>
      <c r="H46" t="str">
        <f>VLOOKUP(E46,Sheet1!$A$2:$D$22,2,FALSE)</f>
        <v>Liquidambar styraciflua</v>
      </c>
      <c r="I46" t="str">
        <f>VLOOKUP(E46,Sheet1!$A$2:$D$22,3,FALSE)</f>
        <v>sweetgum</v>
      </c>
      <c r="J46" t="str">
        <f>VLOOKUP(E46,Sheet1!$A$2:$D$22,4,FALSE)</f>
        <v>mesophyte</v>
      </c>
    </row>
    <row r="47" spans="1:10" x14ac:dyDescent="0.25">
      <c r="A47">
        <v>46</v>
      </c>
      <c r="B47">
        <v>1</v>
      </c>
      <c r="C47">
        <v>20210517</v>
      </c>
      <c r="D47">
        <v>2</v>
      </c>
      <c r="E47" t="s">
        <v>20</v>
      </c>
      <c r="F47">
        <v>5</v>
      </c>
      <c r="G47" t="s">
        <v>32</v>
      </c>
      <c r="H47" t="str">
        <f>VLOOKUP(E47,Sheet1!$A$2:$D$22,2,FALSE)</f>
        <v>Liquidambar styraciflua</v>
      </c>
      <c r="I47" t="str">
        <f>VLOOKUP(E47,Sheet1!$A$2:$D$22,3,FALSE)</f>
        <v>sweetgum</v>
      </c>
      <c r="J47" t="str">
        <f>VLOOKUP(E47,Sheet1!$A$2:$D$22,4,FALSE)</f>
        <v>mesophyte</v>
      </c>
    </row>
    <row r="48" spans="1:10" x14ac:dyDescent="0.25">
      <c r="A48">
        <v>47</v>
      </c>
      <c r="B48">
        <v>1</v>
      </c>
      <c r="C48">
        <v>20210517</v>
      </c>
      <c r="D48">
        <v>2</v>
      </c>
      <c r="E48" t="s">
        <v>11</v>
      </c>
      <c r="F48">
        <v>26.8</v>
      </c>
      <c r="G48" t="s">
        <v>12</v>
      </c>
      <c r="H48" t="str">
        <f>VLOOKUP(E48,Sheet1!$A$2:$D$22,2,FALSE)</f>
        <v>Quercus nigra</v>
      </c>
      <c r="I48" t="str">
        <f>VLOOKUP(E48,Sheet1!$A$2:$D$22,3,FALSE)</f>
        <v>water oak</v>
      </c>
      <c r="J48" t="str">
        <f>VLOOKUP(E48,Sheet1!$A$2:$D$22,4,FALSE)</f>
        <v>mesophyte</v>
      </c>
    </row>
    <row r="49" spans="1:11" x14ac:dyDescent="0.25">
      <c r="A49">
        <v>48</v>
      </c>
      <c r="B49">
        <v>1</v>
      </c>
      <c r="C49">
        <v>20210517</v>
      </c>
      <c r="D49">
        <v>2</v>
      </c>
      <c r="E49" t="s">
        <v>28</v>
      </c>
      <c r="F49">
        <v>8.5</v>
      </c>
      <c r="G49" t="s">
        <v>32</v>
      </c>
      <c r="H49" t="str">
        <f>VLOOKUP(E49,Sheet1!$A$2:$D$22,2,FALSE)</f>
        <v>Acer rubrum</v>
      </c>
      <c r="I49" t="str">
        <f>VLOOKUP(E49,Sheet1!$A$2:$D$22,3,FALSE)</f>
        <v>red maple</v>
      </c>
      <c r="J49" t="str">
        <f>VLOOKUP(E49,Sheet1!$A$2:$D$22,4,FALSE)</f>
        <v>mesophyte</v>
      </c>
    </row>
    <row r="50" spans="1:11" x14ac:dyDescent="0.25">
      <c r="A50">
        <v>49</v>
      </c>
      <c r="B50">
        <v>1</v>
      </c>
      <c r="C50">
        <v>20210517</v>
      </c>
      <c r="D50">
        <v>2</v>
      </c>
      <c r="E50" t="s">
        <v>52</v>
      </c>
      <c r="F50">
        <v>2</v>
      </c>
      <c r="G50" t="s">
        <v>32</v>
      </c>
      <c r="H50" t="str">
        <f>VLOOKUP(E50,Sheet1!$A$2:$D$22,2,FALSE)</f>
        <v>Vaccinium sp.</v>
      </c>
      <c r="I50" t="str">
        <f>VLOOKUP(E50,Sheet1!$A$2:$D$22,3,FALSE)</f>
        <v>blueberry</v>
      </c>
      <c r="J50" t="str">
        <f>VLOOKUP(E50,Sheet1!$A$2:$D$22,4,FALSE)</f>
        <v>mesophyte</v>
      </c>
    </row>
    <row r="51" spans="1:11" x14ac:dyDescent="0.25">
      <c r="A51">
        <v>50</v>
      </c>
      <c r="B51">
        <v>1</v>
      </c>
      <c r="C51">
        <v>20210517</v>
      </c>
      <c r="D51">
        <v>2</v>
      </c>
      <c r="E51" t="s">
        <v>11</v>
      </c>
      <c r="F51">
        <v>26.3</v>
      </c>
      <c r="G51" t="s">
        <v>17</v>
      </c>
      <c r="H51" t="str">
        <f>VLOOKUP(E51,Sheet1!$A$2:$D$22,2,FALSE)</f>
        <v>Quercus nigra</v>
      </c>
      <c r="I51" t="str">
        <f>VLOOKUP(E51,Sheet1!$A$2:$D$22,3,FALSE)</f>
        <v>water oak</v>
      </c>
      <c r="J51" t="str">
        <f>VLOOKUP(E51,Sheet1!$A$2:$D$22,4,FALSE)</f>
        <v>mesophyte</v>
      </c>
    </row>
    <row r="52" spans="1:11" x14ac:dyDescent="0.25">
      <c r="A52">
        <v>51</v>
      </c>
      <c r="B52">
        <v>1</v>
      </c>
      <c r="C52">
        <v>20210517</v>
      </c>
      <c r="D52">
        <v>2</v>
      </c>
      <c r="E52" t="s">
        <v>20</v>
      </c>
      <c r="F52">
        <v>4.2</v>
      </c>
      <c r="G52" t="s">
        <v>32</v>
      </c>
      <c r="H52" t="str">
        <f>VLOOKUP(E52,Sheet1!$A$2:$D$22,2,FALSE)</f>
        <v>Liquidambar styraciflua</v>
      </c>
      <c r="I52" t="str">
        <f>VLOOKUP(E52,Sheet1!$A$2:$D$22,3,FALSE)</f>
        <v>sweetgum</v>
      </c>
      <c r="J52" t="str">
        <f>VLOOKUP(E52,Sheet1!$A$2:$D$22,4,FALSE)</f>
        <v>mesophyte</v>
      </c>
    </row>
    <row r="53" spans="1:11" x14ac:dyDescent="0.25">
      <c r="A53">
        <v>52</v>
      </c>
      <c r="B53">
        <v>1</v>
      </c>
      <c r="C53">
        <v>20210517</v>
      </c>
      <c r="D53" t="s">
        <v>35</v>
      </c>
      <c r="E53" t="s">
        <v>11</v>
      </c>
      <c r="F53">
        <v>16.399999999999999</v>
      </c>
      <c r="G53" t="s">
        <v>17</v>
      </c>
      <c r="H53" t="str">
        <f>VLOOKUP(E53,Sheet1!$A$2:$D$22,2,FALSE)</f>
        <v>Quercus nigra</v>
      </c>
      <c r="I53" t="str">
        <f>VLOOKUP(E53,Sheet1!$A$2:$D$22,3,FALSE)</f>
        <v>water oak</v>
      </c>
      <c r="J53" t="str">
        <f>VLOOKUP(E53,Sheet1!$A$2:$D$22,4,FALSE)</f>
        <v>mesophyte</v>
      </c>
    </row>
    <row r="54" spans="1:11" x14ac:dyDescent="0.25">
      <c r="A54">
        <v>53</v>
      </c>
      <c r="B54">
        <v>1</v>
      </c>
      <c r="C54">
        <v>20210517</v>
      </c>
      <c r="D54">
        <v>2</v>
      </c>
      <c r="E54" t="s">
        <v>16</v>
      </c>
      <c r="F54">
        <v>9</v>
      </c>
      <c r="G54" t="s">
        <v>32</v>
      </c>
      <c r="H54" t="str">
        <f>VLOOKUP(E54,Sheet1!$A$2:$D$22,2,FALSE)</f>
        <v>Juniperus virginiana</v>
      </c>
      <c r="I54" t="str">
        <f>VLOOKUP(E54,Sheet1!$A$2:$D$22,3,FALSE)</f>
        <v>eastern red cedar</v>
      </c>
      <c r="J54" t="str">
        <f>VLOOKUP(E54,Sheet1!$A$2:$D$22,4,FALSE)</f>
        <v>mesophyte</v>
      </c>
    </row>
    <row r="55" spans="1:11" x14ac:dyDescent="0.25">
      <c r="A55">
        <v>54</v>
      </c>
      <c r="B55">
        <v>1</v>
      </c>
      <c r="C55">
        <v>20210517</v>
      </c>
      <c r="D55">
        <v>2</v>
      </c>
      <c r="E55" t="s">
        <v>16</v>
      </c>
      <c r="F55">
        <v>18.399999999999999</v>
      </c>
      <c r="G55" t="s">
        <v>17</v>
      </c>
      <c r="H55" t="str">
        <f>VLOOKUP(E55,Sheet1!$A$2:$D$22,2,FALSE)</f>
        <v>Juniperus virginiana</v>
      </c>
      <c r="I55" t="str">
        <f>VLOOKUP(E55,Sheet1!$A$2:$D$22,3,FALSE)</f>
        <v>eastern red cedar</v>
      </c>
      <c r="J55" t="str">
        <f>VLOOKUP(E55,Sheet1!$A$2:$D$22,4,FALSE)</f>
        <v>mesophyte</v>
      </c>
    </row>
    <row r="56" spans="1:11" x14ac:dyDescent="0.25">
      <c r="A56">
        <v>55</v>
      </c>
      <c r="B56">
        <v>1</v>
      </c>
      <c r="C56">
        <v>20210517</v>
      </c>
      <c r="D56">
        <v>2</v>
      </c>
      <c r="E56" t="s">
        <v>52</v>
      </c>
      <c r="F56">
        <v>2</v>
      </c>
      <c r="G56" t="s">
        <v>32</v>
      </c>
      <c r="H56" t="str">
        <f>VLOOKUP(E56,Sheet1!$A$2:$D$22,2,FALSE)</f>
        <v>Vaccinium sp.</v>
      </c>
      <c r="I56" t="str">
        <f>VLOOKUP(E56,Sheet1!$A$2:$D$22,3,FALSE)</f>
        <v>blueberry</v>
      </c>
      <c r="J56" t="str">
        <f>VLOOKUP(E56,Sheet1!$A$2:$D$22,4,FALSE)</f>
        <v>mesophyte</v>
      </c>
    </row>
    <row r="57" spans="1:11" x14ac:dyDescent="0.25">
      <c r="A57">
        <v>56</v>
      </c>
      <c r="B57">
        <v>1</v>
      </c>
      <c r="C57">
        <v>20210517</v>
      </c>
      <c r="D57">
        <v>2</v>
      </c>
      <c r="E57" t="s">
        <v>23</v>
      </c>
      <c r="F57">
        <v>16</v>
      </c>
      <c r="G57" t="s">
        <v>17</v>
      </c>
      <c r="H57" t="str">
        <f>VLOOKUP(E57,Sheet1!$A$2:$D$22,2,FALSE)</f>
        <v>Oxydendrum arboreum</v>
      </c>
      <c r="I57" t="str">
        <f>VLOOKUP(E57,Sheet1!$A$2:$D$22,3,FALSE)</f>
        <v>sourwood</v>
      </c>
      <c r="J57" t="str">
        <f>VLOOKUP(E57,Sheet1!$A$2:$D$22,4,FALSE)</f>
        <v>intermediate</v>
      </c>
      <c r="K57" t="s">
        <v>27</v>
      </c>
    </row>
    <row r="58" spans="1:11" x14ac:dyDescent="0.25">
      <c r="A58">
        <v>57</v>
      </c>
      <c r="B58">
        <v>1</v>
      </c>
      <c r="C58">
        <v>20210517</v>
      </c>
      <c r="D58">
        <v>2</v>
      </c>
      <c r="E58" t="s">
        <v>42</v>
      </c>
      <c r="F58">
        <v>16.8</v>
      </c>
      <c r="G58" t="s">
        <v>12</v>
      </c>
      <c r="H58" t="str">
        <f>VLOOKUP(E58,Sheet1!$A$2:$D$22,2,FALSE)</f>
        <v>Pinus taeda</v>
      </c>
      <c r="I58" t="str">
        <f>VLOOKUP(E58,Sheet1!$A$2:$D$22,3,FALSE)</f>
        <v>loblolly pine</v>
      </c>
      <c r="J58" t="str">
        <f>VLOOKUP(E58,Sheet1!$A$2:$D$22,4,FALSE)</f>
        <v>pyrophyte</v>
      </c>
    </row>
    <row r="59" spans="1:11" x14ac:dyDescent="0.25">
      <c r="A59">
        <v>58</v>
      </c>
      <c r="B59">
        <v>1</v>
      </c>
      <c r="C59">
        <v>20210517</v>
      </c>
      <c r="D59">
        <v>2</v>
      </c>
      <c r="E59" t="s">
        <v>20</v>
      </c>
      <c r="F59">
        <v>1.5</v>
      </c>
      <c r="G59" t="s">
        <v>32</v>
      </c>
      <c r="H59" t="str">
        <f>VLOOKUP(E59,Sheet1!$A$2:$D$22,2,FALSE)</f>
        <v>Liquidambar styraciflua</v>
      </c>
      <c r="I59" t="str">
        <f>VLOOKUP(E59,Sheet1!$A$2:$D$22,3,FALSE)</f>
        <v>sweetgum</v>
      </c>
      <c r="J59" t="str">
        <f>VLOOKUP(E59,Sheet1!$A$2:$D$22,4,FALSE)</f>
        <v>mesophyte</v>
      </c>
    </row>
    <row r="60" spans="1:11" x14ac:dyDescent="0.25">
      <c r="A60">
        <v>59</v>
      </c>
      <c r="B60">
        <v>1</v>
      </c>
      <c r="C60">
        <v>20210517</v>
      </c>
      <c r="D60">
        <v>2</v>
      </c>
      <c r="E60" t="s">
        <v>20</v>
      </c>
      <c r="F60">
        <v>1.6</v>
      </c>
      <c r="G60" t="s">
        <v>32</v>
      </c>
      <c r="H60" t="str">
        <f>VLOOKUP(E60,Sheet1!$A$2:$D$22,2,FALSE)</f>
        <v>Liquidambar styraciflua</v>
      </c>
      <c r="I60" t="str">
        <f>VLOOKUP(E60,Sheet1!$A$2:$D$22,3,FALSE)</f>
        <v>sweetgum</v>
      </c>
      <c r="J60" t="str">
        <f>VLOOKUP(E60,Sheet1!$A$2:$D$22,4,FALSE)</f>
        <v>mesophyte</v>
      </c>
    </row>
    <row r="61" spans="1:11" x14ac:dyDescent="0.25">
      <c r="A61">
        <v>60</v>
      </c>
      <c r="B61">
        <v>1</v>
      </c>
      <c r="C61">
        <v>20210517</v>
      </c>
      <c r="D61">
        <v>2</v>
      </c>
      <c r="E61" t="s">
        <v>20</v>
      </c>
      <c r="F61">
        <v>1.2</v>
      </c>
      <c r="G61" t="s">
        <v>32</v>
      </c>
      <c r="H61" t="str">
        <f>VLOOKUP(E61,Sheet1!$A$2:$D$22,2,FALSE)</f>
        <v>Liquidambar styraciflua</v>
      </c>
      <c r="I61" t="str">
        <f>VLOOKUP(E61,Sheet1!$A$2:$D$22,3,FALSE)</f>
        <v>sweetgum</v>
      </c>
      <c r="J61" t="str">
        <f>VLOOKUP(E61,Sheet1!$A$2:$D$22,4,FALSE)</f>
        <v>mesophyte</v>
      </c>
    </row>
    <row r="62" spans="1:11" x14ac:dyDescent="0.25">
      <c r="A62">
        <v>61</v>
      </c>
      <c r="B62">
        <v>1</v>
      </c>
      <c r="C62">
        <v>20210517</v>
      </c>
      <c r="D62" t="s">
        <v>35</v>
      </c>
      <c r="E62" t="s">
        <v>31</v>
      </c>
      <c r="F62">
        <v>6.7</v>
      </c>
      <c r="G62" t="s">
        <v>32</v>
      </c>
      <c r="H62" t="str">
        <f>VLOOKUP(E62,Sheet1!$A$2:$D$22,2,FALSE)</f>
        <v>Carya sp.</v>
      </c>
      <c r="I62" t="str">
        <f>VLOOKUP(E62,Sheet1!$A$2:$D$22,3,FALSE)</f>
        <v>hickory</v>
      </c>
      <c r="J62" t="str">
        <f>VLOOKUP(E62,Sheet1!$A$2:$D$22,4,FALSE)</f>
        <v>intermediate</v>
      </c>
    </row>
    <row r="63" spans="1:11" x14ac:dyDescent="0.25">
      <c r="A63">
        <v>62</v>
      </c>
      <c r="B63">
        <v>1</v>
      </c>
      <c r="C63">
        <v>20210517</v>
      </c>
      <c r="D63" t="s">
        <v>35</v>
      </c>
      <c r="E63" t="s">
        <v>20</v>
      </c>
      <c r="F63">
        <v>23.5</v>
      </c>
      <c r="G63" t="s">
        <v>17</v>
      </c>
      <c r="H63" t="str">
        <f>VLOOKUP(E63,Sheet1!$A$2:$D$22,2,FALSE)</f>
        <v>Liquidambar styraciflua</v>
      </c>
      <c r="I63" t="str">
        <f>VLOOKUP(E63,Sheet1!$A$2:$D$22,3,FALSE)</f>
        <v>sweetgum</v>
      </c>
      <c r="J63" t="str">
        <f>VLOOKUP(E63,Sheet1!$A$2:$D$22,4,FALSE)</f>
        <v>mesophyte</v>
      </c>
    </row>
    <row r="64" spans="1:11" x14ac:dyDescent="0.25">
      <c r="A64">
        <v>63</v>
      </c>
      <c r="B64">
        <v>1</v>
      </c>
      <c r="C64">
        <v>20210517</v>
      </c>
      <c r="D64" t="s">
        <v>35</v>
      </c>
      <c r="E64" t="s">
        <v>42</v>
      </c>
      <c r="F64">
        <v>4.3</v>
      </c>
      <c r="G64" t="s">
        <v>32</v>
      </c>
      <c r="H64" t="str">
        <f>VLOOKUP(E64,Sheet1!$A$2:$D$22,2,FALSE)</f>
        <v>Pinus taeda</v>
      </c>
      <c r="I64" t="str">
        <f>VLOOKUP(E64,Sheet1!$A$2:$D$22,3,FALSE)</f>
        <v>loblolly pine</v>
      </c>
      <c r="J64" t="str">
        <f>VLOOKUP(E64,Sheet1!$A$2:$D$22,4,FALSE)</f>
        <v>pyrophyte</v>
      </c>
    </row>
    <row r="65" spans="1:10" x14ac:dyDescent="0.25">
      <c r="A65">
        <v>64</v>
      </c>
      <c r="B65">
        <v>1</v>
      </c>
      <c r="C65">
        <v>20210517</v>
      </c>
      <c r="D65">
        <v>2</v>
      </c>
      <c r="E65" t="s">
        <v>49</v>
      </c>
      <c r="F65">
        <v>5</v>
      </c>
      <c r="G65" t="s">
        <v>32</v>
      </c>
      <c r="H65" t="str">
        <f>VLOOKUP(E65,Sheet1!$A$2:$D$22,2,FALSE)</f>
        <v>Prunus sp.</v>
      </c>
      <c r="I65" t="str">
        <f>VLOOKUP(E65,Sheet1!$A$2:$D$22,3,FALSE)</f>
        <v>cherry</v>
      </c>
      <c r="J65" t="str">
        <f>VLOOKUP(E65,Sheet1!$A$2:$D$22,4,FALSE)</f>
        <v>intermediate</v>
      </c>
    </row>
    <row r="66" spans="1:10" x14ac:dyDescent="0.25">
      <c r="A66">
        <v>65</v>
      </c>
      <c r="B66">
        <v>1</v>
      </c>
      <c r="C66">
        <v>20210517</v>
      </c>
      <c r="D66">
        <v>2</v>
      </c>
      <c r="E66" t="s">
        <v>52</v>
      </c>
      <c r="F66">
        <v>1.3</v>
      </c>
      <c r="G66" t="s">
        <v>32</v>
      </c>
      <c r="H66" t="str">
        <f>VLOOKUP(E66,Sheet1!$A$2:$D$22,2,FALSE)</f>
        <v>Vaccinium sp.</v>
      </c>
      <c r="I66" t="str">
        <f>VLOOKUP(E66,Sheet1!$A$2:$D$22,3,FALSE)</f>
        <v>blueberry</v>
      </c>
      <c r="J66" t="str">
        <f>VLOOKUP(E66,Sheet1!$A$2:$D$22,4,FALSE)</f>
        <v>mesophyte</v>
      </c>
    </row>
    <row r="67" spans="1:10" x14ac:dyDescent="0.25">
      <c r="A67">
        <v>66</v>
      </c>
      <c r="B67">
        <v>1</v>
      </c>
      <c r="C67">
        <v>20210517</v>
      </c>
      <c r="D67">
        <v>2</v>
      </c>
      <c r="E67" t="s">
        <v>11</v>
      </c>
      <c r="F67">
        <v>15.6</v>
      </c>
      <c r="G67" t="s">
        <v>17</v>
      </c>
      <c r="H67" t="str">
        <f>VLOOKUP(E67,Sheet1!$A$2:$D$22,2,FALSE)</f>
        <v>Quercus nigra</v>
      </c>
      <c r="I67" t="str">
        <f>VLOOKUP(E67,Sheet1!$A$2:$D$22,3,FALSE)</f>
        <v>water oak</v>
      </c>
      <c r="J67" t="str">
        <f>VLOOKUP(E67,Sheet1!$A$2:$D$22,4,FALSE)</f>
        <v>mesophyte</v>
      </c>
    </row>
    <row r="68" spans="1:10" x14ac:dyDescent="0.25">
      <c r="A68">
        <v>67</v>
      </c>
      <c r="B68">
        <v>1</v>
      </c>
      <c r="C68">
        <v>20210517</v>
      </c>
      <c r="D68">
        <v>2</v>
      </c>
      <c r="E68" t="s">
        <v>52</v>
      </c>
      <c r="F68">
        <v>1.2</v>
      </c>
      <c r="G68" t="s">
        <v>32</v>
      </c>
      <c r="H68" t="str">
        <f>VLOOKUP(E68,Sheet1!$A$2:$D$22,2,FALSE)</f>
        <v>Vaccinium sp.</v>
      </c>
      <c r="I68" t="str">
        <f>VLOOKUP(E68,Sheet1!$A$2:$D$22,3,FALSE)</f>
        <v>blueberry</v>
      </c>
      <c r="J68" t="str">
        <f>VLOOKUP(E68,Sheet1!$A$2:$D$22,4,FALSE)</f>
        <v>mesophyte</v>
      </c>
    </row>
    <row r="69" spans="1:10" x14ac:dyDescent="0.25">
      <c r="A69">
        <v>68</v>
      </c>
      <c r="B69">
        <v>1</v>
      </c>
      <c r="C69">
        <v>20210517</v>
      </c>
      <c r="D69">
        <v>2</v>
      </c>
      <c r="E69" t="s">
        <v>42</v>
      </c>
      <c r="F69">
        <v>14.8</v>
      </c>
      <c r="G69" t="s">
        <v>17</v>
      </c>
      <c r="H69" t="str">
        <f>VLOOKUP(E69,Sheet1!$A$2:$D$22,2,FALSE)</f>
        <v>Pinus taeda</v>
      </c>
      <c r="I69" t="str">
        <f>VLOOKUP(E69,Sheet1!$A$2:$D$22,3,FALSE)</f>
        <v>loblolly pine</v>
      </c>
      <c r="J69" t="str">
        <f>VLOOKUP(E69,Sheet1!$A$2:$D$22,4,FALSE)</f>
        <v>pyrophyte</v>
      </c>
    </row>
    <row r="70" spans="1:10" x14ac:dyDescent="0.25">
      <c r="A70">
        <v>69</v>
      </c>
      <c r="B70">
        <v>1</v>
      </c>
      <c r="C70">
        <v>20210517</v>
      </c>
      <c r="D70">
        <v>2</v>
      </c>
      <c r="E70" t="s">
        <v>20</v>
      </c>
      <c r="F70">
        <v>1.5</v>
      </c>
      <c r="G70" t="s">
        <v>32</v>
      </c>
      <c r="H70" t="str">
        <f>VLOOKUP(E70,Sheet1!$A$2:$D$22,2,FALSE)</f>
        <v>Liquidambar styraciflua</v>
      </c>
      <c r="I70" t="str">
        <f>VLOOKUP(E70,Sheet1!$A$2:$D$22,3,FALSE)</f>
        <v>sweetgum</v>
      </c>
      <c r="J70" t="str">
        <f>VLOOKUP(E70,Sheet1!$A$2:$D$22,4,FALSE)</f>
        <v>mesophyte</v>
      </c>
    </row>
    <row r="71" spans="1:10" x14ac:dyDescent="0.25">
      <c r="A71">
        <v>70</v>
      </c>
      <c r="B71">
        <v>1</v>
      </c>
      <c r="C71">
        <v>20210517</v>
      </c>
      <c r="D71">
        <v>2</v>
      </c>
      <c r="E71" t="s">
        <v>56</v>
      </c>
      <c r="F71">
        <v>5.2</v>
      </c>
      <c r="G71" t="s">
        <v>32</v>
      </c>
      <c r="H71" t="str">
        <f>VLOOKUP(E71,Sheet1!$A$2:$D$22,2,FALSE)</f>
        <v>Liquidambar styraciflua</v>
      </c>
      <c r="I71" t="str">
        <f>VLOOKUP(E71,Sheet1!$A$2:$D$22,3,FALSE)</f>
        <v>tulip poplar</v>
      </c>
      <c r="J71" t="str">
        <f>VLOOKUP(E71,Sheet1!$A$2:$D$22,4,FALSE)</f>
        <v>mesophyte</v>
      </c>
    </row>
    <row r="72" spans="1:10" x14ac:dyDescent="0.25">
      <c r="A72">
        <v>71</v>
      </c>
      <c r="B72">
        <v>1</v>
      </c>
      <c r="C72">
        <v>20210517</v>
      </c>
      <c r="D72">
        <v>2</v>
      </c>
      <c r="E72" t="s">
        <v>49</v>
      </c>
      <c r="F72">
        <v>13.1</v>
      </c>
      <c r="G72" t="s">
        <v>17</v>
      </c>
      <c r="H72" t="str">
        <f>VLOOKUP(E72,Sheet1!$A$2:$D$22,2,FALSE)</f>
        <v>Prunus sp.</v>
      </c>
      <c r="I72" t="str">
        <f>VLOOKUP(E72,Sheet1!$A$2:$D$22,3,FALSE)</f>
        <v>cherry</v>
      </c>
      <c r="J72" t="str">
        <f>VLOOKUP(E72,Sheet1!$A$2:$D$22,4,FALSE)</f>
        <v>intermediate</v>
      </c>
    </row>
    <row r="73" spans="1:10" x14ac:dyDescent="0.25">
      <c r="A73">
        <v>72</v>
      </c>
      <c r="B73">
        <v>1</v>
      </c>
      <c r="C73">
        <v>20210517</v>
      </c>
      <c r="D73">
        <v>2</v>
      </c>
      <c r="E73" t="s">
        <v>20</v>
      </c>
      <c r="F73">
        <v>1</v>
      </c>
      <c r="G73" t="s">
        <v>32</v>
      </c>
      <c r="H73" t="str">
        <f>VLOOKUP(E73,Sheet1!$A$2:$D$22,2,FALSE)</f>
        <v>Liquidambar styraciflua</v>
      </c>
      <c r="I73" t="str">
        <f>VLOOKUP(E73,Sheet1!$A$2:$D$22,3,FALSE)</f>
        <v>sweetgum</v>
      </c>
      <c r="J73" t="str">
        <f>VLOOKUP(E73,Sheet1!$A$2:$D$22,4,FALSE)</f>
        <v>mesophyte</v>
      </c>
    </row>
    <row r="74" spans="1:10" x14ac:dyDescent="0.25">
      <c r="A74">
        <v>73</v>
      </c>
      <c r="B74">
        <v>1</v>
      </c>
      <c r="C74">
        <v>20210517</v>
      </c>
      <c r="D74">
        <v>2</v>
      </c>
      <c r="E74" t="s">
        <v>49</v>
      </c>
      <c r="F74">
        <v>11.9</v>
      </c>
      <c r="G74" t="s">
        <v>32</v>
      </c>
      <c r="H74" t="str">
        <f>VLOOKUP(E74,Sheet1!$A$2:$D$22,2,FALSE)</f>
        <v>Prunus sp.</v>
      </c>
      <c r="I74" t="str">
        <f>VLOOKUP(E74,Sheet1!$A$2:$D$22,3,FALSE)</f>
        <v>cherry</v>
      </c>
      <c r="J74" t="str">
        <f>VLOOKUP(E74,Sheet1!$A$2:$D$22,4,FALSE)</f>
        <v>intermediate</v>
      </c>
    </row>
    <row r="75" spans="1:10" x14ac:dyDescent="0.25">
      <c r="A75">
        <v>74</v>
      </c>
      <c r="B75">
        <v>1</v>
      </c>
      <c r="C75">
        <v>20210517</v>
      </c>
      <c r="D75">
        <v>2</v>
      </c>
      <c r="E75" t="s">
        <v>20</v>
      </c>
      <c r="F75">
        <v>2.1</v>
      </c>
      <c r="G75" t="s">
        <v>32</v>
      </c>
      <c r="H75" t="str">
        <f>VLOOKUP(E75,Sheet1!$A$2:$D$22,2,FALSE)</f>
        <v>Liquidambar styraciflua</v>
      </c>
      <c r="I75" t="str">
        <f>VLOOKUP(E75,Sheet1!$A$2:$D$22,3,FALSE)</f>
        <v>sweetgum</v>
      </c>
      <c r="J75" t="str">
        <f>VLOOKUP(E75,Sheet1!$A$2:$D$22,4,FALSE)</f>
        <v>mesophyte</v>
      </c>
    </row>
    <row r="76" spans="1:10" x14ac:dyDescent="0.25">
      <c r="A76">
        <v>75</v>
      </c>
      <c r="B76">
        <v>1</v>
      </c>
      <c r="C76">
        <v>20210517</v>
      </c>
      <c r="D76">
        <v>2</v>
      </c>
      <c r="E76" t="s">
        <v>16</v>
      </c>
      <c r="F76">
        <v>1.7</v>
      </c>
      <c r="G76" t="s">
        <v>32</v>
      </c>
      <c r="H76" t="str">
        <f>VLOOKUP(E76,Sheet1!$A$2:$D$22,2,FALSE)</f>
        <v>Juniperus virginiana</v>
      </c>
      <c r="I76" t="str">
        <f>VLOOKUP(E76,Sheet1!$A$2:$D$22,3,FALSE)</f>
        <v>eastern red cedar</v>
      </c>
      <c r="J76" t="str">
        <f>VLOOKUP(E76,Sheet1!$A$2:$D$22,4,FALSE)</f>
        <v>mesophyte</v>
      </c>
    </row>
    <row r="77" spans="1:10" x14ac:dyDescent="0.25">
      <c r="A77">
        <v>76</v>
      </c>
      <c r="B77">
        <v>1</v>
      </c>
      <c r="C77">
        <v>20210517</v>
      </c>
      <c r="D77">
        <v>2</v>
      </c>
      <c r="E77" t="s">
        <v>20</v>
      </c>
      <c r="F77">
        <v>8.3000000000000007</v>
      </c>
      <c r="G77" t="s">
        <v>32</v>
      </c>
      <c r="H77" t="str">
        <f>VLOOKUP(E77,Sheet1!$A$2:$D$22,2,FALSE)</f>
        <v>Liquidambar styraciflua</v>
      </c>
      <c r="I77" t="str">
        <f>VLOOKUP(E77,Sheet1!$A$2:$D$22,3,FALSE)</f>
        <v>sweetgum</v>
      </c>
      <c r="J77" t="str">
        <f>VLOOKUP(E77,Sheet1!$A$2:$D$22,4,FALSE)</f>
        <v>mesophyte</v>
      </c>
    </row>
    <row r="78" spans="1:10" x14ac:dyDescent="0.25">
      <c r="A78">
        <v>77</v>
      </c>
      <c r="B78">
        <v>1</v>
      </c>
      <c r="C78">
        <v>20210517</v>
      </c>
      <c r="D78">
        <v>2</v>
      </c>
      <c r="E78" t="s">
        <v>20</v>
      </c>
      <c r="F78">
        <v>11.7</v>
      </c>
      <c r="G78" t="s">
        <v>17</v>
      </c>
      <c r="H78" t="str">
        <f>VLOOKUP(E78,Sheet1!$A$2:$D$22,2,FALSE)</f>
        <v>Liquidambar styraciflua</v>
      </c>
      <c r="I78" t="str">
        <f>VLOOKUP(E78,Sheet1!$A$2:$D$22,3,FALSE)</f>
        <v>sweetgum</v>
      </c>
      <c r="J78" t="str">
        <f>VLOOKUP(E78,Sheet1!$A$2:$D$22,4,FALSE)</f>
        <v>mesophyte</v>
      </c>
    </row>
    <row r="79" spans="1:10" x14ac:dyDescent="0.25">
      <c r="A79">
        <v>78</v>
      </c>
      <c r="B79">
        <v>1</v>
      </c>
      <c r="C79">
        <v>20210517</v>
      </c>
      <c r="D79">
        <v>2</v>
      </c>
      <c r="E79" t="s">
        <v>11</v>
      </c>
      <c r="F79">
        <v>26.3</v>
      </c>
      <c r="G79" t="s">
        <v>12</v>
      </c>
      <c r="H79" t="str">
        <f>VLOOKUP(E79,Sheet1!$A$2:$D$22,2,FALSE)</f>
        <v>Quercus nigra</v>
      </c>
      <c r="I79" t="str">
        <f>VLOOKUP(E79,Sheet1!$A$2:$D$22,3,FALSE)</f>
        <v>water oak</v>
      </c>
      <c r="J79" t="str">
        <f>VLOOKUP(E79,Sheet1!$A$2:$D$22,4,FALSE)</f>
        <v>mesophyte</v>
      </c>
    </row>
    <row r="80" spans="1:10" x14ac:dyDescent="0.25">
      <c r="A80">
        <v>79</v>
      </c>
      <c r="B80">
        <v>1</v>
      </c>
      <c r="C80">
        <v>20210517</v>
      </c>
      <c r="D80">
        <v>2</v>
      </c>
      <c r="E80" t="s">
        <v>42</v>
      </c>
      <c r="F80">
        <v>5</v>
      </c>
      <c r="G80" t="s">
        <v>32</v>
      </c>
      <c r="H80" t="str">
        <f>VLOOKUP(E80,Sheet1!$A$2:$D$22,2,FALSE)</f>
        <v>Pinus taeda</v>
      </c>
      <c r="I80" t="str">
        <f>VLOOKUP(E80,Sheet1!$A$2:$D$22,3,FALSE)</f>
        <v>loblolly pine</v>
      </c>
      <c r="J80" t="str">
        <f>VLOOKUP(E80,Sheet1!$A$2:$D$22,4,FALSE)</f>
        <v>pyrophyte</v>
      </c>
    </row>
    <row r="81" spans="1:10" x14ac:dyDescent="0.25">
      <c r="A81">
        <v>80</v>
      </c>
      <c r="B81">
        <v>1</v>
      </c>
      <c r="C81">
        <v>20210517</v>
      </c>
      <c r="D81">
        <v>2</v>
      </c>
      <c r="E81" t="s">
        <v>20</v>
      </c>
      <c r="F81">
        <v>21.6</v>
      </c>
      <c r="G81" t="s">
        <v>12</v>
      </c>
      <c r="H81" t="str">
        <f>VLOOKUP(E81,Sheet1!$A$2:$D$22,2,FALSE)</f>
        <v>Liquidambar styraciflua</v>
      </c>
      <c r="I81" t="str">
        <f>VLOOKUP(E81,Sheet1!$A$2:$D$22,3,FALSE)</f>
        <v>sweetgum</v>
      </c>
      <c r="J81" t="str">
        <f>VLOOKUP(E81,Sheet1!$A$2:$D$22,4,FALSE)</f>
        <v>mesophyte</v>
      </c>
    </row>
    <row r="82" spans="1:10" x14ac:dyDescent="0.25">
      <c r="A82">
        <v>81</v>
      </c>
      <c r="B82">
        <v>1</v>
      </c>
      <c r="C82">
        <v>20210517</v>
      </c>
      <c r="D82">
        <v>2</v>
      </c>
      <c r="E82" t="s">
        <v>52</v>
      </c>
      <c r="F82">
        <v>1</v>
      </c>
      <c r="G82" t="s">
        <v>32</v>
      </c>
      <c r="H82" t="str">
        <f>VLOOKUP(E82,Sheet1!$A$2:$D$22,2,FALSE)</f>
        <v>Vaccinium sp.</v>
      </c>
      <c r="I82" t="str">
        <f>VLOOKUP(E82,Sheet1!$A$2:$D$22,3,FALSE)</f>
        <v>blueberry</v>
      </c>
      <c r="J82" t="str">
        <f>VLOOKUP(E82,Sheet1!$A$2:$D$22,4,FALSE)</f>
        <v>mesophyte</v>
      </c>
    </row>
    <row r="83" spans="1:10" x14ac:dyDescent="0.25">
      <c r="A83">
        <v>82</v>
      </c>
      <c r="B83">
        <v>1</v>
      </c>
      <c r="C83">
        <v>20210517</v>
      </c>
      <c r="D83">
        <v>2</v>
      </c>
      <c r="E83" t="s">
        <v>58</v>
      </c>
      <c r="F83">
        <v>31.4</v>
      </c>
      <c r="G83" t="s">
        <v>12</v>
      </c>
      <c r="H83" t="str">
        <f>VLOOKUP(E83,Sheet1!$A$2:$D$22,2,FALSE)</f>
        <v>Pinus echinata</v>
      </c>
      <c r="I83" t="str">
        <f>VLOOKUP(E83,Sheet1!$A$2:$D$22,3,FALSE)</f>
        <v>shortleaf pine</v>
      </c>
      <c r="J83" t="str">
        <f>VLOOKUP(E83,Sheet1!$A$2:$D$22,4,FALSE)</f>
        <v>pyrophyte</v>
      </c>
    </row>
    <row r="84" spans="1:10" x14ac:dyDescent="0.25">
      <c r="A84">
        <v>83</v>
      </c>
      <c r="B84">
        <v>1</v>
      </c>
      <c r="C84">
        <v>20210517</v>
      </c>
      <c r="D84">
        <v>2</v>
      </c>
      <c r="E84" t="s">
        <v>52</v>
      </c>
      <c r="F84">
        <v>1</v>
      </c>
      <c r="G84" t="s">
        <v>32</v>
      </c>
      <c r="H84" t="str">
        <f>VLOOKUP(E84,Sheet1!$A$2:$D$22,2,FALSE)</f>
        <v>Vaccinium sp.</v>
      </c>
      <c r="I84" t="str">
        <f>VLOOKUP(E84,Sheet1!$A$2:$D$22,3,FALSE)</f>
        <v>blueberry</v>
      </c>
      <c r="J84" t="str">
        <f>VLOOKUP(E84,Sheet1!$A$2:$D$22,4,FALSE)</f>
        <v>mesophyte</v>
      </c>
    </row>
    <row r="85" spans="1:10" x14ac:dyDescent="0.25">
      <c r="A85">
        <v>84</v>
      </c>
      <c r="B85">
        <v>1</v>
      </c>
      <c r="C85">
        <v>20210517</v>
      </c>
      <c r="D85">
        <v>2</v>
      </c>
      <c r="E85" t="s">
        <v>20</v>
      </c>
      <c r="F85">
        <v>11.1</v>
      </c>
      <c r="G85" t="s">
        <v>32</v>
      </c>
      <c r="H85" t="str">
        <f>VLOOKUP(E85,Sheet1!$A$2:$D$22,2,FALSE)</f>
        <v>Liquidambar styraciflua</v>
      </c>
      <c r="I85" t="str">
        <f>VLOOKUP(E85,Sheet1!$A$2:$D$22,3,FALSE)</f>
        <v>sweetgum</v>
      </c>
      <c r="J85" t="str">
        <f>VLOOKUP(E85,Sheet1!$A$2:$D$22,4,FALSE)</f>
        <v>mesophyte</v>
      </c>
    </row>
    <row r="86" spans="1:10" x14ac:dyDescent="0.25">
      <c r="A86">
        <v>85</v>
      </c>
      <c r="B86">
        <v>1</v>
      </c>
      <c r="C86">
        <v>20210517</v>
      </c>
      <c r="D86">
        <v>2</v>
      </c>
      <c r="E86" t="s">
        <v>52</v>
      </c>
      <c r="F86">
        <v>1</v>
      </c>
      <c r="G86" t="s">
        <v>32</v>
      </c>
      <c r="H86" t="str">
        <f>VLOOKUP(E86,Sheet1!$A$2:$D$22,2,FALSE)</f>
        <v>Vaccinium sp.</v>
      </c>
      <c r="I86" t="str">
        <f>VLOOKUP(E86,Sheet1!$A$2:$D$22,3,FALSE)</f>
        <v>blueberry</v>
      </c>
      <c r="J86" t="str">
        <f>VLOOKUP(E86,Sheet1!$A$2:$D$22,4,FALSE)</f>
        <v>mesophyte</v>
      </c>
    </row>
    <row r="87" spans="1:10" x14ac:dyDescent="0.25">
      <c r="A87">
        <v>86</v>
      </c>
      <c r="B87">
        <v>1</v>
      </c>
      <c r="C87">
        <v>20210517</v>
      </c>
      <c r="D87">
        <v>2</v>
      </c>
      <c r="E87" t="s">
        <v>20</v>
      </c>
      <c r="F87">
        <v>13.4</v>
      </c>
      <c r="G87" t="s">
        <v>17</v>
      </c>
      <c r="H87" t="str">
        <f>VLOOKUP(E87,Sheet1!$A$2:$D$22,2,FALSE)</f>
        <v>Liquidambar styraciflua</v>
      </c>
      <c r="I87" t="str">
        <f>VLOOKUP(E87,Sheet1!$A$2:$D$22,3,FALSE)</f>
        <v>sweetgum</v>
      </c>
      <c r="J87" t="str">
        <f>VLOOKUP(E87,Sheet1!$A$2:$D$22,4,FALSE)</f>
        <v>mesophyte</v>
      </c>
    </row>
    <row r="88" spans="1:10" x14ac:dyDescent="0.25">
      <c r="A88">
        <v>87</v>
      </c>
      <c r="B88">
        <v>1</v>
      </c>
      <c r="C88">
        <v>20210517</v>
      </c>
      <c r="D88">
        <v>2</v>
      </c>
      <c r="E88" t="s">
        <v>52</v>
      </c>
      <c r="F88">
        <v>1.5</v>
      </c>
      <c r="G88" t="s">
        <v>32</v>
      </c>
      <c r="H88" t="str">
        <f>VLOOKUP(E88,Sheet1!$A$2:$D$22,2,FALSE)</f>
        <v>Vaccinium sp.</v>
      </c>
      <c r="I88" t="str">
        <f>VLOOKUP(E88,Sheet1!$A$2:$D$22,3,FALSE)</f>
        <v>blueberry</v>
      </c>
      <c r="J88" t="str">
        <f>VLOOKUP(E88,Sheet1!$A$2:$D$22,4,FALSE)</f>
        <v>mesophyte</v>
      </c>
    </row>
    <row r="89" spans="1:10" x14ac:dyDescent="0.25">
      <c r="A89">
        <v>88</v>
      </c>
      <c r="B89">
        <v>1</v>
      </c>
      <c r="C89">
        <v>20210517</v>
      </c>
      <c r="D89">
        <v>2</v>
      </c>
      <c r="E89" t="s">
        <v>52</v>
      </c>
      <c r="F89">
        <v>2</v>
      </c>
      <c r="G89" t="s">
        <v>32</v>
      </c>
      <c r="H89" t="str">
        <f>VLOOKUP(E89,Sheet1!$A$2:$D$22,2,FALSE)</f>
        <v>Vaccinium sp.</v>
      </c>
      <c r="I89" t="str">
        <f>VLOOKUP(E89,Sheet1!$A$2:$D$22,3,FALSE)</f>
        <v>blueberry</v>
      </c>
      <c r="J89" t="str">
        <f>VLOOKUP(E89,Sheet1!$A$2:$D$22,4,FALSE)</f>
        <v>mesophyte</v>
      </c>
    </row>
    <row r="90" spans="1:10" x14ac:dyDescent="0.25">
      <c r="A90">
        <v>89</v>
      </c>
      <c r="B90">
        <v>1</v>
      </c>
      <c r="C90">
        <v>20210517</v>
      </c>
      <c r="D90">
        <v>2</v>
      </c>
      <c r="E90" t="s">
        <v>52</v>
      </c>
      <c r="F90">
        <v>2.5</v>
      </c>
      <c r="G90" t="s">
        <v>32</v>
      </c>
      <c r="H90" t="str">
        <f>VLOOKUP(E90,Sheet1!$A$2:$D$22,2,FALSE)</f>
        <v>Vaccinium sp.</v>
      </c>
      <c r="I90" t="str">
        <f>VLOOKUP(E90,Sheet1!$A$2:$D$22,3,FALSE)</f>
        <v>blueberry</v>
      </c>
      <c r="J90" t="str">
        <f>VLOOKUP(E90,Sheet1!$A$2:$D$22,4,FALSE)</f>
        <v>mesophyte</v>
      </c>
    </row>
    <row r="91" spans="1:10" x14ac:dyDescent="0.25">
      <c r="A91">
        <v>90</v>
      </c>
      <c r="B91">
        <v>1</v>
      </c>
      <c r="C91">
        <v>20210517</v>
      </c>
      <c r="D91">
        <v>2</v>
      </c>
      <c r="E91" t="s">
        <v>52</v>
      </c>
      <c r="F91">
        <v>3.5</v>
      </c>
      <c r="G91" t="s">
        <v>32</v>
      </c>
      <c r="H91" t="str">
        <f>VLOOKUP(E91,Sheet1!$A$2:$D$22,2,FALSE)</f>
        <v>Vaccinium sp.</v>
      </c>
      <c r="I91" t="str">
        <f>VLOOKUP(E91,Sheet1!$A$2:$D$22,3,FALSE)</f>
        <v>blueberry</v>
      </c>
      <c r="J91" t="str">
        <f>VLOOKUP(E91,Sheet1!$A$2:$D$22,4,FALSE)</f>
        <v>mesophyte</v>
      </c>
    </row>
    <row r="92" spans="1:10" x14ac:dyDescent="0.25">
      <c r="A92">
        <v>91</v>
      </c>
      <c r="B92">
        <v>1</v>
      </c>
      <c r="C92">
        <v>20210517</v>
      </c>
      <c r="D92">
        <v>2</v>
      </c>
      <c r="E92" t="s">
        <v>56</v>
      </c>
      <c r="F92">
        <v>10.5</v>
      </c>
      <c r="G92" t="s">
        <v>17</v>
      </c>
      <c r="H92" t="str">
        <f>VLOOKUP(E92,Sheet1!$A$2:$D$22,2,FALSE)</f>
        <v>Liquidambar styraciflua</v>
      </c>
      <c r="I92" t="str">
        <f>VLOOKUP(E92,Sheet1!$A$2:$D$22,3,FALSE)</f>
        <v>tulip poplar</v>
      </c>
      <c r="J92" t="str">
        <f>VLOOKUP(E92,Sheet1!$A$2:$D$22,4,FALSE)</f>
        <v>mesophyte</v>
      </c>
    </row>
    <row r="93" spans="1:10" x14ac:dyDescent="0.25">
      <c r="A93">
        <v>92</v>
      </c>
      <c r="B93">
        <v>1</v>
      </c>
      <c r="C93">
        <v>20210517</v>
      </c>
      <c r="D93">
        <v>2</v>
      </c>
      <c r="E93" t="s">
        <v>42</v>
      </c>
      <c r="F93">
        <v>12.7</v>
      </c>
      <c r="G93" t="s">
        <v>17</v>
      </c>
      <c r="H93" t="str">
        <f>VLOOKUP(E93,Sheet1!$A$2:$D$22,2,FALSE)</f>
        <v>Pinus taeda</v>
      </c>
      <c r="I93" t="str">
        <f>VLOOKUP(E93,Sheet1!$A$2:$D$22,3,FALSE)</f>
        <v>loblolly pine</v>
      </c>
      <c r="J93" t="str">
        <f>VLOOKUP(E93,Sheet1!$A$2:$D$22,4,FALSE)</f>
        <v>pyrophyte</v>
      </c>
    </row>
    <row r="94" spans="1:10" x14ac:dyDescent="0.25">
      <c r="A94">
        <v>93</v>
      </c>
      <c r="B94">
        <v>1</v>
      </c>
      <c r="C94">
        <v>20210517</v>
      </c>
      <c r="D94" t="s">
        <v>55</v>
      </c>
      <c r="E94" t="s">
        <v>20</v>
      </c>
      <c r="F94">
        <v>14.2</v>
      </c>
      <c r="G94" t="s">
        <v>17</v>
      </c>
      <c r="H94" t="str">
        <f>VLOOKUP(E94,Sheet1!$A$2:$D$22,2,FALSE)</f>
        <v>Liquidambar styraciflua</v>
      </c>
      <c r="I94" t="str">
        <f>VLOOKUP(E94,Sheet1!$A$2:$D$22,3,FALSE)</f>
        <v>sweetgum</v>
      </c>
      <c r="J94" t="str">
        <f>VLOOKUP(E94,Sheet1!$A$2:$D$22,4,FALSE)</f>
        <v>mesophyte</v>
      </c>
    </row>
    <row r="95" spans="1:10" x14ac:dyDescent="0.25">
      <c r="A95">
        <v>94</v>
      </c>
      <c r="B95">
        <v>1</v>
      </c>
      <c r="C95">
        <v>20210517</v>
      </c>
      <c r="D95">
        <v>2</v>
      </c>
      <c r="E95" t="s">
        <v>52</v>
      </c>
      <c r="F95">
        <v>2</v>
      </c>
      <c r="G95" t="s">
        <v>32</v>
      </c>
      <c r="H95" t="str">
        <f>VLOOKUP(E95,Sheet1!$A$2:$D$22,2,FALSE)</f>
        <v>Vaccinium sp.</v>
      </c>
      <c r="I95" t="str">
        <f>VLOOKUP(E95,Sheet1!$A$2:$D$22,3,FALSE)</f>
        <v>blueberry</v>
      </c>
      <c r="J95" t="str">
        <f>VLOOKUP(E95,Sheet1!$A$2:$D$22,4,FALSE)</f>
        <v>mesophyte</v>
      </c>
    </row>
    <row r="96" spans="1:10" x14ac:dyDescent="0.25">
      <c r="A96">
        <v>95</v>
      </c>
      <c r="B96">
        <v>1</v>
      </c>
      <c r="C96">
        <v>20210517</v>
      </c>
      <c r="D96">
        <v>2</v>
      </c>
      <c r="E96" t="s">
        <v>52</v>
      </c>
      <c r="F96">
        <v>2.5</v>
      </c>
      <c r="G96" t="s">
        <v>32</v>
      </c>
      <c r="H96" t="str">
        <f>VLOOKUP(E96,Sheet1!$A$2:$D$22,2,FALSE)</f>
        <v>Vaccinium sp.</v>
      </c>
      <c r="I96" t="str">
        <f>VLOOKUP(E96,Sheet1!$A$2:$D$22,3,FALSE)</f>
        <v>blueberry</v>
      </c>
      <c r="J96" t="str">
        <f>VLOOKUP(E96,Sheet1!$A$2:$D$22,4,FALSE)</f>
        <v>mesophyte</v>
      </c>
    </row>
    <row r="97" spans="1:10" x14ac:dyDescent="0.25">
      <c r="A97">
        <v>96</v>
      </c>
      <c r="B97">
        <v>1</v>
      </c>
      <c r="C97">
        <v>20210517</v>
      </c>
      <c r="D97">
        <v>2</v>
      </c>
      <c r="E97" t="s">
        <v>52</v>
      </c>
      <c r="F97">
        <v>3</v>
      </c>
      <c r="G97" t="s">
        <v>32</v>
      </c>
      <c r="H97" t="str">
        <f>VLOOKUP(E97,Sheet1!$A$2:$D$22,2,FALSE)</f>
        <v>Vaccinium sp.</v>
      </c>
      <c r="I97" t="str">
        <f>VLOOKUP(E97,Sheet1!$A$2:$D$22,3,FALSE)</f>
        <v>blueberry</v>
      </c>
      <c r="J97" t="str">
        <f>VLOOKUP(E97,Sheet1!$A$2:$D$22,4,FALSE)</f>
        <v>mesophyte</v>
      </c>
    </row>
    <row r="98" spans="1:10" x14ac:dyDescent="0.25">
      <c r="A98">
        <v>97</v>
      </c>
      <c r="B98">
        <v>1</v>
      </c>
      <c r="C98">
        <v>20210517</v>
      </c>
      <c r="D98">
        <v>2</v>
      </c>
      <c r="E98" t="s">
        <v>16</v>
      </c>
      <c r="F98">
        <v>2.7</v>
      </c>
      <c r="G98" t="s">
        <v>32</v>
      </c>
      <c r="H98" t="str">
        <f>VLOOKUP(E98,Sheet1!$A$2:$D$22,2,FALSE)</f>
        <v>Juniperus virginiana</v>
      </c>
      <c r="I98" t="str">
        <f>VLOOKUP(E98,Sheet1!$A$2:$D$22,3,FALSE)</f>
        <v>eastern red cedar</v>
      </c>
      <c r="J98" t="str">
        <f>VLOOKUP(E98,Sheet1!$A$2:$D$22,4,FALSE)</f>
        <v>mesophyte</v>
      </c>
    </row>
    <row r="99" spans="1:10" x14ac:dyDescent="0.25">
      <c r="A99">
        <v>98</v>
      </c>
      <c r="B99">
        <v>1</v>
      </c>
      <c r="C99">
        <v>20210517</v>
      </c>
      <c r="D99" t="s">
        <v>55</v>
      </c>
      <c r="E99" t="s">
        <v>58</v>
      </c>
      <c r="F99">
        <v>18.8</v>
      </c>
      <c r="G99" t="s">
        <v>12</v>
      </c>
      <c r="H99" t="str">
        <f>VLOOKUP(E99,Sheet1!$A$2:$D$22,2,FALSE)</f>
        <v>Pinus echinata</v>
      </c>
      <c r="I99" t="str">
        <f>VLOOKUP(E99,Sheet1!$A$2:$D$22,3,FALSE)</f>
        <v>shortleaf pine</v>
      </c>
      <c r="J99" t="str">
        <f>VLOOKUP(E99,Sheet1!$A$2:$D$22,4,FALSE)</f>
        <v>pyrophyte</v>
      </c>
    </row>
    <row r="100" spans="1:10" x14ac:dyDescent="0.25">
      <c r="A100">
        <v>99</v>
      </c>
      <c r="B100">
        <v>1</v>
      </c>
      <c r="C100">
        <v>20210517</v>
      </c>
      <c r="D100" t="s">
        <v>55</v>
      </c>
      <c r="E100" t="s">
        <v>42</v>
      </c>
      <c r="F100">
        <v>49.1</v>
      </c>
      <c r="G100" t="s">
        <v>45</v>
      </c>
      <c r="H100" t="str">
        <f>VLOOKUP(E100,Sheet1!$A$2:$D$22,2,FALSE)</f>
        <v>Pinus taeda</v>
      </c>
      <c r="I100" t="str">
        <f>VLOOKUP(E100,Sheet1!$A$2:$D$22,3,FALSE)</f>
        <v>loblolly pine</v>
      </c>
      <c r="J100" t="str">
        <f>VLOOKUP(E100,Sheet1!$A$2:$D$22,4,FALSE)</f>
        <v>pyrophyte</v>
      </c>
    </row>
    <row r="101" spans="1:10" x14ac:dyDescent="0.25">
      <c r="A101">
        <v>100</v>
      </c>
      <c r="B101">
        <v>1</v>
      </c>
      <c r="C101">
        <v>20210517</v>
      </c>
      <c r="D101" t="s">
        <v>35</v>
      </c>
      <c r="E101" t="s">
        <v>20</v>
      </c>
      <c r="F101">
        <v>4.3</v>
      </c>
      <c r="G101" t="s">
        <v>32</v>
      </c>
      <c r="H101" t="str">
        <f>VLOOKUP(E101,Sheet1!$A$2:$D$22,2,FALSE)</f>
        <v>Liquidambar styraciflua</v>
      </c>
      <c r="I101" t="str">
        <f>VLOOKUP(E101,Sheet1!$A$2:$D$22,3,FALSE)</f>
        <v>sweetgum</v>
      </c>
      <c r="J101" t="str">
        <f>VLOOKUP(E101,Sheet1!$A$2:$D$22,4,FALSE)</f>
        <v>mesophyte</v>
      </c>
    </row>
    <row r="102" spans="1:10" x14ac:dyDescent="0.25">
      <c r="A102">
        <v>101</v>
      </c>
      <c r="B102">
        <v>1</v>
      </c>
      <c r="C102">
        <v>20210517</v>
      </c>
      <c r="D102" t="s">
        <v>35</v>
      </c>
      <c r="E102" t="s">
        <v>42</v>
      </c>
      <c r="F102">
        <v>10</v>
      </c>
      <c r="G102" t="s">
        <v>17</v>
      </c>
      <c r="H102" t="str">
        <f>VLOOKUP(E102,Sheet1!$A$2:$D$22,2,FALSE)</f>
        <v>Pinus taeda</v>
      </c>
      <c r="I102" t="str">
        <f>VLOOKUP(E102,Sheet1!$A$2:$D$22,3,FALSE)</f>
        <v>loblolly pine</v>
      </c>
      <c r="J102" t="str">
        <f>VLOOKUP(E102,Sheet1!$A$2:$D$22,4,FALSE)</f>
        <v>pyrophyte</v>
      </c>
    </row>
    <row r="103" spans="1:10" x14ac:dyDescent="0.25">
      <c r="A103">
        <v>102</v>
      </c>
      <c r="B103">
        <v>1</v>
      </c>
      <c r="C103">
        <v>20210517</v>
      </c>
      <c r="D103" t="s">
        <v>35</v>
      </c>
      <c r="E103" t="s">
        <v>20</v>
      </c>
      <c r="F103">
        <v>16.100000000000001</v>
      </c>
      <c r="G103" t="s">
        <v>17</v>
      </c>
      <c r="H103" t="str">
        <f>VLOOKUP(E103,Sheet1!$A$2:$D$22,2,FALSE)</f>
        <v>Liquidambar styraciflua</v>
      </c>
      <c r="I103" t="str">
        <f>VLOOKUP(E103,Sheet1!$A$2:$D$22,3,FALSE)</f>
        <v>sweetgum</v>
      </c>
      <c r="J103" t="str">
        <f>VLOOKUP(E103,Sheet1!$A$2:$D$22,4,FALSE)</f>
        <v>mesophyte</v>
      </c>
    </row>
    <row r="104" spans="1:10" x14ac:dyDescent="0.25">
      <c r="A104">
        <v>103</v>
      </c>
      <c r="B104">
        <v>1</v>
      </c>
      <c r="C104">
        <v>20210517</v>
      </c>
      <c r="D104" t="s">
        <v>35</v>
      </c>
      <c r="E104" t="s">
        <v>31</v>
      </c>
      <c r="F104">
        <v>2.8</v>
      </c>
      <c r="G104" t="s">
        <v>32</v>
      </c>
      <c r="H104" t="str">
        <f>VLOOKUP(E104,Sheet1!$A$2:$D$22,2,FALSE)</f>
        <v>Carya sp.</v>
      </c>
      <c r="I104" t="str">
        <f>VLOOKUP(E104,Sheet1!$A$2:$D$22,3,FALSE)</f>
        <v>hickory</v>
      </c>
      <c r="J104" t="str">
        <f>VLOOKUP(E104,Sheet1!$A$2:$D$22,4,FALSE)</f>
        <v>intermediate</v>
      </c>
    </row>
    <row r="105" spans="1:10" x14ac:dyDescent="0.25">
      <c r="A105">
        <v>104</v>
      </c>
      <c r="B105">
        <v>1</v>
      </c>
      <c r="C105">
        <v>20210517</v>
      </c>
      <c r="D105" t="s">
        <v>35</v>
      </c>
      <c r="E105" t="s">
        <v>49</v>
      </c>
      <c r="F105">
        <v>13.7</v>
      </c>
      <c r="G105" t="s">
        <v>17</v>
      </c>
      <c r="H105" t="str">
        <f>VLOOKUP(E105,Sheet1!$A$2:$D$22,2,FALSE)</f>
        <v>Prunus sp.</v>
      </c>
      <c r="I105" t="str">
        <f>VLOOKUP(E105,Sheet1!$A$2:$D$22,3,FALSE)</f>
        <v>cherry</v>
      </c>
      <c r="J105" t="str">
        <f>VLOOKUP(E105,Sheet1!$A$2:$D$22,4,FALSE)</f>
        <v>intermediate</v>
      </c>
    </row>
    <row r="106" spans="1:10" x14ac:dyDescent="0.25">
      <c r="A106">
        <v>105</v>
      </c>
      <c r="B106">
        <v>1</v>
      </c>
      <c r="C106">
        <v>20210517</v>
      </c>
      <c r="D106" t="s">
        <v>35</v>
      </c>
      <c r="E106" t="s">
        <v>28</v>
      </c>
      <c r="F106">
        <v>9.1</v>
      </c>
      <c r="G106" t="s">
        <v>32</v>
      </c>
      <c r="H106" t="str">
        <f>VLOOKUP(E106,Sheet1!$A$2:$D$22,2,FALSE)</f>
        <v>Acer rubrum</v>
      </c>
      <c r="I106" t="str">
        <f>VLOOKUP(E106,Sheet1!$A$2:$D$22,3,FALSE)</f>
        <v>red maple</v>
      </c>
      <c r="J106" t="str">
        <f>VLOOKUP(E106,Sheet1!$A$2:$D$22,4,FALSE)</f>
        <v>mesophyte</v>
      </c>
    </row>
    <row r="107" spans="1:10" x14ac:dyDescent="0.25">
      <c r="A107">
        <v>106</v>
      </c>
      <c r="B107">
        <v>1</v>
      </c>
      <c r="C107">
        <v>20210517</v>
      </c>
      <c r="D107" t="s">
        <v>35</v>
      </c>
      <c r="E107" t="s">
        <v>52</v>
      </c>
      <c r="F107">
        <v>1</v>
      </c>
      <c r="G107" t="s">
        <v>32</v>
      </c>
      <c r="H107" t="str">
        <f>VLOOKUP(E107,Sheet1!$A$2:$D$22,2,FALSE)</f>
        <v>Vaccinium sp.</v>
      </c>
      <c r="I107" t="str">
        <f>VLOOKUP(E107,Sheet1!$A$2:$D$22,3,FALSE)</f>
        <v>blueberry</v>
      </c>
      <c r="J107" t="str">
        <f>VLOOKUP(E107,Sheet1!$A$2:$D$22,4,FALSE)</f>
        <v>mesophyte</v>
      </c>
    </row>
    <row r="108" spans="1:10" x14ac:dyDescent="0.25">
      <c r="A108">
        <v>107</v>
      </c>
      <c r="B108">
        <v>1</v>
      </c>
      <c r="C108">
        <v>20210517</v>
      </c>
      <c r="D108">
        <v>3</v>
      </c>
      <c r="E108" t="s">
        <v>16</v>
      </c>
      <c r="F108">
        <v>12.1</v>
      </c>
      <c r="G108" t="s">
        <v>17</v>
      </c>
      <c r="H108" t="str">
        <f>VLOOKUP(E108,Sheet1!$A$2:$D$22,2,FALSE)</f>
        <v>Juniperus virginiana</v>
      </c>
      <c r="I108" t="str">
        <f>VLOOKUP(E108,Sheet1!$A$2:$D$22,3,FALSE)</f>
        <v>eastern red cedar</v>
      </c>
      <c r="J108" t="str">
        <f>VLOOKUP(E108,Sheet1!$A$2:$D$22,4,FALSE)</f>
        <v>mesophyte</v>
      </c>
    </row>
    <row r="109" spans="1:10" x14ac:dyDescent="0.25">
      <c r="A109">
        <v>108</v>
      </c>
      <c r="B109">
        <v>1</v>
      </c>
      <c r="C109">
        <v>20210517</v>
      </c>
      <c r="D109">
        <v>3</v>
      </c>
      <c r="E109" t="s">
        <v>52</v>
      </c>
      <c r="F109">
        <v>1</v>
      </c>
      <c r="G109" t="s">
        <v>32</v>
      </c>
      <c r="H109" t="str">
        <f>VLOOKUP(E109,Sheet1!$A$2:$D$22,2,FALSE)</f>
        <v>Vaccinium sp.</v>
      </c>
      <c r="I109" t="str">
        <f>VLOOKUP(E109,Sheet1!$A$2:$D$22,3,FALSE)</f>
        <v>blueberry</v>
      </c>
      <c r="J109" t="str">
        <f>VLOOKUP(E109,Sheet1!$A$2:$D$22,4,FALSE)</f>
        <v>mesophyte</v>
      </c>
    </row>
    <row r="110" spans="1:10" x14ac:dyDescent="0.25">
      <c r="A110">
        <v>109</v>
      </c>
      <c r="B110">
        <v>1</v>
      </c>
      <c r="C110">
        <v>20210517</v>
      </c>
      <c r="D110">
        <v>3</v>
      </c>
      <c r="E110" t="s">
        <v>20</v>
      </c>
      <c r="F110">
        <v>8.4</v>
      </c>
      <c r="G110" t="s">
        <v>32</v>
      </c>
      <c r="H110" t="str">
        <f>VLOOKUP(E110,Sheet1!$A$2:$D$22,2,FALSE)</f>
        <v>Liquidambar styraciflua</v>
      </c>
      <c r="I110" t="str">
        <f>VLOOKUP(E110,Sheet1!$A$2:$D$22,3,FALSE)</f>
        <v>sweetgum</v>
      </c>
      <c r="J110" t="str">
        <f>VLOOKUP(E110,Sheet1!$A$2:$D$22,4,FALSE)</f>
        <v>mesophyte</v>
      </c>
    </row>
    <row r="111" spans="1:10" x14ac:dyDescent="0.25">
      <c r="A111">
        <v>110</v>
      </c>
      <c r="B111">
        <v>1</v>
      </c>
      <c r="C111">
        <v>20210517</v>
      </c>
      <c r="D111">
        <v>3</v>
      </c>
      <c r="E111" t="s">
        <v>31</v>
      </c>
      <c r="F111">
        <v>12.2</v>
      </c>
      <c r="G111" t="s">
        <v>17</v>
      </c>
      <c r="H111" t="str">
        <f>VLOOKUP(E111,Sheet1!$A$2:$D$22,2,FALSE)</f>
        <v>Carya sp.</v>
      </c>
      <c r="I111" t="str">
        <f>VLOOKUP(E111,Sheet1!$A$2:$D$22,3,FALSE)</f>
        <v>hickory</v>
      </c>
      <c r="J111" t="str">
        <f>VLOOKUP(E111,Sheet1!$A$2:$D$22,4,FALSE)</f>
        <v>intermediate</v>
      </c>
    </row>
    <row r="112" spans="1:10" x14ac:dyDescent="0.25">
      <c r="A112">
        <v>111</v>
      </c>
      <c r="B112">
        <v>1</v>
      </c>
      <c r="C112">
        <v>20210517</v>
      </c>
      <c r="D112">
        <v>3</v>
      </c>
      <c r="E112" t="s">
        <v>52</v>
      </c>
      <c r="F112">
        <v>5</v>
      </c>
      <c r="G112" t="s">
        <v>32</v>
      </c>
      <c r="H112" t="str">
        <f>VLOOKUP(E112,Sheet1!$A$2:$D$22,2,FALSE)</f>
        <v>Vaccinium sp.</v>
      </c>
      <c r="I112" t="str">
        <f>VLOOKUP(E112,Sheet1!$A$2:$D$22,3,FALSE)</f>
        <v>blueberry</v>
      </c>
      <c r="J112" t="str">
        <f>VLOOKUP(E112,Sheet1!$A$2:$D$22,4,FALSE)</f>
        <v>mesophyte</v>
      </c>
    </row>
    <row r="113" spans="1:10" x14ac:dyDescent="0.25">
      <c r="A113">
        <v>112</v>
      </c>
      <c r="B113">
        <v>1</v>
      </c>
      <c r="C113">
        <v>20210517</v>
      </c>
      <c r="D113">
        <v>3</v>
      </c>
      <c r="E113" t="s">
        <v>16</v>
      </c>
      <c r="F113">
        <v>7.9</v>
      </c>
      <c r="G113" t="s">
        <v>32</v>
      </c>
      <c r="H113" t="str">
        <f>VLOOKUP(E113,Sheet1!$A$2:$D$22,2,FALSE)</f>
        <v>Juniperus virginiana</v>
      </c>
      <c r="I113" t="str">
        <f>VLOOKUP(E113,Sheet1!$A$2:$D$22,3,FALSE)</f>
        <v>eastern red cedar</v>
      </c>
      <c r="J113" t="str">
        <f>VLOOKUP(E113,Sheet1!$A$2:$D$22,4,FALSE)</f>
        <v>mesophyte</v>
      </c>
    </row>
    <row r="114" spans="1:10" x14ac:dyDescent="0.25">
      <c r="A114">
        <v>113</v>
      </c>
      <c r="B114">
        <v>1</v>
      </c>
      <c r="C114">
        <v>20210517</v>
      </c>
      <c r="D114">
        <v>3</v>
      </c>
      <c r="E114" t="s">
        <v>61</v>
      </c>
      <c r="F114">
        <v>4.0999999999999996</v>
      </c>
      <c r="G114" t="s">
        <v>32</v>
      </c>
      <c r="H114" t="str">
        <f>VLOOKUP(E114,Sheet1!$A$2:$D$22,2,FALSE)</f>
        <v>Nyssa sylvatica</v>
      </c>
      <c r="I114" t="str">
        <f>VLOOKUP(E114,Sheet1!$A$2:$D$22,3,FALSE)</f>
        <v>black gum</v>
      </c>
      <c r="J114" t="str">
        <f>VLOOKUP(E114,Sheet1!$A$2:$D$22,4,FALSE)</f>
        <v>mesophyte</v>
      </c>
    </row>
    <row r="115" spans="1:10" x14ac:dyDescent="0.25">
      <c r="A115">
        <v>114</v>
      </c>
      <c r="B115">
        <v>1</v>
      </c>
      <c r="C115">
        <v>20210517</v>
      </c>
      <c r="D115">
        <v>3</v>
      </c>
      <c r="E115" t="s">
        <v>20</v>
      </c>
      <c r="F115">
        <v>5.9</v>
      </c>
      <c r="G115" t="s">
        <v>32</v>
      </c>
      <c r="H115" t="str">
        <f>VLOOKUP(E115,Sheet1!$A$2:$D$22,2,FALSE)</f>
        <v>Liquidambar styraciflua</v>
      </c>
      <c r="I115" t="str">
        <f>VLOOKUP(E115,Sheet1!$A$2:$D$22,3,FALSE)</f>
        <v>sweetgum</v>
      </c>
      <c r="J115" t="str">
        <f>VLOOKUP(E115,Sheet1!$A$2:$D$22,4,FALSE)</f>
        <v>mesophyte</v>
      </c>
    </row>
    <row r="116" spans="1:10" x14ac:dyDescent="0.25">
      <c r="A116">
        <v>115</v>
      </c>
      <c r="B116">
        <v>1</v>
      </c>
      <c r="C116">
        <v>20210517</v>
      </c>
      <c r="D116">
        <v>3</v>
      </c>
      <c r="E116" t="s">
        <v>52</v>
      </c>
      <c r="F116">
        <v>2</v>
      </c>
      <c r="G116" t="s">
        <v>32</v>
      </c>
      <c r="H116" t="str">
        <f>VLOOKUP(E116,Sheet1!$A$2:$D$22,2,FALSE)</f>
        <v>Vaccinium sp.</v>
      </c>
      <c r="I116" t="str">
        <f>VLOOKUP(E116,Sheet1!$A$2:$D$22,3,FALSE)</f>
        <v>blueberry</v>
      </c>
      <c r="J116" t="str">
        <f>VLOOKUP(E116,Sheet1!$A$2:$D$22,4,FALSE)</f>
        <v>mesophyte</v>
      </c>
    </row>
    <row r="117" spans="1:10" x14ac:dyDescent="0.25">
      <c r="A117">
        <v>116</v>
      </c>
      <c r="B117">
        <v>1</v>
      </c>
      <c r="C117">
        <v>20210517</v>
      </c>
      <c r="D117">
        <v>3</v>
      </c>
      <c r="E117" t="s">
        <v>20</v>
      </c>
      <c r="F117">
        <v>13.3</v>
      </c>
      <c r="G117" t="s">
        <v>17</v>
      </c>
      <c r="H117" t="str">
        <f>VLOOKUP(E117,Sheet1!$A$2:$D$22,2,FALSE)</f>
        <v>Liquidambar styraciflua</v>
      </c>
      <c r="I117" t="str">
        <f>VLOOKUP(E117,Sheet1!$A$2:$D$22,3,FALSE)</f>
        <v>sweetgum</v>
      </c>
      <c r="J117" t="str">
        <f>VLOOKUP(E117,Sheet1!$A$2:$D$22,4,FALSE)</f>
        <v>mesophyte</v>
      </c>
    </row>
    <row r="118" spans="1:10" x14ac:dyDescent="0.25">
      <c r="A118">
        <v>117</v>
      </c>
      <c r="B118">
        <v>1</v>
      </c>
      <c r="C118">
        <v>20210517</v>
      </c>
      <c r="D118">
        <v>3</v>
      </c>
      <c r="E118" t="s">
        <v>42</v>
      </c>
      <c r="F118">
        <v>13.6</v>
      </c>
      <c r="G118" t="s">
        <v>17</v>
      </c>
      <c r="H118" t="str">
        <f>VLOOKUP(E118,Sheet1!$A$2:$D$22,2,FALSE)</f>
        <v>Pinus taeda</v>
      </c>
      <c r="I118" t="str">
        <f>VLOOKUP(E118,Sheet1!$A$2:$D$22,3,FALSE)</f>
        <v>loblolly pine</v>
      </c>
      <c r="J118" t="str">
        <f>VLOOKUP(E118,Sheet1!$A$2:$D$22,4,FALSE)</f>
        <v>pyrophyte</v>
      </c>
    </row>
    <row r="119" spans="1:10" x14ac:dyDescent="0.25">
      <c r="A119">
        <v>118</v>
      </c>
      <c r="B119">
        <v>1</v>
      </c>
      <c r="C119">
        <v>20210517</v>
      </c>
      <c r="D119">
        <v>3</v>
      </c>
      <c r="E119" t="s">
        <v>61</v>
      </c>
      <c r="F119">
        <v>6.6</v>
      </c>
      <c r="G119" t="s">
        <v>17</v>
      </c>
      <c r="H119" t="str">
        <f>VLOOKUP(E119,Sheet1!$A$2:$D$22,2,FALSE)</f>
        <v>Nyssa sylvatica</v>
      </c>
      <c r="I119" t="str">
        <f>VLOOKUP(E119,Sheet1!$A$2:$D$22,3,FALSE)</f>
        <v>black gum</v>
      </c>
      <c r="J119" t="str">
        <f>VLOOKUP(E119,Sheet1!$A$2:$D$22,4,FALSE)</f>
        <v>mesophyte</v>
      </c>
    </row>
    <row r="120" spans="1:10" x14ac:dyDescent="0.25">
      <c r="A120">
        <v>119</v>
      </c>
      <c r="B120">
        <v>1</v>
      </c>
      <c r="C120">
        <v>20210517</v>
      </c>
      <c r="D120">
        <v>3</v>
      </c>
      <c r="E120" t="s">
        <v>20</v>
      </c>
      <c r="F120">
        <v>7.2</v>
      </c>
      <c r="G120" t="s">
        <v>32</v>
      </c>
      <c r="H120" t="str">
        <f>VLOOKUP(E120,Sheet1!$A$2:$D$22,2,FALSE)</f>
        <v>Liquidambar styraciflua</v>
      </c>
      <c r="I120" t="str">
        <f>VLOOKUP(E120,Sheet1!$A$2:$D$22,3,FALSE)</f>
        <v>sweetgum</v>
      </c>
      <c r="J120" t="str">
        <f>VLOOKUP(E120,Sheet1!$A$2:$D$22,4,FALSE)</f>
        <v>mesophyte</v>
      </c>
    </row>
    <row r="121" spans="1:10" x14ac:dyDescent="0.25">
      <c r="A121">
        <v>120</v>
      </c>
      <c r="B121">
        <v>1</v>
      </c>
      <c r="C121">
        <v>20210517</v>
      </c>
      <c r="D121">
        <v>3</v>
      </c>
      <c r="E121" t="s">
        <v>20</v>
      </c>
      <c r="F121">
        <v>5</v>
      </c>
      <c r="G121" t="s">
        <v>32</v>
      </c>
      <c r="H121" t="str">
        <f>VLOOKUP(E121,Sheet1!$A$2:$D$22,2,FALSE)</f>
        <v>Liquidambar styraciflua</v>
      </c>
      <c r="I121" t="str">
        <f>VLOOKUP(E121,Sheet1!$A$2:$D$22,3,FALSE)</f>
        <v>sweetgum</v>
      </c>
      <c r="J121" t="str">
        <f>VLOOKUP(E121,Sheet1!$A$2:$D$22,4,FALSE)</f>
        <v>mesophyte</v>
      </c>
    </row>
    <row r="122" spans="1:10" x14ac:dyDescent="0.25">
      <c r="A122">
        <v>121</v>
      </c>
      <c r="B122">
        <v>1</v>
      </c>
      <c r="C122">
        <v>20210517</v>
      </c>
      <c r="D122">
        <v>3</v>
      </c>
      <c r="E122" t="s">
        <v>52</v>
      </c>
      <c r="F122">
        <v>2.5</v>
      </c>
      <c r="G122" t="s">
        <v>32</v>
      </c>
      <c r="H122" t="str">
        <f>VLOOKUP(E122,Sheet1!$A$2:$D$22,2,FALSE)</f>
        <v>Vaccinium sp.</v>
      </c>
      <c r="I122" t="str">
        <f>VLOOKUP(E122,Sheet1!$A$2:$D$22,3,FALSE)</f>
        <v>blueberry</v>
      </c>
      <c r="J122" t="str">
        <f>VLOOKUP(E122,Sheet1!$A$2:$D$22,4,FALSE)</f>
        <v>mesophyte</v>
      </c>
    </row>
    <row r="123" spans="1:10" x14ac:dyDescent="0.25">
      <c r="A123">
        <v>122</v>
      </c>
      <c r="B123">
        <v>1</v>
      </c>
      <c r="C123">
        <v>20210517</v>
      </c>
      <c r="D123">
        <v>3</v>
      </c>
      <c r="E123" t="s">
        <v>36</v>
      </c>
      <c r="F123">
        <v>11.2</v>
      </c>
      <c r="G123" t="s">
        <v>17</v>
      </c>
      <c r="H123" t="str">
        <f>VLOOKUP(E123,Sheet1!$A$2:$D$22,2,FALSE)</f>
        <v>Quercus alba</v>
      </c>
      <c r="I123" t="str">
        <f>VLOOKUP(E123,Sheet1!$A$2:$D$22,3,FALSE)</f>
        <v>white oak</v>
      </c>
      <c r="J123" t="str">
        <f>VLOOKUP(E123,Sheet1!$A$2:$D$22,4,FALSE)</f>
        <v>pyrophyte</v>
      </c>
    </row>
    <row r="124" spans="1:10" x14ac:dyDescent="0.25">
      <c r="A124">
        <v>123</v>
      </c>
      <c r="B124">
        <v>1</v>
      </c>
      <c r="C124">
        <v>20210517</v>
      </c>
      <c r="D124">
        <v>3</v>
      </c>
      <c r="E124" t="s">
        <v>20</v>
      </c>
      <c r="F124">
        <v>17.8</v>
      </c>
      <c r="G124" t="s">
        <v>17</v>
      </c>
      <c r="H124" t="str">
        <f>VLOOKUP(E124,Sheet1!$A$2:$D$22,2,FALSE)</f>
        <v>Liquidambar styraciflua</v>
      </c>
      <c r="I124" t="str">
        <f>VLOOKUP(E124,Sheet1!$A$2:$D$22,3,FALSE)</f>
        <v>sweetgum</v>
      </c>
      <c r="J124" t="str">
        <f>VLOOKUP(E124,Sheet1!$A$2:$D$22,4,FALSE)</f>
        <v>mesophyte</v>
      </c>
    </row>
    <row r="125" spans="1:10" x14ac:dyDescent="0.25">
      <c r="A125">
        <v>124</v>
      </c>
      <c r="B125">
        <v>1</v>
      </c>
      <c r="C125">
        <v>20210517</v>
      </c>
      <c r="D125">
        <v>3</v>
      </c>
      <c r="E125" t="s">
        <v>11</v>
      </c>
      <c r="F125">
        <v>39.700000000000003</v>
      </c>
      <c r="G125" t="s">
        <v>12</v>
      </c>
      <c r="H125" t="str">
        <f>VLOOKUP(E125,Sheet1!$A$2:$D$22,2,FALSE)</f>
        <v>Quercus nigra</v>
      </c>
      <c r="I125" t="str">
        <f>VLOOKUP(E125,Sheet1!$A$2:$D$22,3,FALSE)</f>
        <v>water oak</v>
      </c>
      <c r="J125" t="str">
        <f>VLOOKUP(E125,Sheet1!$A$2:$D$22,4,FALSE)</f>
        <v>mesophyte</v>
      </c>
    </row>
    <row r="126" spans="1:10" x14ac:dyDescent="0.25">
      <c r="A126">
        <v>125</v>
      </c>
      <c r="B126">
        <v>1</v>
      </c>
      <c r="C126">
        <v>20210517</v>
      </c>
      <c r="D126">
        <v>3</v>
      </c>
      <c r="E126" t="s">
        <v>20</v>
      </c>
      <c r="F126">
        <v>10.3</v>
      </c>
      <c r="G126" t="s">
        <v>32</v>
      </c>
      <c r="H126" t="str">
        <f>VLOOKUP(E126,Sheet1!$A$2:$D$22,2,FALSE)</f>
        <v>Liquidambar styraciflua</v>
      </c>
      <c r="I126" t="str">
        <f>VLOOKUP(E126,Sheet1!$A$2:$D$22,3,FALSE)</f>
        <v>sweetgum</v>
      </c>
      <c r="J126" t="str">
        <f>VLOOKUP(E126,Sheet1!$A$2:$D$22,4,FALSE)</f>
        <v>mesophyte</v>
      </c>
    </row>
    <row r="127" spans="1:10" x14ac:dyDescent="0.25">
      <c r="A127">
        <v>126</v>
      </c>
      <c r="B127">
        <v>1</v>
      </c>
      <c r="C127">
        <v>20210517</v>
      </c>
      <c r="D127" t="s">
        <v>35</v>
      </c>
      <c r="E127" t="s">
        <v>31</v>
      </c>
      <c r="F127">
        <v>7.7</v>
      </c>
      <c r="G127" t="s">
        <v>32</v>
      </c>
      <c r="H127" t="str">
        <f>VLOOKUP(E127,Sheet1!$A$2:$D$22,2,FALSE)</f>
        <v>Carya sp.</v>
      </c>
      <c r="I127" t="str">
        <f>VLOOKUP(E127,Sheet1!$A$2:$D$22,3,FALSE)</f>
        <v>hickory</v>
      </c>
      <c r="J127" t="str">
        <f>VLOOKUP(E127,Sheet1!$A$2:$D$22,4,FALSE)</f>
        <v>intermediate</v>
      </c>
    </row>
    <row r="128" spans="1:10" x14ac:dyDescent="0.25">
      <c r="A128">
        <v>127</v>
      </c>
      <c r="B128">
        <v>1</v>
      </c>
      <c r="C128">
        <v>20210517</v>
      </c>
      <c r="D128" t="s">
        <v>35</v>
      </c>
      <c r="E128" t="s">
        <v>61</v>
      </c>
      <c r="F128">
        <v>8.6999999999999993</v>
      </c>
      <c r="G128" t="s">
        <v>32</v>
      </c>
      <c r="H128" t="str">
        <f>VLOOKUP(E128,Sheet1!$A$2:$D$22,2,FALSE)</f>
        <v>Nyssa sylvatica</v>
      </c>
      <c r="I128" t="str">
        <f>VLOOKUP(E128,Sheet1!$A$2:$D$22,3,FALSE)</f>
        <v>black gum</v>
      </c>
      <c r="J128" t="str">
        <f>VLOOKUP(E128,Sheet1!$A$2:$D$22,4,FALSE)</f>
        <v>mesophyte</v>
      </c>
    </row>
    <row r="129" spans="1:11" x14ac:dyDescent="0.25">
      <c r="A129">
        <v>128</v>
      </c>
      <c r="B129">
        <v>1</v>
      </c>
      <c r="C129">
        <v>20210517</v>
      </c>
      <c r="D129">
        <v>3</v>
      </c>
      <c r="E129" t="s">
        <v>20</v>
      </c>
      <c r="F129">
        <v>1</v>
      </c>
      <c r="G129" t="s">
        <v>32</v>
      </c>
      <c r="H129" t="str">
        <f>VLOOKUP(E129,Sheet1!$A$2:$D$22,2,FALSE)</f>
        <v>Liquidambar styraciflua</v>
      </c>
      <c r="I129" t="str">
        <f>VLOOKUP(E129,Sheet1!$A$2:$D$22,3,FALSE)</f>
        <v>sweetgum</v>
      </c>
      <c r="J129" t="str">
        <f>VLOOKUP(E129,Sheet1!$A$2:$D$22,4,FALSE)</f>
        <v>mesophyte</v>
      </c>
    </row>
    <row r="130" spans="1:11" x14ac:dyDescent="0.25">
      <c r="A130">
        <v>129</v>
      </c>
      <c r="B130">
        <v>1</v>
      </c>
      <c r="C130">
        <v>20210517</v>
      </c>
      <c r="D130">
        <v>3</v>
      </c>
      <c r="E130" t="s">
        <v>52</v>
      </c>
      <c r="F130">
        <v>3</v>
      </c>
      <c r="G130" t="s">
        <v>32</v>
      </c>
      <c r="H130" t="str">
        <f>VLOOKUP(E130,Sheet1!$A$2:$D$22,2,FALSE)</f>
        <v>Vaccinium sp.</v>
      </c>
      <c r="I130" t="str">
        <f>VLOOKUP(E130,Sheet1!$A$2:$D$22,3,FALSE)</f>
        <v>blueberry</v>
      </c>
      <c r="J130" t="str">
        <f>VLOOKUP(E130,Sheet1!$A$2:$D$22,4,FALSE)</f>
        <v>mesophyte</v>
      </c>
    </row>
    <row r="131" spans="1:11" x14ac:dyDescent="0.25">
      <c r="A131">
        <v>130</v>
      </c>
      <c r="B131">
        <v>1</v>
      </c>
      <c r="C131">
        <v>20210517</v>
      </c>
      <c r="D131">
        <v>3</v>
      </c>
      <c r="E131" t="s">
        <v>52</v>
      </c>
      <c r="F131">
        <v>2.5</v>
      </c>
      <c r="G131" t="s">
        <v>32</v>
      </c>
      <c r="H131" t="str">
        <f>VLOOKUP(E131,Sheet1!$A$2:$D$22,2,FALSE)</f>
        <v>Vaccinium sp.</v>
      </c>
      <c r="I131" t="str">
        <f>VLOOKUP(E131,Sheet1!$A$2:$D$22,3,FALSE)</f>
        <v>blueberry</v>
      </c>
      <c r="J131" t="str">
        <f>VLOOKUP(E131,Sheet1!$A$2:$D$22,4,FALSE)</f>
        <v>mesophyte</v>
      </c>
    </row>
    <row r="132" spans="1:11" x14ac:dyDescent="0.25">
      <c r="A132">
        <v>131</v>
      </c>
      <c r="B132">
        <v>1</v>
      </c>
      <c r="C132">
        <v>20210517</v>
      </c>
      <c r="D132">
        <v>3</v>
      </c>
      <c r="E132" t="s">
        <v>52</v>
      </c>
      <c r="F132">
        <v>4.5</v>
      </c>
      <c r="G132" t="s">
        <v>32</v>
      </c>
      <c r="H132" t="str">
        <f>VLOOKUP(E132,Sheet1!$A$2:$D$22,2,FALSE)</f>
        <v>Vaccinium sp.</v>
      </c>
      <c r="I132" t="str">
        <f>VLOOKUP(E132,Sheet1!$A$2:$D$22,3,FALSE)</f>
        <v>blueberry</v>
      </c>
      <c r="J132" t="str">
        <f>VLOOKUP(E132,Sheet1!$A$2:$D$22,4,FALSE)</f>
        <v>mesophyte</v>
      </c>
    </row>
    <row r="133" spans="1:11" x14ac:dyDescent="0.25">
      <c r="A133">
        <v>132</v>
      </c>
      <c r="B133">
        <v>1</v>
      </c>
      <c r="C133">
        <v>20210517</v>
      </c>
      <c r="D133">
        <v>3</v>
      </c>
      <c r="E133" t="s">
        <v>42</v>
      </c>
      <c r="F133">
        <v>18.100000000000001</v>
      </c>
      <c r="G133" t="s">
        <v>17</v>
      </c>
      <c r="H133" t="str">
        <f>VLOOKUP(E133,Sheet1!$A$2:$D$22,2,FALSE)</f>
        <v>Pinus taeda</v>
      </c>
      <c r="I133" t="str">
        <f>VLOOKUP(E133,Sheet1!$A$2:$D$22,3,FALSE)</f>
        <v>loblolly pine</v>
      </c>
      <c r="J133" t="str">
        <f>VLOOKUP(E133,Sheet1!$A$2:$D$22,4,FALSE)</f>
        <v>pyrophyte</v>
      </c>
    </row>
    <row r="134" spans="1:11" x14ac:dyDescent="0.25">
      <c r="A134">
        <v>133</v>
      </c>
      <c r="B134">
        <v>1</v>
      </c>
      <c r="C134">
        <v>20210517</v>
      </c>
      <c r="D134">
        <v>3</v>
      </c>
      <c r="E134" t="s">
        <v>52</v>
      </c>
      <c r="F134">
        <v>9</v>
      </c>
      <c r="G134" t="s">
        <v>32</v>
      </c>
      <c r="H134" t="str">
        <f>VLOOKUP(E134,Sheet1!$A$2:$D$22,2,FALSE)</f>
        <v>Vaccinium sp.</v>
      </c>
      <c r="I134" t="str">
        <f>VLOOKUP(E134,Sheet1!$A$2:$D$22,3,FALSE)</f>
        <v>blueberry</v>
      </c>
      <c r="J134" t="str">
        <f>VLOOKUP(E134,Sheet1!$A$2:$D$22,4,FALSE)</f>
        <v>mesophyte</v>
      </c>
    </row>
    <row r="135" spans="1:11" x14ac:dyDescent="0.25">
      <c r="A135">
        <v>134</v>
      </c>
      <c r="B135">
        <v>1</v>
      </c>
      <c r="C135">
        <v>20210517</v>
      </c>
      <c r="D135">
        <v>3</v>
      </c>
      <c r="E135" t="s">
        <v>52</v>
      </c>
      <c r="F135">
        <v>5.2</v>
      </c>
      <c r="G135" t="s">
        <v>32</v>
      </c>
      <c r="H135" t="str">
        <f>VLOOKUP(E135,Sheet1!$A$2:$D$22,2,FALSE)</f>
        <v>Vaccinium sp.</v>
      </c>
      <c r="I135" t="str">
        <f>VLOOKUP(E135,Sheet1!$A$2:$D$22,3,FALSE)</f>
        <v>blueberry</v>
      </c>
      <c r="J135" t="str">
        <f>VLOOKUP(E135,Sheet1!$A$2:$D$22,4,FALSE)</f>
        <v>mesophyte</v>
      </c>
    </row>
    <row r="136" spans="1:11" x14ac:dyDescent="0.25">
      <c r="A136">
        <v>135</v>
      </c>
      <c r="B136">
        <v>1</v>
      </c>
      <c r="C136">
        <v>20210517</v>
      </c>
      <c r="D136">
        <v>3</v>
      </c>
      <c r="E136" t="s">
        <v>42</v>
      </c>
      <c r="F136">
        <v>7.2</v>
      </c>
      <c r="G136" t="s">
        <v>17</v>
      </c>
      <c r="H136" t="str">
        <f>VLOOKUP(E136,Sheet1!$A$2:$D$22,2,FALSE)</f>
        <v>Pinus taeda</v>
      </c>
      <c r="I136" t="str">
        <f>VLOOKUP(E136,Sheet1!$A$2:$D$22,3,FALSE)</f>
        <v>loblolly pine</v>
      </c>
      <c r="J136" t="str">
        <f>VLOOKUP(E136,Sheet1!$A$2:$D$22,4,FALSE)</f>
        <v>pyrophyte</v>
      </c>
    </row>
    <row r="137" spans="1:11" x14ac:dyDescent="0.25">
      <c r="A137">
        <v>136</v>
      </c>
      <c r="B137">
        <v>1</v>
      </c>
      <c r="C137">
        <v>20210517</v>
      </c>
      <c r="D137">
        <v>3</v>
      </c>
      <c r="E137" t="s">
        <v>52</v>
      </c>
      <c r="F137">
        <v>2.5</v>
      </c>
      <c r="G137" t="s">
        <v>32</v>
      </c>
      <c r="H137" t="str">
        <f>VLOOKUP(E137,Sheet1!$A$2:$D$22,2,FALSE)</f>
        <v>Vaccinium sp.</v>
      </c>
      <c r="I137" t="str">
        <f>VLOOKUP(E137,Sheet1!$A$2:$D$22,3,FALSE)</f>
        <v>blueberry</v>
      </c>
      <c r="J137" t="str">
        <f>VLOOKUP(E137,Sheet1!$A$2:$D$22,4,FALSE)</f>
        <v>mesophyte</v>
      </c>
    </row>
    <row r="138" spans="1:11" x14ac:dyDescent="0.25">
      <c r="A138">
        <v>137</v>
      </c>
      <c r="B138">
        <v>1</v>
      </c>
      <c r="C138">
        <v>20210517</v>
      </c>
      <c r="D138">
        <v>3</v>
      </c>
      <c r="E138" t="s">
        <v>11</v>
      </c>
      <c r="F138">
        <v>27.9</v>
      </c>
      <c r="G138" t="s">
        <v>12</v>
      </c>
      <c r="H138" t="str">
        <f>VLOOKUP(E138,Sheet1!$A$2:$D$22,2,FALSE)</f>
        <v>Quercus nigra</v>
      </c>
      <c r="I138" t="str">
        <f>VLOOKUP(E138,Sheet1!$A$2:$D$22,3,FALSE)</f>
        <v>water oak</v>
      </c>
      <c r="J138" t="str">
        <f>VLOOKUP(E138,Sheet1!$A$2:$D$22,4,FALSE)</f>
        <v>mesophyte</v>
      </c>
    </row>
    <row r="139" spans="1:11" x14ac:dyDescent="0.25">
      <c r="A139">
        <v>138</v>
      </c>
      <c r="B139">
        <v>1</v>
      </c>
      <c r="C139">
        <v>20210517</v>
      </c>
      <c r="D139">
        <v>3</v>
      </c>
      <c r="E139" t="s">
        <v>20</v>
      </c>
      <c r="F139">
        <v>8.6</v>
      </c>
      <c r="G139" t="s">
        <v>32</v>
      </c>
      <c r="H139" t="str">
        <f>VLOOKUP(E139,Sheet1!$A$2:$D$22,2,FALSE)</f>
        <v>Liquidambar styraciflua</v>
      </c>
      <c r="I139" t="str">
        <f>VLOOKUP(E139,Sheet1!$A$2:$D$22,3,FALSE)</f>
        <v>sweetgum</v>
      </c>
      <c r="J139" t="str">
        <f>VLOOKUP(E139,Sheet1!$A$2:$D$22,4,FALSE)</f>
        <v>mesophyte</v>
      </c>
    </row>
    <row r="140" spans="1:11" x14ac:dyDescent="0.25">
      <c r="A140">
        <v>139</v>
      </c>
      <c r="B140">
        <v>1</v>
      </c>
      <c r="C140">
        <v>20210517</v>
      </c>
      <c r="D140">
        <v>3</v>
      </c>
      <c r="E140" t="s">
        <v>20</v>
      </c>
      <c r="F140">
        <v>3</v>
      </c>
      <c r="G140" t="s">
        <v>32</v>
      </c>
      <c r="H140" t="str">
        <f>VLOOKUP(E140,Sheet1!$A$2:$D$22,2,FALSE)</f>
        <v>Liquidambar styraciflua</v>
      </c>
      <c r="I140" t="str">
        <f>VLOOKUP(E140,Sheet1!$A$2:$D$22,3,FALSE)</f>
        <v>sweetgum</v>
      </c>
      <c r="J140" t="str">
        <f>VLOOKUP(E140,Sheet1!$A$2:$D$22,4,FALSE)</f>
        <v>mesophyte</v>
      </c>
    </row>
    <row r="141" spans="1:11" x14ac:dyDescent="0.25">
      <c r="A141">
        <v>140</v>
      </c>
      <c r="B141">
        <v>1</v>
      </c>
      <c r="C141">
        <v>20210517</v>
      </c>
      <c r="D141">
        <v>3</v>
      </c>
      <c r="E141" t="s">
        <v>20</v>
      </c>
      <c r="F141">
        <v>1</v>
      </c>
      <c r="G141" t="s">
        <v>32</v>
      </c>
      <c r="H141" t="str">
        <f>VLOOKUP(E141,Sheet1!$A$2:$D$22,2,FALSE)</f>
        <v>Liquidambar styraciflua</v>
      </c>
      <c r="I141" t="str">
        <f>VLOOKUP(E141,Sheet1!$A$2:$D$22,3,FALSE)</f>
        <v>sweetgum</v>
      </c>
      <c r="J141" t="str">
        <f>VLOOKUP(E141,Sheet1!$A$2:$D$22,4,FALSE)</f>
        <v>mesophyte</v>
      </c>
    </row>
    <row r="142" spans="1:11" x14ac:dyDescent="0.25">
      <c r="A142">
        <v>141</v>
      </c>
      <c r="B142">
        <v>1</v>
      </c>
      <c r="C142">
        <v>20210517</v>
      </c>
      <c r="D142" t="s">
        <v>55</v>
      </c>
      <c r="E142" t="s">
        <v>31</v>
      </c>
      <c r="F142">
        <v>4.5</v>
      </c>
      <c r="G142" t="s">
        <v>32</v>
      </c>
      <c r="H142" t="str">
        <f>VLOOKUP(E142,Sheet1!$A$2:$D$22,2,FALSE)</f>
        <v>Carya sp.</v>
      </c>
      <c r="I142" t="str">
        <f>VLOOKUP(E142,Sheet1!$A$2:$D$22,3,FALSE)</f>
        <v>hickory</v>
      </c>
      <c r="J142" t="str">
        <f>VLOOKUP(E142,Sheet1!$A$2:$D$22,4,FALSE)</f>
        <v>intermediate</v>
      </c>
    </row>
    <row r="143" spans="1:11" x14ac:dyDescent="0.25">
      <c r="A143">
        <v>142</v>
      </c>
      <c r="B143">
        <v>1</v>
      </c>
      <c r="C143">
        <v>20210517</v>
      </c>
      <c r="D143" t="s">
        <v>55</v>
      </c>
      <c r="E143" t="s">
        <v>40</v>
      </c>
      <c r="F143">
        <v>4.4000000000000004</v>
      </c>
      <c r="G143" t="s">
        <v>32</v>
      </c>
      <c r="H143" t="e">
        <f>VLOOKUP(E143,Sheet1!$A$2:$D$22,2,FALSE)</f>
        <v>#N/A</v>
      </c>
      <c r="I143" t="e">
        <f>VLOOKUP(E143,Sheet1!$A$2:$D$22,3,FALSE)</f>
        <v>#N/A</v>
      </c>
      <c r="J143" t="e">
        <f>VLOOKUP(E143,Sheet1!$A$2:$D$22,4,FALSE)</f>
        <v>#N/A</v>
      </c>
      <c r="K143" s="1">
        <v>0.4861111111111111</v>
      </c>
    </row>
    <row r="144" spans="1:11" x14ac:dyDescent="0.25">
      <c r="A144">
        <v>143</v>
      </c>
      <c r="B144">
        <v>1</v>
      </c>
      <c r="C144">
        <v>20210517</v>
      </c>
      <c r="D144" t="s">
        <v>55</v>
      </c>
      <c r="E144" t="s">
        <v>58</v>
      </c>
      <c r="F144">
        <v>28.8</v>
      </c>
      <c r="G144" t="s">
        <v>12</v>
      </c>
      <c r="H144" t="str">
        <f>VLOOKUP(E144,Sheet1!$A$2:$D$22,2,FALSE)</f>
        <v>Pinus echinata</v>
      </c>
      <c r="I144" t="str">
        <f>VLOOKUP(E144,Sheet1!$A$2:$D$22,3,FALSE)</f>
        <v>shortleaf pine</v>
      </c>
      <c r="J144" t="str">
        <f>VLOOKUP(E144,Sheet1!$A$2:$D$22,4,FALSE)</f>
        <v>pyrophyte</v>
      </c>
    </row>
    <row r="145" spans="1:11" x14ac:dyDescent="0.25">
      <c r="A145">
        <v>144</v>
      </c>
      <c r="B145">
        <v>1</v>
      </c>
      <c r="C145">
        <v>20210517</v>
      </c>
      <c r="D145">
        <v>3</v>
      </c>
      <c r="E145" t="s">
        <v>20</v>
      </c>
      <c r="F145">
        <v>6.1</v>
      </c>
      <c r="G145" t="s">
        <v>32</v>
      </c>
      <c r="H145" t="str">
        <f>VLOOKUP(E145,Sheet1!$A$2:$D$22,2,FALSE)</f>
        <v>Liquidambar styraciflua</v>
      </c>
      <c r="I145" t="str">
        <f>VLOOKUP(E145,Sheet1!$A$2:$D$22,3,FALSE)</f>
        <v>sweetgum</v>
      </c>
      <c r="J145" t="str">
        <f>VLOOKUP(E145,Sheet1!$A$2:$D$22,4,FALSE)</f>
        <v>mesophyte</v>
      </c>
    </row>
    <row r="146" spans="1:11" x14ac:dyDescent="0.25">
      <c r="A146">
        <v>145</v>
      </c>
      <c r="B146">
        <v>1</v>
      </c>
      <c r="C146">
        <v>20210517</v>
      </c>
      <c r="D146">
        <v>3</v>
      </c>
      <c r="E146" t="s">
        <v>42</v>
      </c>
      <c r="F146">
        <v>11.5</v>
      </c>
      <c r="G146" t="s">
        <v>17</v>
      </c>
      <c r="H146" t="str">
        <f>VLOOKUP(E146,Sheet1!$A$2:$D$22,2,FALSE)</f>
        <v>Pinus taeda</v>
      </c>
      <c r="I146" t="str">
        <f>VLOOKUP(E146,Sheet1!$A$2:$D$22,3,FALSE)</f>
        <v>loblolly pine</v>
      </c>
      <c r="J146" t="str">
        <f>VLOOKUP(E146,Sheet1!$A$2:$D$22,4,FALSE)</f>
        <v>pyrophyte</v>
      </c>
    </row>
    <row r="147" spans="1:11" x14ac:dyDescent="0.25">
      <c r="A147">
        <v>146</v>
      </c>
      <c r="B147">
        <v>1</v>
      </c>
      <c r="C147">
        <v>20210517</v>
      </c>
      <c r="D147">
        <v>3</v>
      </c>
      <c r="E147" t="s">
        <v>20</v>
      </c>
      <c r="F147">
        <v>1.5</v>
      </c>
      <c r="G147" t="s">
        <v>32</v>
      </c>
      <c r="H147" t="str">
        <f>VLOOKUP(E147,Sheet1!$A$2:$D$22,2,FALSE)</f>
        <v>Liquidambar styraciflua</v>
      </c>
      <c r="I147" t="str">
        <f>VLOOKUP(E147,Sheet1!$A$2:$D$22,3,FALSE)</f>
        <v>sweetgum</v>
      </c>
      <c r="J147" t="str">
        <f>VLOOKUP(E147,Sheet1!$A$2:$D$22,4,FALSE)</f>
        <v>mesophyte</v>
      </c>
    </row>
    <row r="148" spans="1:11" x14ac:dyDescent="0.25">
      <c r="A148">
        <v>147</v>
      </c>
      <c r="B148">
        <v>1</v>
      </c>
      <c r="C148">
        <v>20210517</v>
      </c>
      <c r="D148">
        <v>3</v>
      </c>
      <c r="E148" t="s">
        <v>52</v>
      </c>
      <c r="F148">
        <v>3.5</v>
      </c>
      <c r="G148" t="s">
        <v>32</v>
      </c>
      <c r="H148" t="str">
        <f>VLOOKUP(E148,Sheet1!$A$2:$D$22,2,FALSE)</f>
        <v>Vaccinium sp.</v>
      </c>
      <c r="I148" t="str">
        <f>VLOOKUP(E148,Sheet1!$A$2:$D$22,3,FALSE)</f>
        <v>blueberry</v>
      </c>
      <c r="J148" t="str">
        <f>VLOOKUP(E148,Sheet1!$A$2:$D$22,4,FALSE)</f>
        <v>mesophyte</v>
      </c>
    </row>
    <row r="149" spans="1:11" x14ac:dyDescent="0.25">
      <c r="A149">
        <v>148</v>
      </c>
      <c r="B149">
        <v>1</v>
      </c>
      <c r="C149">
        <v>20210517</v>
      </c>
      <c r="D149">
        <v>3</v>
      </c>
      <c r="E149" t="s">
        <v>11</v>
      </c>
      <c r="F149">
        <v>34.5</v>
      </c>
      <c r="G149" t="s">
        <v>12</v>
      </c>
      <c r="H149" t="str">
        <f>VLOOKUP(E149,Sheet1!$A$2:$D$22,2,FALSE)</f>
        <v>Quercus nigra</v>
      </c>
      <c r="I149" t="str">
        <f>VLOOKUP(E149,Sheet1!$A$2:$D$22,3,FALSE)</f>
        <v>water oak</v>
      </c>
      <c r="J149" t="str">
        <f>VLOOKUP(E149,Sheet1!$A$2:$D$22,4,FALSE)</f>
        <v>mesophyte</v>
      </c>
    </row>
    <row r="150" spans="1:11" x14ac:dyDescent="0.25">
      <c r="A150">
        <v>149</v>
      </c>
      <c r="B150">
        <v>1</v>
      </c>
      <c r="C150">
        <v>20210517</v>
      </c>
      <c r="D150">
        <v>3</v>
      </c>
      <c r="E150" t="s">
        <v>11</v>
      </c>
      <c r="F150">
        <v>12.1</v>
      </c>
      <c r="G150" t="s">
        <v>32</v>
      </c>
      <c r="H150" t="str">
        <f>VLOOKUP(E150,Sheet1!$A$2:$D$22,2,FALSE)</f>
        <v>Quercus nigra</v>
      </c>
      <c r="I150" t="str">
        <f>VLOOKUP(E150,Sheet1!$A$2:$D$22,3,FALSE)</f>
        <v>water oak</v>
      </c>
      <c r="J150" t="str">
        <f>VLOOKUP(E150,Sheet1!$A$2:$D$22,4,FALSE)</f>
        <v>mesophyte</v>
      </c>
    </row>
    <row r="151" spans="1:11" x14ac:dyDescent="0.25">
      <c r="A151">
        <v>150</v>
      </c>
      <c r="B151">
        <v>1</v>
      </c>
      <c r="C151">
        <v>20210517</v>
      </c>
      <c r="D151">
        <v>3</v>
      </c>
      <c r="E151" t="s">
        <v>40</v>
      </c>
      <c r="F151">
        <v>6.3</v>
      </c>
      <c r="G151" t="s">
        <v>32</v>
      </c>
      <c r="H151" t="e">
        <f>VLOOKUP(E151,Sheet1!$A$2:$D$22,2,FALSE)</f>
        <v>#N/A</v>
      </c>
      <c r="I151" t="e">
        <f>VLOOKUP(E151,Sheet1!$A$2:$D$22,3,FALSE)</f>
        <v>#N/A</v>
      </c>
      <c r="J151" t="e">
        <f>VLOOKUP(E151,Sheet1!$A$2:$D$22,4,FALSE)</f>
        <v>#N/A</v>
      </c>
      <c r="K151" s="1">
        <v>0.4861111111111111</v>
      </c>
    </row>
    <row r="152" spans="1:11" x14ac:dyDescent="0.25">
      <c r="A152">
        <v>151</v>
      </c>
      <c r="B152">
        <v>1</v>
      </c>
      <c r="C152">
        <v>20210517</v>
      </c>
      <c r="D152">
        <v>3</v>
      </c>
      <c r="E152" t="s">
        <v>20</v>
      </c>
      <c r="F152">
        <v>37</v>
      </c>
      <c r="G152" t="s">
        <v>12</v>
      </c>
      <c r="H152" t="str">
        <f>VLOOKUP(E152,Sheet1!$A$2:$D$22,2,FALSE)</f>
        <v>Liquidambar styraciflua</v>
      </c>
      <c r="I152" t="str">
        <f>VLOOKUP(E152,Sheet1!$A$2:$D$22,3,FALSE)</f>
        <v>sweetgum</v>
      </c>
      <c r="J152" t="str">
        <f>VLOOKUP(E152,Sheet1!$A$2:$D$22,4,FALSE)</f>
        <v>mesophyte</v>
      </c>
    </row>
    <row r="153" spans="1:11" x14ac:dyDescent="0.25">
      <c r="A153">
        <v>152</v>
      </c>
      <c r="B153">
        <v>1</v>
      </c>
      <c r="C153">
        <v>20210517</v>
      </c>
      <c r="D153">
        <v>3</v>
      </c>
      <c r="E153" t="s">
        <v>52</v>
      </c>
      <c r="F153">
        <v>4.5</v>
      </c>
      <c r="G153" t="s">
        <v>32</v>
      </c>
      <c r="H153" t="str">
        <f>VLOOKUP(E153,Sheet1!$A$2:$D$22,2,FALSE)</f>
        <v>Vaccinium sp.</v>
      </c>
      <c r="I153" t="str">
        <f>VLOOKUP(E153,Sheet1!$A$2:$D$22,3,FALSE)</f>
        <v>blueberry</v>
      </c>
      <c r="J153" t="str">
        <f>VLOOKUP(E153,Sheet1!$A$2:$D$22,4,FALSE)</f>
        <v>mesophyte</v>
      </c>
    </row>
    <row r="154" spans="1:11" x14ac:dyDescent="0.25">
      <c r="A154">
        <v>153</v>
      </c>
      <c r="B154">
        <v>1</v>
      </c>
      <c r="C154">
        <v>20210517</v>
      </c>
      <c r="D154">
        <v>3</v>
      </c>
      <c r="E154" t="s">
        <v>52</v>
      </c>
      <c r="F154">
        <v>4</v>
      </c>
      <c r="G154" t="s">
        <v>32</v>
      </c>
      <c r="H154" t="str">
        <f>VLOOKUP(E154,Sheet1!$A$2:$D$22,2,FALSE)</f>
        <v>Vaccinium sp.</v>
      </c>
      <c r="I154" t="str">
        <f>VLOOKUP(E154,Sheet1!$A$2:$D$22,3,FALSE)</f>
        <v>blueberry</v>
      </c>
      <c r="J154" t="str">
        <f>VLOOKUP(E154,Sheet1!$A$2:$D$22,4,FALSE)</f>
        <v>mesophyte</v>
      </c>
    </row>
    <row r="155" spans="1:11" x14ac:dyDescent="0.25">
      <c r="A155">
        <v>154</v>
      </c>
      <c r="B155">
        <v>1</v>
      </c>
      <c r="C155">
        <v>20210517</v>
      </c>
      <c r="D155">
        <v>3</v>
      </c>
      <c r="E155" t="s">
        <v>52</v>
      </c>
      <c r="F155">
        <v>3</v>
      </c>
      <c r="G155" t="s">
        <v>32</v>
      </c>
      <c r="H155" t="str">
        <f>VLOOKUP(E155,Sheet1!$A$2:$D$22,2,FALSE)</f>
        <v>Vaccinium sp.</v>
      </c>
      <c r="I155" t="str">
        <f>VLOOKUP(E155,Sheet1!$A$2:$D$22,3,FALSE)</f>
        <v>blueberry</v>
      </c>
      <c r="J155" t="str">
        <f>VLOOKUP(E155,Sheet1!$A$2:$D$22,4,FALSE)</f>
        <v>mesophyte</v>
      </c>
    </row>
    <row r="156" spans="1:11" x14ac:dyDescent="0.25">
      <c r="A156">
        <v>155</v>
      </c>
      <c r="B156">
        <v>1</v>
      </c>
      <c r="C156">
        <v>20210517</v>
      </c>
      <c r="D156">
        <v>3</v>
      </c>
      <c r="E156" t="s">
        <v>52</v>
      </c>
      <c r="F156">
        <v>3</v>
      </c>
      <c r="G156" t="s">
        <v>32</v>
      </c>
      <c r="H156" t="str">
        <f>VLOOKUP(E156,Sheet1!$A$2:$D$22,2,FALSE)</f>
        <v>Vaccinium sp.</v>
      </c>
      <c r="I156" t="str">
        <f>VLOOKUP(E156,Sheet1!$A$2:$D$22,3,FALSE)</f>
        <v>blueberry</v>
      </c>
      <c r="J156" t="str">
        <f>VLOOKUP(E156,Sheet1!$A$2:$D$22,4,FALSE)</f>
        <v>mesophyte</v>
      </c>
    </row>
    <row r="157" spans="1:11" x14ac:dyDescent="0.25">
      <c r="A157">
        <v>156</v>
      </c>
      <c r="B157">
        <v>1</v>
      </c>
      <c r="C157">
        <v>20210517</v>
      </c>
      <c r="D157" t="s">
        <v>55</v>
      </c>
      <c r="E157" t="s">
        <v>11</v>
      </c>
      <c r="F157">
        <v>20</v>
      </c>
      <c r="G157" t="s">
        <v>17</v>
      </c>
      <c r="H157" t="str">
        <f>VLOOKUP(E157,Sheet1!$A$2:$D$22,2,FALSE)</f>
        <v>Quercus nigra</v>
      </c>
      <c r="I157" t="str">
        <f>VLOOKUP(E157,Sheet1!$A$2:$D$22,3,FALSE)</f>
        <v>water oak</v>
      </c>
      <c r="J157" t="str">
        <f>VLOOKUP(E157,Sheet1!$A$2:$D$22,4,FALSE)</f>
        <v>mesophyte</v>
      </c>
    </row>
    <row r="158" spans="1:11" x14ac:dyDescent="0.25">
      <c r="A158">
        <v>157</v>
      </c>
      <c r="B158">
        <v>1</v>
      </c>
      <c r="C158">
        <v>20210517</v>
      </c>
      <c r="D158">
        <v>3</v>
      </c>
      <c r="E158" t="s">
        <v>42</v>
      </c>
      <c r="F158">
        <v>4</v>
      </c>
      <c r="G158" t="s">
        <v>32</v>
      </c>
      <c r="H158" t="str">
        <f>VLOOKUP(E158,Sheet1!$A$2:$D$22,2,FALSE)</f>
        <v>Pinus taeda</v>
      </c>
      <c r="I158" t="str">
        <f>VLOOKUP(E158,Sheet1!$A$2:$D$22,3,FALSE)</f>
        <v>loblolly pine</v>
      </c>
      <c r="J158" t="str">
        <f>VLOOKUP(E158,Sheet1!$A$2:$D$22,4,FALSE)</f>
        <v>pyrophyte</v>
      </c>
    </row>
    <row r="159" spans="1:11" x14ac:dyDescent="0.25">
      <c r="A159">
        <v>158</v>
      </c>
      <c r="B159">
        <v>1</v>
      </c>
      <c r="C159">
        <v>20210517</v>
      </c>
      <c r="D159">
        <v>3</v>
      </c>
      <c r="E159" t="s">
        <v>52</v>
      </c>
      <c r="F159">
        <v>3.5</v>
      </c>
      <c r="G159" t="s">
        <v>32</v>
      </c>
      <c r="H159" t="str">
        <f>VLOOKUP(E159,Sheet1!$A$2:$D$22,2,FALSE)</f>
        <v>Vaccinium sp.</v>
      </c>
      <c r="I159" t="str">
        <f>VLOOKUP(E159,Sheet1!$A$2:$D$22,3,FALSE)</f>
        <v>blueberry</v>
      </c>
      <c r="J159" t="str">
        <f>VLOOKUP(E159,Sheet1!$A$2:$D$22,4,FALSE)</f>
        <v>mesophyte</v>
      </c>
    </row>
    <row r="160" spans="1:11" x14ac:dyDescent="0.25">
      <c r="A160">
        <v>159</v>
      </c>
      <c r="B160">
        <v>1</v>
      </c>
      <c r="C160">
        <v>20210517</v>
      </c>
      <c r="D160">
        <v>3</v>
      </c>
      <c r="E160" t="s">
        <v>42</v>
      </c>
      <c r="F160">
        <v>1</v>
      </c>
      <c r="G160" t="s">
        <v>32</v>
      </c>
      <c r="H160" t="str">
        <f>VLOOKUP(E160,Sheet1!$A$2:$D$22,2,FALSE)</f>
        <v>Pinus taeda</v>
      </c>
      <c r="I160" t="str">
        <f>VLOOKUP(E160,Sheet1!$A$2:$D$22,3,FALSE)</f>
        <v>loblolly pine</v>
      </c>
      <c r="J160" t="str">
        <f>VLOOKUP(E160,Sheet1!$A$2:$D$22,4,FALSE)</f>
        <v>pyrophyte</v>
      </c>
    </row>
    <row r="161" spans="1:10" x14ac:dyDescent="0.25">
      <c r="A161">
        <v>160</v>
      </c>
      <c r="B161">
        <v>1</v>
      </c>
      <c r="C161">
        <v>20210517</v>
      </c>
      <c r="D161">
        <v>3</v>
      </c>
      <c r="E161" t="s">
        <v>52</v>
      </c>
      <c r="F161">
        <v>5</v>
      </c>
      <c r="G161" t="s">
        <v>32</v>
      </c>
      <c r="H161" t="str">
        <f>VLOOKUP(E161,Sheet1!$A$2:$D$22,2,FALSE)</f>
        <v>Vaccinium sp.</v>
      </c>
      <c r="I161" t="str">
        <f>VLOOKUP(E161,Sheet1!$A$2:$D$22,3,FALSE)</f>
        <v>blueberry</v>
      </c>
      <c r="J161" t="str">
        <f>VLOOKUP(E161,Sheet1!$A$2:$D$22,4,FALSE)</f>
        <v>mesophyte</v>
      </c>
    </row>
    <row r="162" spans="1:10" x14ac:dyDescent="0.25">
      <c r="A162">
        <v>161</v>
      </c>
      <c r="B162">
        <v>1</v>
      </c>
      <c r="C162">
        <v>20210517</v>
      </c>
      <c r="D162" t="s">
        <v>55</v>
      </c>
      <c r="E162" t="s">
        <v>11</v>
      </c>
      <c r="F162">
        <v>35.799999999999997</v>
      </c>
      <c r="G162" t="s">
        <v>12</v>
      </c>
      <c r="H162" t="str">
        <f>VLOOKUP(E162,Sheet1!$A$2:$D$22,2,FALSE)</f>
        <v>Quercus nigra</v>
      </c>
      <c r="I162" t="str">
        <f>VLOOKUP(E162,Sheet1!$A$2:$D$22,3,FALSE)</f>
        <v>water oak</v>
      </c>
      <c r="J162" t="str">
        <f>VLOOKUP(E162,Sheet1!$A$2:$D$22,4,FALSE)</f>
        <v>mesophyte</v>
      </c>
    </row>
    <row r="163" spans="1:10" x14ac:dyDescent="0.25">
      <c r="A163">
        <v>162</v>
      </c>
      <c r="B163">
        <v>1</v>
      </c>
      <c r="C163">
        <v>20210517</v>
      </c>
      <c r="D163" t="s">
        <v>35</v>
      </c>
      <c r="E163" t="s">
        <v>20</v>
      </c>
      <c r="F163">
        <v>7.3</v>
      </c>
      <c r="G163" t="s">
        <v>32</v>
      </c>
      <c r="H163" t="str">
        <f>VLOOKUP(E163,Sheet1!$A$2:$D$22,2,FALSE)</f>
        <v>Liquidambar styraciflua</v>
      </c>
      <c r="I163" t="str">
        <f>VLOOKUP(E163,Sheet1!$A$2:$D$22,3,FALSE)</f>
        <v>sweetgum</v>
      </c>
      <c r="J163" t="str">
        <f>VLOOKUP(E163,Sheet1!$A$2:$D$22,4,FALSE)</f>
        <v>mesophyte</v>
      </c>
    </row>
    <row r="164" spans="1:10" x14ac:dyDescent="0.25">
      <c r="A164">
        <v>163</v>
      </c>
      <c r="B164">
        <v>1</v>
      </c>
      <c r="C164">
        <v>20210517</v>
      </c>
      <c r="D164" t="s">
        <v>55</v>
      </c>
      <c r="E164" t="s">
        <v>11</v>
      </c>
      <c r="F164">
        <v>14.5</v>
      </c>
      <c r="G164" t="s">
        <v>17</v>
      </c>
      <c r="H164" t="str">
        <f>VLOOKUP(E164,Sheet1!$A$2:$D$22,2,FALSE)</f>
        <v>Quercus nigra</v>
      </c>
      <c r="I164" t="str">
        <f>VLOOKUP(E164,Sheet1!$A$2:$D$22,3,FALSE)</f>
        <v>water oak</v>
      </c>
      <c r="J164" t="str">
        <f>VLOOKUP(E164,Sheet1!$A$2:$D$22,4,FALSE)</f>
        <v>mesophyte</v>
      </c>
    </row>
    <row r="165" spans="1:10" x14ac:dyDescent="0.25">
      <c r="A165">
        <v>164</v>
      </c>
      <c r="B165">
        <v>1</v>
      </c>
      <c r="C165">
        <v>20210517</v>
      </c>
      <c r="D165">
        <v>4</v>
      </c>
      <c r="E165" t="s">
        <v>56</v>
      </c>
      <c r="F165">
        <v>9</v>
      </c>
      <c r="G165" t="s">
        <v>17</v>
      </c>
      <c r="H165" t="str">
        <f>VLOOKUP(E165,Sheet1!$A$2:$D$22,2,FALSE)</f>
        <v>Liquidambar styraciflua</v>
      </c>
      <c r="I165" t="str">
        <f>VLOOKUP(E165,Sheet1!$A$2:$D$22,3,FALSE)</f>
        <v>tulip poplar</v>
      </c>
      <c r="J165" t="str">
        <f>VLOOKUP(E165,Sheet1!$A$2:$D$22,4,FALSE)</f>
        <v>mesophyte</v>
      </c>
    </row>
    <row r="166" spans="1:10" x14ac:dyDescent="0.25">
      <c r="A166">
        <v>165</v>
      </c>
      <c r="B166">
        <v>1</v>
      </c>
      <c r="C166">
        <v>20210517</v>
      </c>
      <c r="D166">
        <v>4</v>
      </c>
      <c r="E166" t="s">
        <v>36</v>
      </c>
      <c r="F166">
        <v>8.5</v>
      </c>
      <c r="G166" t="s">
        <v>32</v>
      </c>
      <c r="H166" t="str">
        <f>VLOOKUP(E166,Sheet1!$A$2:$D$22,2,FALSE)</f>
        <v>Quercus alba</v>
      </c>
      <c r="I166" t="str">
        <f>VLOOKUP(E166,Sheet1!$A$2:$D$22,3,FALSE)</f>
        <v>white oak</v>
      </c>
      <c r="J166" t="str">
        <f>VLOOKUP(E166,Sheet1!$A$2:$D$22,4,FALSE)</f>
        <v>pyrophyte</v>
      </c>
    </row>
    <row r="167" spans="1:10" x14ac:dyDescent="0.25">
      <c r="A167">
        <v>166</v>
      </c>
      <c r="B167">
        <v>1</v>
      </c>
      <c r="C167">
        <v>20210517</v>
      </c>
      <c r="D167">
        <v>4</v>
      </c>
      <c r="E167" t="s">
        <v>20</v>
      </c>
      <c r="F167">
        <v>1</v>
      </c>
      <c r="G167" t="s">
        <v>32</v>
      </c>
      <c r="H167" t="str">
        <f>VLOOKUP(E167,Sheet1!$A$2:$D$22,2,FALSE)</f>
        <v>Liquidambar styraciflua</v>
      </c>
      <c r="I167" t="str">
        <f>VLOOKUP(E167,Sheet1!$A$2:$D$22,3,FALSE)</f>
        <v>sweetgum</v>
      </c>
      <c r="J167" t="str">
        <f>VLOOKUP(E167,Sheet1!$A$2:$D$22,4,FALSE)</f>
        <v>mesophyte</v>
      </c>
    </row>
    <row r="168" spans="1:10" x14ac:dyDescent="0.25">
      <c r="A168">
        <v>167</v>
      </c>
      <c r="B168">
        <v>1</v>
      </c>
      <c r="C168">
        <v>20210517</v>
      </c>
      <c r="D168">
        <v>4</v>
      </c>
      <c r="E168" t="s">
        <v>20</v>
      </c>
      <c r="F168">
        <v>1.5</v>
      </c>
      <c r="G168" t="s">
        <v>32</v>
      </c>
      <c r="H168" t="str">
        <f>VLOOKUP(E168,Sheet1!$A$2:$D$22,2,FALSE)</f>
        <v>Liquidambar styraciflua</v>
      </c>
      <c r="I168" t="str">
        <f>VLOOKUP(E168,Sheet1!$A$2:$D$22,3,FALSE)</f>
        <v>sweetgum</v>
      </c>
      <c r="J168" t="str">
        <f>VLOOKUP(E168,Sheet1!$A$2:$D$22,4,FALSE)</f>
        <v>mesophyte</v>
      </c>
    </row>
    <row r="169" spans="1:10" x14ac:dyDescent="0.25">
      <c r="A169">
        <v>168</v>
      </c>
      <c r="B169">
        <v>1</v>
      </c>
      <c r="C169">
        <v>20210517</v>
      </c>
      <c r="D169">
        <v>4</v>
      </c>
      <c r="E169" t="s">
        <v>42</v>
      </c>
      <c r="F169">
        <v>17</v>
      </c>
      <c r="G169" t="s">
        <v>32</v>
      </c>
      <c r="H169" t="str">
        <f>VLOOKUP(E169,Sheet1!$A$2:$D$22,2,FALSE)</f>
        <v>Pinus taeda</v>
      </c>
      <c r="I169" t="str">
        <f>VLOOKUP(E169,Sheet1!$A$2:$D$22,3,FALSE)</f>
        <v>loblolly pine</v>
      </c>
      <c r="J169" t="str">
        <f>VLOOKUP(E169,Sheet1!$A$2:$D$22,4,FALSE)</f>
        <v>pyrophyte</v>
      </c>
    </row>
    <row r="170" spans="1:10" x14ac:dyDescent="0.25">
      <c r="A170">
        <v>169</v>
      </c>
      <c r="B170">
        <v>1</v>
      </c>
      <c r="C170">
        <v>20210517</v>
      </c>
      <c r="D170">
        <v>4</v>
      </c>
      <c r="E170" t="s">
        <v>11</v>
      </c>
      <c r="F170">
        <v>15.5</v>
      </c>
      <c r="G170" t="s">
        <v>17</v>
      </c>
      <c r="H170" t="str">
        <f>VLOOKUP(E170,Sheet1!$A$2:$D$22,2,FALSE)</f>
        <v>Quercus nigra</v>
      </c>
      <c r="I170" t="str">
        <f>VLOOKUP(E170,Sheet1!$A$2:$D$22,3,FALSE)</f>
        <v>water oak</v>
      </c>
      <c r="J170" t="str">
        <f>VLOOKUP(E170,Sheet1!$A$2:$D$22,4,FALSE)</f>
        <v>mesophyte</v>
      </c>
    </row>
    <row r="171" spans="1:10" x14ac:dyDescent="0.25">
      <c r="A171">
        <v>170</v>
      </c>
      <c r="B171">
        <v>1</v>
      </c>
      <c r="C171">
        <v>20210517</v>
      </c>
      <c r="D171">
        <v>4</v>
      </c>
      <c r="E171" t="s">
        <v>20</v>
      </c>
      <c r="F171">
        <v>1</v>
      </c>
      <c r="G171" t="s">
        <v>32</v>
      </c>
      <c r="H171" t="str">
        <f>VLOOKUP(E171,Sheet1!$A$2:$D$22,2,FALSE)</f>
        <v>Liquidambar styraciflua</v>
      </c>
      <c r="I171" t="str">
        <f>VLOOKUP(E171,Sheet1!$A$2:$D$22,3,FALSE)</f>
        <v>sweetgum</v>
      </c>
      <c r="J171" t="str">
        <f>VLOOKUP(E171,Sheet1!$A$2:$D$22,4,FALSE)</f>
        <v>mesophyte</v>
      </c>
    </row>
    <row r="172" spans="1:10" x14ac:dyDescent="0.25">
      <c r="A172">
        <v>171</v>
      </c>
      <c r="B172">
        <v>1</v>
      </c>
      <c r="C172">
        <v>20210517</v>
      </c>
      <c r="D172">
        <v>4</v>
      </c>
      <c r="E172" t="s">
        <v>42</v>
      </c>
      <c r="F172">
        <v>44.5</v>
      </c>
      <c r="G172" t="s">
        <v>45</v>
      </c>
      <c r="H172" t="str">
        <f>VLOOKUP(E172,Sheet1!$A$2:$D$22,2,FALSE)</f>
        <v>Pinus taeda</v>
      </c>
      <c r="I172" t="str">
        <f>VLOOKUP(E172,Sheet1!$A$2:$D$22,3,FALSE)</f>
        <v>loblolly pine</v>
      </c>
      <c r="J172" t="str">
        <f>VLOOKUP(E172,Sheet1!$A$2:$D$22,4,FALSE)</f>
        <v>pyrophyte</v>
      </c>
    </row>
    <row r="173" spans="1:10" x14ac:dyDescent="0.25">
      <c r="A173">
        <v>172</v>
      </c>
      <c r="B173">
        <v>1</v>
      </c>
      <c r="C173">
        <v>20210517</v>
      </c>
      <c r="D173">
        <v>4</v>
      </c>
      <c r="E173" t="s">
        <v>20</v>
      </c>
      <c r="F173">
        <v>1.5</v>
      </c>
      <c r="G173" t="s">
        <v>32</v>
      </c>
      <c r="H173" t="str">
        <f>VLOOKUP(E173,Sheet1!$A$2:$D$22,2,FALSE)</f>
        <v>Liquidambar styraciflua</v>
      </c>
      <c r="I173" t="str">
        <f>VLOOKUP(E173,Sheet1!$A$2:$D$22,3,FALSE)</f>
        <v>sweetgum</v>
      </c>
      <c r="J173" t="str">
        <f>VLOOKUP(E173,Sheet1!$A$2:$D$22,4,FALSE)</f>
        <v>mesophyte</v>
      </c>
    </row>
    <row r="174" spans="1:10" x14ac:dyDescent="0.25">
      <c r="A174">
        <v>173</v>
      </c>
      <c r="B174">
        <v>1</v>
      </c>
      <c r="C174">
        <v>20210517</v>
      </c>
      <c r="D174">
        <v>4</v>
      </c>
      <c r="E174" t="s">
        <v>20</v>
      </c>
      <c r="F174">
        <v>8.9</v>
      </c>
      <c r="G174" t="s">
        <v>32</v>
      </c>
      <c r="H174" t="str">
        <f>VLOOKUP(E174,Sheet1!$A$2:$D$22,2,FALSE)</f>
        <v>Liquidambar styraciflua</v>
      </c>
      <c r="I174" t="str">
        <f>VLOOKUP(E174,Sheet1!$A$2:$D$22,3,FALSE)</f>
        <v>sweetgum</v>
      </c>
      <c r="J174" t="str">
        <f>VLOOKUP(E174,Sheet1!$A$2:$D$22,4,FALSE)</f>
        <v>mesophyte</v>
      </c>
    </row>
    <row r="175" spans="1:10" x14ac:dyDescent="0.25">
      <c r="A175">
        <v>174</v>
      </c>
      <c r="B175">
        <v>1</v>
      </c>
      <c r="C175">
        <v>20210517</v>
      </c>
      <c r="D175">
        <v>4</v>
      </c>
      <c r="E175" t="s">
        <v>20</v>
      </c>
      <c r="F175">
        <v>7.6</v>
      </c>
      <c r="G175" t="s">
        <v>32</v>
      </c>
      <c r="H175" t="str">
        <f>VLOOKUP(E175,Sheet1!$A$2:$D$22,2,FALSE)</f>
        <v>Liquidambar styraciflua</v>
      </c>
      <c r="I175" t="str">
        <f>VLOOKUP(E175,Sheet1!$A$2:$D$22,3,FALSE)</f>
        <v>sweetgum</v>
      </c>
      <c r="J175" t="str">
        <f>VLOOKUP(E175,Sheet1!$A$2:$D$22,4,FALSE)</f>
        <v>mesophyte</v>
      </c>
    </row>
    <row r="176" spans="1:10" x14ac:dyDescent="0.25">
      <c r="A176">
        <v>175</v>
      </c>
      <c r="B176">
        <v>1</v>
      </c>
      <c r="C176">
        <v>20210517</v>
      </c>
      <c r="D176">
        <v>4</v>
      </c>
      <c r="E176" t="s">
        <v>20</v>
      </c>
      <c r="F176">
        <v>14.9</v>
      </c>
      <c r="G176" t="s">
        <v>32</v>
      </c>
      <c r="H176" t="str">
        <f>VLOOKUP(E176,Sheet1!$A$2:$D$22,2,FALSE)</f>
        <v>Liquidambar styraciflua</v>
      </c>
      <c r="I176" t="str">
        <f>VLOOKUP(E176,Sheet1!$A$2:$D$22,3,FALSE)</f>
        <v>sweetgum</v>
      </c>
      <c r="J176" t="str">
        <f>VLOOKUP(E176,Sheet1!$A$2:$D$22,4,FALSE)</f>
        <v>mesophyte</v>
      </c>
    </row>
    <row r="177" spans="1:10" x14ac:dyDescent="0.25">
      <c r="A177">
        <v>176</v>
      </c>
      <c r="B177">
        <v>1</v>
      </c>
      <c r="C177">
        <v>20210517</v>
      </c>
      <c r="D177">
        <v>4</v>
      </c>
      <c r="E177" t="s">
        <v>52</v>
      </c>
      <c r="F177">
        <v>2.5</v>
      </c>
      <c r="G177" t="s">
        <v>32</v>
      </c>
      <c r="H177" t="str">
        <f>VLOOKUP(E177,Sheet1!$A$2:$D$22,2,FALSE)</f>
        <v>Vaccinium sp.</v>
      </c>
      <c r="I177" t="str">
        <f>VLOOKUP(E177,Sheet1!$A$2:$D$22,3,FALSE)</f>
        <v>blueberry</v>
      </c>
      <c r="J177" t="str">
        <f>VLOOKUP(E177,Sheet1!$A$2:$D$22,4,FALSE)</f>
        <v>mesophyte</v>
      </c>
    </row>
    <row r="178" spans="1:10" x14ac:dyDescent="0.25">
      <c r="A178">
        <v>177</v>
      </c>
      <c r="B178">
        <v>1</v>
      </c>
      <c r="C178">
        <v>20210517</v>
      </c>
      <c r="D178">
        <v>4</v>
      </c>
      <c r="E178" t="s">
        <v>61</v>
      </c>
      <c r="F178">
        <v>19.899999999999999</v>
      </c>
      <c r="G178" t="s">
        <v>32</v>
      </c>
      <c r="H178" t="str">
        <f>VLOOKUP(E178,Sheet1!$A$2:$D$22,2,FALSE)</f>
        <v>Nyssa sylvatica</v>
      </c>
      <c r="I178" t="str">
        <f>VLOOKUP(E178,Sheet1!$A$2:$D$22,3,FALSE)</f>
        <v>black gum</v>
      </c>
      <c r="J178" t="str">
        <f>VLOOKUP(E178,Sheet1!$A$2:$D$22,4,FALSE)</f>
        <v>mesophyte</v>
      </c>
    </row>
    <row r="179" spans="1:10" x14ac:dyDescent="0.25">
      <c r="A179">
        <v>178</v>
      </c>
      <c r="B179">
        <v>1</v>
      </c>
      <c r="C179">
        <v>20210517</v>
      </c>
      <c r="D179" t="s">
        <v>55</v>
      </c>
      <c r="E179" t="s">
        <v>11</v>
      </c>
      <c r="F179">
        <v>20.5</v>
      </c>
      <c r="G179" t="s">
        <v>17</v>
      </c>
      <c r="H179" t="str">
        <f>VLOOKUP(E179,Sheet1!$A$2:$D$22,2,FALSE)</f>
        <v>Quercus nigra</v>
      </c>
      <c r="I179" t="str">
        <f>VLOOKUP(E179,Sheet1!$A$2:$D$22,3,FALSE)</f>
        <v>water oak</v>
      </c>
      <c r="J179" t="str">
        <f>VLOOKUP(E179,Sheet1!$A$2:$D$22,4,FALSE)</f>
        <v>mesophyte</v>
      </c>
    </row>
    <row r="180" spans="1:10" x14ac:dyDescent="0.25">
      <c r="A180">
        <v>179</v>
      </c>
      <c r="B180">
        <v>1</v>
      </c>
      <c r="C180">
        <v>20210517</v>
      </c>
      <c r="D180" t="s">
        <v>55</v>
      </c>
      <c r="E180" t="s">
        <v>11</v>
      </c>
      <c r="F180">
        <v>20</v>
      </c>
      <c r="G180" t="s">
        <v>17</v>
      </c>
      <c r="H180" t="str">
        <f>VLOOKUP(E180,Sheet1!$A$2:$D$22,2,FALSE)</f>
        <v>Quercus nigra</v>
      </c>
      <c r="I180" t="str">
        <f>VLOOKUP(E180,Sheet1!$A$2:$D$22,3,FALSE)</f>
        <v>water oak</v>
      </c>
      <c r="J180" t="str">
        <f>VLOOKUP(E180,Sheet1!$A$2:$D$22,4,FALSE)</f>
        <v>mesophyte</v>
      </c>
    </row>
    <row r="181" spans="1:10" x14ac:dyDescent="0.25">
      <c r="A181">
        <v>180</v>
      </c>
      <c r="B181">
        <v>1</v>
      </c>
      <c r="C181">
        <v>20210517</v>
      </c>
      <c r="D181">
        <v>4</v>
      </c>
      <c r="E181" t="s">
        <v>61</v>
      </c>
      <c r="F181">
        <v>3.6</v>
      </c>
      <c r="G181" t="s">
        <v>32</v>
      </c>
      <c r="H181" t="str">
        <f>VLOOKUP(E181,Sheet1!$A$2:$D$22,2,FALSE)</f>
        <v>Nyssa sylvatica</v>
      </c>
      <c r="I181" t="str">
        <f>VLOOKUP(E181,Sheet1!$A$2:$D$22,3,FALSE)</f>
        <v>black gum</v>
      </c>
      <c r="J181" t="str">
        <f>VLOOKUP(E181,Sheet1!$A$2:$D$22,4,FALSE)</f>
        <v>mesophyte</v>
      </c>
    </row>
    <row r="182" spans="1:10" x14ac:dyDescent="0.25">
      <c r="A182">
        <v>181</v>
      </c>
      <c r="B182">
        <v>1</v>
      </c>
      <c r="C182">
        <v>20210517</v>
      </c>
      <c r="D182">
        <v>4</v>
      </c>
      <c r="E182" t="s">
        <v>20</v>
      </c>
      <c r="F182">
        <v>10.3</v>
      </c>
      <c r="G182" t="s">
        <v>32</v>
      </c>
      <c r="H182" t="str">
        <f>VLOOKUP(E182,Sheet1!$A$2:$D$22,2,FALSE)</f>
        <v>Liquidambar styraciflua</v>
      </c>
      <c r="I182" t="str">
        <f>VLOOKUP(E182,Sheet1!$A$2:$D$22,3,FALSE)</f>
        <v>sweetgum</v>
      </c>
      <c r="J182" t="str">
        <f>VLOOKUP(E182,Sheet1!$A$2:$D$22,4,FALSE)</f>
        <v>mesophyte</v>
      </c>
    </row>
    <row r="183" spans="1:10" x14ac:dyDescent="0.25">
      <c r="A183">
        <v>182</v>
      </c>
      <c r="B183">
        <v>1</v>
      </c>
      <c r="C183">
        <v>20210517</v>
      </c>
      <c r="D183">
        <v>4</v>
      </c>
      <c r="E183" t="s">
        <v>11</v>
      </c>
      <c r="F183">
        <v>27.7</v>
      </c>
      <c r="G183" t="s">
        <v>17</v>
      </c>
      <c r="H183" t="str">
        <f>VLOOKUP(E183,Sheet1!$A$2:$D$22,2,FALSE)</f>
        <v>Quercus nigra</v>
      </c>
      <c r="I183" t="str">
        <f>VLOOKUP(E183,Sheet1!$A$2:$D$22,3,FALSE)</f>
        <v>water oak</v>
      </c>
      <c r="J183" t="str">
        <f>VLOOKUP(E183,Sheet1!$A$2:$D$22,4,FALSE)</f>
        <v>mesophyte</v>
      </c>
    </row>
    <row r="184" spans="1:10" x14ac:dyDescent="0.25">
      <c r="A184">
        <v>183</v>
      </c>
      <c r="B184">
        <v>1</v>
      </c>
      <c r="C184">
        <v>20210517</v>
      </c>
      <c r="D184">
        <v>4</v>
      </c>
      <c r="E184" t="s">
        <v>31</v>
      </c>
      <c r="F184">
        <v>3.2</v>
      </c>
      <c r="G184" t="s">
        <v>32</v>
      </c>
      <c r="H184" t="str">
        <f>VLOOKUP(E184,Sheet1!$A$2:$D$22,2,FALSE)</f>
        <v>Carya sp.</v>
      </c>
      <c r="I184" t="str">
        <f>VLOOKUP(E184,Sheet1!$A$2:$D$22,3,FALSE)</f>
        <v>hickory</v>
      </c>
      <c r="J184" t="str">
        <f>VLOOKUP(E184,Sheet1!$A$2:$D$22,4,FALSE)</f>
        <v>intermediate</v>
      </c>
    </row>
    <row r="185" spans="1:10" x14ac:dyDescent="0.25">
      <c r="A185">
        <v>184</v>
      </c>
      <c r="B185">
        <v>1</v>
      </c>
      <c r="C185">
        <v>20210517</v>
      </c>
      <c r="D185">
        <v>4</v>
      </c>
      <c r="E185" t="s">
        <v>31</v>
      </c>
      <c r="F185">
        <v>20.3</v>
      </c>
      <c r="G185" t="s">
        <v>17</v>
      </c>
      <c r="H185" t="str">
        <f>VLOOKUP(E185,Sheet1!$A$2:$D$22,2,FALSE)</f>
        <v>Carya sp.</v>
      </c>
      <c r="I185" t="str">
        <f>VLOOKUP(E185,Sheet1!$A$2:$D$22,3,FALSE)</f>
        <v>hickory</v>
      </c>
      <c r="J185" t="str">
        <f>VLOOKUP(E185,Sheet1!$A$2:$D$22,4,FALSE)</f>
        <v>intermediate</v>
      </c>
    </row>
    <row r="186" spans="1:10" x14ac:dyDescent="0.25">
      <c r="A186">
        <v>185</v>
      </c>
      <c r="B186">
        <v>1</v>
      </c>
      <c r="C186">
        <v>20210517</v>
      </c>
      <c r="D186">
        <v>4</v>
      </c>
      <c r="E186" t="s">
        <v>20</v>
      </c>
      <c r="F186">
        <v>11</v>
      </c>
      <c r="G186" t="s">
        <v>32</v>
      </c>
      <c r="H186" t="str">
        <f>VLOOKUP(E186,Sheet1!$A$2:$D$22,2,FALSE)</f>
        <v>Liquidambar styraciflua</v>
      </c>
      <c r="I186" t="str">
        <f>VLOOKUP(E186,Sheet1!$A$2:$D$22,3,FALSE)</f>
        <v>sweetgum</v>
      </c>
      <c r="J186" t="str">
        <f>VLOOKUP(E186,Sheet1!$A$2:$D$22,4,FALSE)</f>
        <v>mesophyte</v>
      </c>
    </row>
    <row r="187" spans="1:10" x14ac:dyDescent="0.25">
      <c r="A187">
        <v>186</v>
      </c>
      <c r="B187">
        <v>1</v>
      </c>
      <c r="C187">
        <v>20210517</v>
      </c>
      <c r="D187">
        <v>4</v>
      </c>
      <c r="E187" t="s">
        <v>20</v>
      </c>
      <c r="F187">
        <v>11.3</v>
      </c>
      <c r="G187" t="s">
        <v>32</v>
      </c>
      <c r="H187" t="str">
        <f>VLOOKUP(E187,Sheet1!$A$2:$D$22,2,FALSE)</f>
        <v>Liquidambar styraciflua</v>
      </c>
      <c r="I187" t="str">
        <f>VLOOKUP(E187,Sheet1!$A$2:$D$22,3,FALSE)</f>
        <v>sweetgum</v>
      </c>
      <c r="J187" t="str">
        <f>VLOOKUP(E187,Sheet1!$A$2:$D$22,4,FALSE)</f>
        <v>mesophyte</v>
      </c>
    </row>
    <row r="188" spans="1:10" x14ac:dyDescent="0.25">
      <c r="A188">
        <v>187</v>
      </c>
      <c r="B188">
        <v>1</v>
      </c>
      <c r="C188">
        <v>20210517</v>
      </c>
      <c r="D188">
        <v>4</v>
      </c>
      <c r="E188" t="s">
        <v>42</v>
      </c>
      <c r="F188">
        <v>43.4</v>
      </c>
      <c r="G188" t="s">
        <v>12</v>
      </c>
      <c r="H188" t="str">
        <f>VLOOKUP(E188,Sheet1!$A$2:$D$22,2,FALSE)</f>
        <v>Pinus taeda</v>
      </c>
      <c r="I188" t="str">
        <f>VLOOKUP(E188,Sheet1!$A$2:$D$22,3,FALSE)</f>
        <v>loblolly pine</v>
      </c>
      <c r="J188" t="str">
        <f>VLOOKUP(E188,Sheet1!$A$2:$D$22,4,FALSE)</f>
        <v>pyrophyte</v>
      </c>
    </row>
    <row r="189" spans="1:10" x14ac:dyDescent="0.25">
      <c r="A189">
        <v>188</v>
      </c>
      <c r="B189">
        <v>1</v>
      </c>
      <c r="C189">
        <v>20210517</v>
      </c>
      <c r="D189">
        <v>4</v>
      </c>
      <c r="E189" t="s">
        <v>52</v>
      </c>
      <c r="F189">
        <v>4</v>
      </c>
      <c r="G189" t="s">
        <v>32</v>
      </c>
      <c r="H189" t="str">
        <f>VLOOKUP(E189,Sheet1!$A$2:$D$22,2,FALSE)</f>
        <v>Vaccinium sp.</v>
      </c>
      <c r="I189" t="str">
        <f>VLOOKUP(E189,Sheet1!$A$2:$D$22,3,FALSE)</f>
        <v>blueberry</v>
      </c>
      <c r="J189" t="str">
        <f>VLOOKUP(E189,Sheet1!$A$2:$D$22,4,FALSE)</f>
        <v>mesophyte</v>
      </c>
    </row>
    <row r="190" spans="1:10" x14ac:dyDescent="0.25">
      <c r="A190">
        <v>189</v>
      </c>
      <c r="B190">
        <v>1</v>
      </c>
      <c r="C190">
        <v>20210517</v>
      </c>
      <c r="D190">
        <v>4</v>
      </c>
      <c r="E190" t="s">
        <v>20</v>
      </c>
      <c r="F190">
        <v>18.5</v>
      </c>
      <c r="G190" t="s">
        <v>17</v>
      </c>
      <c r="H190" t="str">
        <f>VLOOKUP(E190,Sheet1!$A$2:$D$22,2,FALSE)</f>
        <v>Liquidambar styraciflua</v>
      </c>
      <c r="I190" t="str">
        <f>VLOOKUP(E190,Sheet1!$A$2:$D$22,3,FALSE)</f>
        <v>sweetgum</v>
      </c>
      <c r="J190" t="str">
        <f>VLOOKUP(E190,Sheet1!$A$2:$D$22,4,FALSE)</f>
        <v>mesophyte</v>
      </c>
    </row>
    <row r="191" spans="1:10" x14ac:dyDescent="0.25">
      <c r="A191">
        <v>190</v>
      </c>
      <c r="B191">
        <v>1</v>
      </c>
      <c r="C191">
        <v>20210517</v>
      </c>
      <c r="D191">
        <v>4</v>
      </c>
      <c r="E191" t="s">
        <v>31</v>
      </c>
      <c r="F191">
        <v>4.5</v>
      </c>
      <c r="G191" t="s">
        <v>32</v>
      </c>
      <c r="H191" t="str">
        <f>VLOOKUP(E191,Sheet1!$A$2:$D$22,2,FALSE)</f>
        <v>Carya sp.</v>
      </c>
      <c r="I191" t="str">
        <f>VLOOKUP(E191,Sheet1!$A$2:$D$22,3,FALSE)</f>
        <v>hickory</v>
      </c>
      <c r="J191" t="str">
        <f>VLOOKUP(E191,Sheet1!$A$2:$D$22,4,FALSE)</f>
        <v>intermediate</v>
      </c>
    </row>
    <row r="192" spans="1:10" x14ac:dyDescent="0.25">
      <c r="A192">
        <v>191</v>
      </c>
      <c r="B192">
        <v>1</v>
      </c>
      <c r="C192">
        <v>20210517</v>
      </c>
      <c r="D192">
        <v>4</v>
      </c>
      <c r="E192" t="s">
        <v>49</v>
      </c>
      <c r="F192">
        <v>5.5</v>
      </c>
      <c r="G192" t="s">
        <v>32</v>
      </c>
      <c r="H192" t="str">
        <f>VLOOKUP(E192,Sheet1!$A$2:$D$22,2,FALSE)</f>
        <v>Prunus sp.</v>
      </c>
      <c r="I192" t="str">
        <f>VLOOKUP(E192,Sheet1!$A$2:$D$22,3,FALSE)</f>
        <v>cherry</v>
      </c>
      <c r="J192" t="str">
        <f>VLOOKUP(E192,Sheet1!$A$2:$D$22,4,FALSE)</f>
        <v>intermediate</v>
      </c>
    </row>
    <row r="193" spans="1:10" x14ac:dyDescent="0.25">
      <c r="A193">
        <v>192</v>
      </c>
      <c r="B193">
        <v>1</v>
      </c>
      <c r="C193">
        <v>20210517</v>
      </c>
      <c r="D193">
        <v>4</v>
      </c>
      <c r="E193" t="s">
        <v>20</v>
      </c>
      <c r="F193">
        <v>19.7</v>
      </c>
      <c r="G193" t="s">
        <v>17</v>
      </c>
      <c r="H193" t="str">
        <f>VLOOKUP(E193,Sheet1!$A$2:$D$22,2,FALSE)</f>
        <v>Liquidambar styraciflua</v>
      </c>
      <c r="I193" t="str">
        <f>VLOOKUP(E193,Sheet1!$A$2:$D$22,3,FALSE)</f>
        <v>sweetgum</v>
      </c>
      <c r="J193" t="str">
        <f>VLOOKUP(E193,Sheet1!$A$2:$D$22,4,FALSE)</f>
        <v>mesophyte</v>
      </c>
    </row>
    <row r="194" spans="1:10" x14ac:dyDescent="0.25">
      <c r="A194">
        <v>193</v>
      </c>
      <c r="B194">
        <v>1</v>
      </c>
      <c r="C194">
        <v>20210517</v>
      </c>
      <c r="D194">
        <v>4</v>
      </c>
      <c r="E194" t="s">
        <v>31</v>
      </c>
      <c r="F194">
        <v>5</v>
      </c>
      <c r="G194" t="s">
        <v>32</v>
      </c>
      <c r="H194" t="str">
        <f>VLOOKUP(E194,Sheet1!$A$2:$D$22,2,FALSE)</f>
        <v>Carya sp.</v>
      </c>
      <c r="I194" t="str">
        <f>VLOOKUP(E194,Sheet1!$A$2:$D$22,3,FALSE)</f>
        <v>hickory</v>
      </c>
      <c r="J194" t="str">
        <f>VLOOKUP(E194,Sheet1!$A$2:$D$22,4,FALSE)</f>
        <v>intermediate</v>
      </c>
    </row>
    <row r="195" spans="1:10" x14ac:dyDescent="0.25">
      <c r="A195">
        <v>194</v>
      </c>
      <c r="B195">
        <v>1</v>
      </c>
      <c r="C195">
        <v>20210517</v>
      </c>
      <c r="D195">
        <v>4</v>
      </c>
      <c r="E195" t="s">
        <v>31</v>
      </c>
      <c r="F195">
        <v>6.5</v>
      </c>
      <c r="G195" t="s">
        <v>32</v>
      </c>
      <c r="H195" t="str">
        <f>VLOOKUP(E195,Sheet1!$A$2:$D$22,2,FALSE)</f>
        <v>Carya sp.</v>
      </c>
      <c r="I195" t="str">
        <f>VLOOKUP(E195,Sheet1!$A$2:$D$22,3,FALSE)</f>
        <v>hickory</v>
      </c>
      <c r="J195" t="str">
        <f>VLOOKUP(E195,Sheet1!$A$2:$D$22,4,FALSE)</f>
        <v>intermediate</v>
      </c>
    </row>
    <row r="196" spans="1:10" x14ac:dyDescent="0.25">
      <c r="A196">
        <v>195</v>
      </c>
      <c r="B196">
        <v>1</v>
      </c>
      <c r="C196">
        <v>20210517</v>
      </c>
      <c r="D196">
        <v>4</v>
      </c>
      <c r="E196" t="s">
        <v>52</v>
      </c>
      <c r="F196">
        <v>1.5</v>
      </c>
      <c r="G196" t="s">
        <v>32</v>
      </c>
      <c r="H196" t="str">
        <f>VLOOKUP(E196,Sheet1!$A$2:$D$22,2,FALSE)</f>
        <v>Vaccinium sp.</v>
      </c>
      <c r="I196" t="str">
        <f>VLOOKUP(E196,Sheet1!$A$2:$D$22,3,FALSE)</f>
        <v>blueberry</v>
      </c>
      <c r="J196" t="str">
        <f>VLOOKUP(E196,Sheet1!$A$2:$D$22,4,FALSE)</f>
        <v>mesophyte</v>
      </c>
    </row>
    <row r="197" spans="1:10" x14ac:dyDescent="0.25">
      <c r="A197">
        <v>196</v>
      </c>
      <c r="B197">
        <v>1</v>
      </c>
      <c r="C197">
        <v>20210517</v>
      </c>
      <c r="D197">
        <v>4</v>
      </c>
      <c r="E197" t="s">
        <v>52</v>
      </c>
      <c r="F197">
        <v>2.5</v>
      </c>
      <c r="G197" t="s">
        <v>32</v>
      </c>
      <c r="H197" t="str">
        <f>VLOOKUP(E197,Sheet1!$A$2:$D$22,2,FALSE)</f>
        <v>Vaccinium sp.</v>
      </c>
      <c r="I197" t="str">
        <f>VLOOKUP(E197,Sheet1!$A$2:$D$22,3,FALSE)</f>
        <v>blueberry</v>
      </c>
      <c r="J197" t="str">
        <f>VLOOKUP(E197,Sheet1!$A$2:$D$22,4,FALSE)</f>
        <v>mesophyte</v>
      </c>
    </row>
    <row r="198" spans="1:10" x14ac:dyDescent="0.25">
      <c r="A198">
        <v>197</v>
      </c>
      <c r="B198">
        <v>1</v>
      </c>
      <c r="C198">
        <v>20210517</v>
      </c>
      <c r="D198" t="s">
        <v>55</v>
      </c>
      <c r="E198" t="s">
        <v>11</v>
      </c>
      <c r="F198">
        <v>20.3</v>
      </c>
      <c r="G198" t="s">
        <v>17</v>
      </c>
      <c r="H198" t="str">
        <f>VLOOKUP(E198,Sheet1!$A$2:$D$22,2,FALSE)</f>
        <v>Quercus nigra</v>
      </c>
      <c r="I198" t="str">
        <f>VLOOKUP(E198,Sheet1!$A$2:$D$22,3,FALSE)</f>
        <v>water oak</v>
      </c>
      <c r="J198" t="str">
        <f>VLOOKUP(E198,Sheet1!$A$2:$D$22,4,FALSE)</f>
        <v>mesophyte</v>
      </c>
    </row>
    <row r="199" spans="1:10" x14ac:dyDescent="0.25">
      <c r="A199">
        <v>198</v>
      </c>
      <c r="B199">
        <v>1</v>
      </c>
      <c r="C199">
        <v>20210517</v>
      </c>
      <c r="D199">
        <v>4</v>
      </c>
      <c r="E199" t="s">
        <v>11</v>
      </c>
      <c r="F199">
        <v>22</v>
      </c>
      <c r="G199" t="s">
        <v>17</v>
      </c>
      <c r="H199" t="str">
        <f>VLOOKUP(E199,Sheet1!$A$2:$D$22,2,FALSE)</f>
        <v>Quercus nigra</v>
      </c>
      <c r="I199" t="str">
        <f>VLOOKUP(E199,Sheet1!$A$2:$D$22,3,FALSE)</f>
        <v>water oak</v>
      </c>
      <c r="J199" t="str">
        <f>VLOOKUP(E199,Sheet1!$A$2:$D$22,4,FALSE)</f>
        <v>mesophyte</v>
      </c>
    </row>
    <row r="200" spans="1:10" x14ac:dyDescent="0.25">
      <c r="A200">
        <v>199</v>
      </c>
      <c r="B200">
        <v>1</v>
      </c>
      <c r="C200">
        <v>20210517</v>
      </c>
      <c r="D200">
        <v>4</v>
      </c>
      <c r="E200" t="s">
        <v>49</v>
      </c>
      <c r="F200">
        <v>5.8</v>
      </c>
      <c r="G200" t="s">
        <v>32</v>
      </c>
      <c r="H200" t="str">
        <f>VLOOKUP(E200,Sheet1!$A$2:$D$22,2,FALSE)</f>
        <v>Prunus sp.</v>
      </c>
      <c r="I200" t="str">
        <f>VLOOKUP(E200,Sheet1!$A$2:$D$22,3,FALSE)</f>
        <v>cherry</v>
      </c>
      <c r="J200" t="str">
        <f>VLOOKUP(E200,Sheet1!$A$2:$D$22,4,FALSE)</f>
        <v>intermediate</v>
      </c>
    </row>
    <row r="201" spans="1:10" x14ac:dyDescent="0.25">
      <c r="A201">
        <v>200</v>
      </c>
      <c r="B201">
        <v>1</v>
      </c>
      <c r="C201">
        <v>20210517</v>
      </c>
      <c r="D201" t="s">
        <v>55</v>
      </c>
      <c r="E201" t="s">
        <v>64</v>
      </c>
      <c r="F201">
        <v>13</v>
      </c>
      <c r="G201" t="s">
        <v>32</v>
      </c>
      <c r="H201" t="str">
        <f>VLOOKUP(E201,Sheet1!$A$2:$D$22,2,FALSE)</f>
        <v>Fagus grandifolia</v>
      </c>
      <c r="I201" t="str">
        <f>VLOOKUP(E201,Sheet1!$A$2:$D$22,3,FALSE)</f>
        <v>American beech</v>
      </c>
      <c r="J201" t="str">
        <f>VLOOKUP(E201,Sheet1!$A$2:$D$22,4,FALSE)</f>
        <v>mesophyte</v>
      </c>
    </row>
    <row r="202" spans="1:10" x14ac:dyDescent="0.25">
      <c r="A202">
        <v>201</v>
      </c>
      <c r="B202">
        <v>1</v>
      </c>
      <c r="C202">
        <v>20210517</v>
      </c>
      <c r="D202">
        <v>4</v>
      </c>
      <c r="E202" t="s">
        <v>20</v>
      </c>
      <c r="F202">
        <v>24.3</v>
      </c>
      <c r="G202" t="s">
        <v>12</v>
      </c>
      <c r="H202" t="str">
        <f>VLOOKUP(E202,Sheet1!$A$2:$D$22,2,FALSE)</f>
        <v>Liquidambar styraciflua</v>
      </c>
      <c r="I202" t="str">
        <f>VLOOKUP(E202,Sheet1!$A$2:$D$22,3,FALSE)</f>
        <v>sweetgum</v>
      </c>
      <c r="J202" t="str">
        <f>VLOOKUP(E202,Sheet1!$A$2:$D$22,4,FALSE)</f>
        <v>mesophyte</v>
      </c>
    </row>
    <row r="203" spans="1:10" x14ac:dyDescent="0.25">
      <c r="A203">
        <v>202</v>
      </c>
      <c r="B203">
        <v>1</v>
      </c>
      <c r="C203">
        <v>20210517</v>
      </c>
      <c r="D203">
        <v>4</v>
      </c>
      <c r="E203" t="s">
        <v>31</v>
      </c>
      <c r="F203">
        <v>11.7</v>
      </c>
      <c r="G203" t="s">
        <v>17</v>
      </c>
      <c r="H203" t="str">
        <f>VLOOKUP(E203,Sheet1!$A$2:$D$22,2,FALSE)</f>
        <v>Carya sp.</v>
      </c>
      <c r="I203" t="str">
        <f>VLOOKUP(E203,Sheet1!$A$2:$D$22,3,FALSE)</f>
        <v>hickory</v>
      </c>
      <c r="J203" t="str">
        <f>VLOOKUP(E203,Sheet1!$A$2:$D$22,4,FALSE)</f>
        <v>intermediate</v>
      </c>
    </row>
    <row r="204" spans="1:10" x14ac:dyDescent="0.25">
      <c r="A204">
        <v>203</v>
      </c>
      <c r="B204">
        <v>1</v>
      </c>
      <c r="C204">
        <v>20210517</v>
      </c>
      <c r="D204">
        <v>4</v>
      </c>
      <c r="E204" t="s">
        <v>52</v>
      </c>
      <c r="F204">
        <v>3.5</v>
      </c>
      <c r="G204" t="s">
        <v>32</v>
      </c>
      <c r="H204" t="str">
        <f>VLOOKUP(E204,Sheet1!$A$2:$D$22,2,FALSE)</f>
        <v>Vaccinium sp.</v>
      </c>
      <c r="I204" t="str">
        <f>VLOOKUP(E204,Sheet1!$A$2:$D$22,3,FALSE)</f>
        <v>blueberry</v>
      </c>
      <c r="J204" t="str">
        <f>VLOOKUP(E204,Sheet1!$A$2:$D$22,4,FALSE)</f>
        <v>mesophyte</v>
      </c>
    </row>
    <row r="205" spans="1:10" x14ac:dyDescent="0.25">
      <c r="A205">
        <v>204</v>
      </c>
      <c r="B205">
        <v>1</v>
      </c>
      <c r="C205">
        <v>20210517</v>
      </c>
      <c r="D205">
        <v>4</v>
      </c>
      <c r="E205" t="s">
        <v>31</v>
      </c>
      <c r="F205">
        <v>12.2</v>
      </c>
      <c r="G205" t="s">
        <v>32</v>
      </c>
      <c r="H205" t="str">
        <f>VLOOKUP(E205,Sheet1!$A$2:$D$22,2,FALSE)</f>
        <v>Carya sp.</v>
      </c>
      <c r="I205" t="str">
        <f>VLOOKUP(E205,Sheet1!$A$2:$D$22,3,FALSE)</f>
        <v>hickory</v>
      </c>
      <c r="J205" t="str">
        <f>VLOOKUP(E205,Sheet1!$A$2:$D$22,4,FALSE)</f>
        <v>intermediate</v>
      </c>
    </row>
    <row r="206" spans="1:10" x14ac:dyDescent="0.25">
      <c r="A206">
        <v>205</v>
      </c>
      <c r="B206">
        <v>1</v>
      </c>
      <c r="C206">
        <v>20210517</v>
      </c>
      <c r="D206">
        <v>4</v>
      </c>
      <c r="E206" t="s">
        <v>61</v>
      </c>
      <c r="F206">
        <v>5.3</v>
      </c>
      <c r="G206" t="s">
        <v>32</v>
      </c>
      <c r="H206" t="str">
        <f>VLOOKUP(E206,Sheet1!$A$2:$D$22,2,FALSE)</f>
        <v>Nyssa sylvatica</v>
      </c>
      <c r="I206" t="str">
        <f>VLOOKUP(E206,Sheet1!$A$2:$D$22,3,FALSE)</f>
        <v>black gum</v>
      </c>
      <c r="J206" t="str">
        <f>VLOOKUP(E206,Sheet1!$A$2:$D$22,4,FALSE)</f>
        <v>mesophyte</v>
      </c>
    </row>
    <row r="207" spans="1:10" x14ac:dyDescent="0.25">
      <c r="A207">
        <v>206</v>
      </c>
      <c r="B207">
        <v>1</v>
      </c>
      <c r="C207">
        <v>20210517</v>
      </c>
      <c r="D207" t="s">
        <v>55</v>
      </c>
      <c r="E207" t="s">
        <v>11</v>
      </c>
      <c r="F207">
        <v>24.9</v>
      </c>
      <c r="G207" t="s">
        <v>17</v>
      </c>
      <c r="H207" t="str">
        <f>VLOOKUP(E207,Sheet1!$A$2:$D$22,2,FALSE)</f>
        <v>Quercus nigra</v>
      </c>
      <c r="I207" t="str">
        <f>VLOOKUP(E207,Sheet1!$A$2:$D$22,3,FALSE)</f>
        <v>water oak</v>
      </c>
      <c r="J207" t="str">
        <f>VLOOKUP(E207,Sheet1!$A$2:$D$22,4,FALSE)</f>
        <v>mesophyte</v>
      </c>
    </row>
    <row r="208" spans="1:10" x14ac:dyDescent="0.25">
      <c r="A208">
        <v>207</v>
      </c>
      <c r="B208">
        <v>1</v>
      </c>
      <c r="C208">
        <v>20210517</v>
      </c>
      <c r="D208" t="s">
        <v>55</v>
      </c>
      <c r="E208" t="s">
        <v>11</v>
      </c>
      <c r="F208">
        <v>26.8</v>
      </c>
      <c r="G208" t="s">
        <v>12</v>
      </c>
      <c r="H208" t="str">
        <f>VLOOKUP(E208,Sheet1!$A$2:$D$22,2,FALSE)</f>
        <v>Quercus nigra</v>
      </c>
      <c r="I208" t="str">
        <f>VLOOKUP(E208,Sheet1!$A$2:$D$22,3,FALSE)</f>
        <v>water oak</v>
      </c>
      <c r="J208" t="str">
        <f>VLOOKUP(E208,Sheet1!$A$2:$D$22,4,FALSE)</f>
        <v>mesophyte</v>
      </c>
    </row>
    <row r="209" spans="1:10" x14ac:dyDescent="0.25">
      <c r="A209">
        <v>208</v>
      </c>
      <c r="B209">
        <v>1</v>
      </c>
      <c r="C209">
        <v>20210517</v>
      </c>
      <c r="D209" t="s">
        <v>55</v>
      </c>
      <c r="E209" t="s">
        <v>20</v>
      </c>
      <c r="F209">
        <v>16.3</v>
      </c>
      <c r="G209" t="s">
        <v>32</v>
      </c>
      <c r="H209" t="str">
        <f>VLOOKUP(E209,Sheet1!$A$2:$D$22,2,FALSE)</f>
        <v>Liquidambar styraciflua</v>
      </c>
      <c r="I209" t="str">
        <f>VLOOKUP(E209,Sheet1!$A$2:$D$22,3,FALSE)</f>
        <v>sweetgum</v>
      </c>
      <c r="J209" t="str">
        <f>VLOOKUP(E209,Sheet1!$A$2:$D$22,4,FALSE)</f>
        <v>mesophyte</v>
      </c>
    </row>
    <row r="210" spans="1:10" x14ac:dyDescent="0.25">
      <c r="A210">
        <v>209</v>
      </c>
      <c r="B210">
        <v>1</v>
      </c>
      <c r="C210">
        <v>20210517</v>
      </c>
      <c r="D210" t="s">
        <v>55</v>
      </c>
      <c r="E210" t="s">
        <v>42</v>
      </c>
      <c r="F210">
        <v>54.4</v>
      </c>
      <c r="G210" t="s">
        <v>45</v>
      </c>
      <c r="H210" t="str">
        <f>VLOOKUP(E210,Sheet1!$A$2:$D$22,2,FALSE)</f>
        <v>Pinus taeda</v>
      </c>
      <c r="I210" t="str">
        <f>VLOOKUP(E210,Sheet1!$A$2:$D$22,3,FALSE)</f>
        <v>loblolly pine</v>
      </c>
      <c r="J210" t="str">
        <f>VLOOKUP(E210,Sheet1!$A$2:$D$22,4,FALSE)</f>
        <v>pyrophyte</v>
      </c>
    </row>
    <row r="211" spans="1:10" x14ac:dyDescent="0.25">
      <c r="A211">
        <v>210</v>
      </c>
      <c r="B211">
        <v>1</v>
      </c>
      <c r="C211">
        <v>20210517</v>
      </c>
      <c r="D211">
        <v>4</v>
      </c>
      <c r="E211" t="s">
        <v>49</v>
      </c>
      <c r="F211">
        <v>3.9</v>
      </c>
      <c r="G211" t="s">
        <v>32</v>
      </c>
      <c r="H211" t="str">
        <f>VLOOKUP(E211,Sheet1!$A$2:$D$22,2,FALSE)</f>
        <v>Prunus sp.</v>
      </c>
      <c r="I211" t="str">
        <f>VLOOKUP(E211,Sheet1!$A$2:$D$22,3,FALSE)</f>
        <v>cherry</v>
      </c>
      <c r="J211" t="str">
        <f>VLOOKUP(E211,Sheet1!$A$2:$D$22,4,FALSE)</f>
        <v>intermediate</v>
      </c>
    </row>
    <row r="212" spans="1:10" x14ac:dyDescent="0.25">
      <c r="A212">
        <v>211</v>
      </c>
      <c r="B212">
        <v>1</v>
      </c>
      <c r="C212">
        <v>20210517</v>
      </c>
      <c r="D212">
        <v>4</v>
      </c>
      <c r="E212" t="s">
        <v>31</v>
      </c>
      <c r="F212">
        <v>10</v>
      </c>
      <c r="G212" t="s">
        <v>32</v>
      </c>
      <c r="H212" t="str">
        <f>VLOOKUP(E212,Sheet1!$A$2:$D$22,2,FALSE)</f>
        <v>Carya sp.</v>
      </c>
      <c r="I212" t="str">
        <f>VLOOKUP(E212,Sheet1!$A$2:$D$22,3,FALSE)</f>
        <v>hickory</v>
      </c>
      <c r="J212" t="str">
        <f>VLOOKUP(E212,Sheet1!$A$2:$D$22,4,FALSE)</f>
        <v>intermediate</v>
      </c>
    </row>
    <row r="213" spans="1:10" x14ac:dyDescent="0.25">
      <c r="A213">
        <v>212</v>
      </c>
      <c r="B213">
        <v>1</v>
      </c>
      <c r="C213">
        <v>20210517</v>
      </c>
      <c r="D213">
        <v>4</v>
      </c>
      <c r="E213" t="s">
        <v>52</v>
      </c>
      <c r="F213">
        <v>1.5</v>
      </c>
      <c r="G213" t="s">
        <v>32</v>
      </c>
      <c r="H213" t="str">
        <f>VLOOKUP(E213,Sheet1!$A$2:$D$22,2,FALSE)</f>
        <v>Vaccinium sp.</v>
      </c>
      <c r="I213" t="str">
        <f>VLOOKUP(E213,Sheet1!$A$2:$D$22,3,FALSE)</f>
        <v>blueberry</v>
      </c>
      <c r="J213" t="str">
        <f>VLOOKUP(E213,Sheet1!$A$2:$D$22,4,FALSE)</f>
        <v>mesophyte</v>
      </c>
    </row>
    <row r="214" spans="1:10" x14ac:dyDescent="0.25">
      <c r="A214">
        <v>213</v>
      </c>
      <c r="B214">
        <v>1</v>
      </c>
      <c r="C214">
        <v>20210517</v>
      </c>
      <c r="D214">
        <v>4</v>
      </c>
      <c r="E214" t="s">
        <v>36</v>
      </c>
      <c r="F214">
        <v>4.4000000000000004</v>
      </c>
      <c r="G214" t="s">
        <v>32</v>
      </c>
      <c r="H214" t="str">
        <f>VLOOKUP(E214,Sheet1!$A$2:$D$22,2,FALSE)</f>
        <v>Quercus alba</v>
      </c>
      <c r="I214" t="str">
        <f>VLOOKUP(E214,Sheet1!$A$2:$D$22,3,FALSE)</f>
        <v>white oak</v>
      </c>
      <c r="J214" t="str">
        <f>VLOOKUP(E214,Sheet1!$A$2:$D$22,4,FALSE)</f>
        <v>pyrophyte</v>
      </c>
    </row>
    <row r="215" spans="1:10" x14ac:dyDescent="0.25">
      <c r="A215">
        <v>214</v>
      </c>
      <c r="B215">
        <v>1</v>
      </c>
      <c r="C215">
        <v>20210517</v>
      </c>
      <c r="D215">
        <v>4</v>
      </c>
      <c r="E215" t="s">
        <v>49</v>
      </c>
      <c r="F215">
        <v>5.7</v>
      </c>
      <c r="G215" t="s">
        <v>32</v>
      </c>
      <c r="H215" t="str">
        <f>VLOOKUP(E215,Sheet1!$A$2:$D$22,2,FALSE)</f>
        <v>Prunus sp.</v>
      </c>
      <c r="I215" t="str">
        <f>VLOOKUP(E215,Sheet1!$A$2:$D$22,3,FALSE)</f>
        <v>cherry</v>
      </c>
      <c r="J215" t="str">
        <f>VLOOKUP(E215,Sheet1!$A$2:$D$22,4,FALSE)</f>
        <v>intermediate</v>
      </c>
    </row>
    <row r="216" spans="1:10" x14ac:dyDescent="0.25">
      <c r="A216">
        <v>215</v>
      </c>
      <c r="B216">
        <v>1</v>
      </c>
      <c r="C216">
        <v>20210517</v>
      </c>
      <c r="D216">
        <v>4</v>
      </c>
      <c r="E216" t="s">
        <v>52</v>
      </c>
      <c r="F216">
        <v>2.5</v>
      </c>
      <c r="G216" t="s">
        <v>32</v>
      </c>
      <c r="H216" t="str">
        <f>VLOOKUP(E216,Sheet1!$A$2:$D$22,2,FALSE)</f>
        <v>Vaccinium sp.</v>
      </c>
      <c r="I216" t="str">
        <f>VLOOKUP(E216,Sheet1!$A$2:$D$22,3,FALSE)</f>
        <v>blueberry</v>
      </c>
      <c r="J216" t="str">
        <f>VLOOKUP(E216,Sheet1!$A$2:$D$22,4,FALSE)</f>
        <v>mesophyte</v>
      </c>
    </row>
    <row r="217" spans="1:10" x14ac:dyDescent="0.25">
      <c r="A217">
        <v>216</v>
      </c>
      <c r="B217">
        <v>2</v>
      </c>
      <c r="C217">
        <v>20210517</v>
      </c>
      <c r="D217">
        <v>1</v>
      </c>
      <c r="E217" t="s">
        <v>20</v>
      </c>
      <c r="F217">
        <v>5.4</v>
      </c>
      <c r="G217" t="s">
        <v>32</v>
      </c>
      <c r="H217" t="str">
        <f>VLOOKUP(E217,Sheet1!$A$2:$D$22,2,FALSE)</f>
        <v>Liquidambar styraciflua</v>
      </c>
      <c r="I217" t="str">
        <f>VLOOKUP(E217,Sheet1!$A$2:$D$22,3,FALSE)</f>
        <v>sweetgum</v>
      </c>
      <c r="J217" t="str">
        <f>VLOOKUP(E217,Sheet1!$A$2:$D$22,4,FALSE)</f>
        <v>mesophyte</v>
      </c>
    </row>
    <row r="218" spans="1:10" x14ac:dyDescent="0.25">
      <c r="A218">
        <v>217</v>
      </c>
      <c r="B218">
        <v>2</v>
      </c>
      <c r="C218">
        <v>20210517</v>
      </c>
      <c r="D218">
        <v>1</v>
      </c>
      <c r="E218" t="s">
        <v>20</v>
      </c>
      <c r="F218">
        <v>11.8</v>
      </c>
      <c r="G218" t="s">
        <v>17</v>
      </c>
      <c r="H218" t="str">
        <f>VLOOKUP(E218,Sheet1!$A$2:$D$22,2,FALSE)</f>
        <v>Liquidambar styraciflua</v>
      </c>
      <c r="I218" t="str">
        <f>VLOOKUP(E218,Sheet1!$A$2:$D$22,3,FALSE)</f>
        <v>sweetgum</v>
      </c>
      <c r="J218" t="str">
        <f>VLOOKUP(E218,Sheet1!$A$2:$D$22,4,FALSE)</f>
        <v>mesophyte</v>
      </c>
    </row>
    <row r="219" spans="1:10" x14ac:dyDescent="0.25">
      <c r="A219">
        <v>218</v>
      </c>
      <c r="B219">
        <v>2</v>
      </c>
      <c r="C219">
        <v>20210517</v>
      </c>
      <c r="D219">
        <v>1</v>
      </c>
      <c r="E219" t="s">
        <v>42</v>
      </c>
      <c r="F219">
        <v>38</v>
      </c>
      <c r="G219" t="s">
        <v>45</v>
      </c>
      <c r="H219" t="str">
        <f>VLOOKUP(E219,Sheet1!$A$2:$D$22,2,FALSE)</f>
        <v>Pinus taeda</v>
      </c>
      <c r="I219" t="str">
        <f>VLOOKUP(E219,Sheet1!$A$2:$D$22,3,FALSE)</f>
        <v>loblolly pine</v>
      </c>
      <c r="J219" t="str">
        <f>VLOOKUP(E219,Sheet1!$A$2:$D$22,4,FALSE)</f>
        <v>pyrophyte</v>
      </c>
    </row>
    <row r="220" spans="1:10" x14ac:dyDescent="0.25">
      <c r="A220">
        <v>219</v>
      </c>
      <c r="B220">
        <v>2</v>
      </c>
      <c r="C220">
        <v>20210517</v>
      </c>
      <c r="D220">
        <v>1</v>
      </c>
      <c r="E220" t="s">
        <v>11</v>
      </c>
      <c r="F220">
        <v>26.2</v>
      </c>
      <c r="G220" t="s">
        <v>12</v>
      </c>
      <c r="H220" t="str">
        <f>VLOOKUP(E220,Sheet1!$A$2:$D$22,2,FALSE)</f>
        <v>Quercus nigra</v>
      </c>
      <c r="I220" t="str">
        <f>VLOOKUP(E220,Sheet1!$A$2:$D$22,3,FALSE)</f>
        <v>water oak</v>
      </c>
      <c r="J220" t="str">
        <f>VLOOKUP(E220,Sheet1!$A$2:$D$22,4,FALSE)</f>
        <v>mesophyte</v>
      </c>
    </row>
    <row r="221" spans="1:10" x14ac:dyDescent="0.25">
      <c r="A221">
        <v>220</v>
      </c>
      <c r="B221">
        <v>2</v>
      </c>
      <c r="C221">
        <v>20210517</v>
      </c>
      <c r="D221">
        <v>1</v>
      </c>
      <c r="E221" t="s">
        <v>20</v>
      </c>
      <c r="F221">
        <v>1.9</v>
      </c>
      <c r="G221" t="s">
        <v>32</v>
      </c>
      <c r="H221" t="str">
        <f>VLOOKUP(E221,Sheet1!$A$2:$D$22,2,FALSE)</f>
        <v>Liquidambar styraciflua</v>
      </c>
      <c r="I221" t="str">
        <f>VLOOKUP(E221,Sheet1!$A$2:$D$22,3,FALSE)</f>
        <v>sweetgum</v>
      </c>
      <c r="J221" t="str">
        <f>VLOOKUP(E221,Sheet1!$A$2:$D$22,4,FALSE)</f>
        <v>mesophyte</v>
      </c>
    </row>
    <row r="222" spans="1:10" x14ac:dyDescent="0.25">
      <c r="A222">
        <v>221</v>
      </c>
      <c r="B222">
        <v>2</v>
      </c>
      <c r="C222">
        <v>20210517</v>
      </c>
      <c r="D222">
        <v>1</v>
      </c>
      <c r="E222" t="s">
        <v>20</v>
      </c>
      <c r="F222">
        <v>1</v>
      </c>
      <c r="G222" t="s">
        <v>32</v>
      </c>
      <c r="H222" t="str">
        <f>VLOOKUP(E222,Sheet1!$A$2:$D$22,2,FALSE)</f>
        <v>Liquidambar styraciflua</v>
      </c>
      <c r="I222" t="str">
        <f>VLOOKUP(E222,Sheet1!$A$2:$D$22,3,FALSE)</f>
        <v>sweetgum</v>
      </c>
      <c r="J222" t="str">
        <f>VLOOKUP(E222,Sheet1!$A$2:$D$22,4,FALSE)</f>
        <v>mesophyte</v>
      </c>
    </row>
    <row r="223" spans="1:10" x14ac:dyDescent="0.25">
      <c r="A223">
        <v>222</v>
      </c>
      <c r="B223">
        <v>2</v>
      </c>
      <c r="C223">
        <v>20210517</v>
      </c>
      <c r="D223">
        <v>1</v>
      </c>
      <c r="E223" t="s">
        <v>31</v>
      </c>
      <c r="F223">
        <v>8.6999999999999993</v>
      </c>
      <c r="G223" t="s">
        <v>17</v>
      </c>
      <c r="H223" t="str">
        <f>VLOOKUP(E223,Sheet1!$A$2:$D$22,2,FALSE)</f>
        <v>Carya sp.</v>
      </c>
      <c r="I223" t="str">
        <f>VLOOKUP(E223,Sheet1!$A$2:$D$22,3,FALSE)</f>
        <v>hickory</v>
      </c>
      <c r="J223" t="str">
        <f>VLOOKUP(E223,Sheet1!$A$2:$D$22,4,FALSE)</f>
        <v>intermediate</v>
      </c>
    </row>
    <row r="224" spans="1:10" x14ac:dyDescent="0.25">
      <c r="A224">
        <v>223</v>
      </c>
      <c r="B224">
        <v>2</v>
      </c>
      <c r="C224">
        <v>20210517</v>
      </c>
      <c r="D224">
        <v>1</v>
      </c>
      <c r="E224" t="s">
        <v>20</v>
      </c>
      <c r="F224">
        <v>4.9000000000000004</v>
      </c>
      <c r="G224" t="s">
        <v>32</v>
      </c>
      <c r="H224" t="str">
        <f>VLOOKUP(E224,Sheet1!$A$2:$D$22,2,FALSE)</f>
        <v>Liquidambar styraciflua</v>
      </c>
      <c r="I224" t="str">
        <f>VLOOKUP(E224,Sheet1!$A$2:$D$22,3,FALSE)</f>
        <v>sweetgum</v>
      </c>
      <c r="J224" t="str">
        <f>VLOOKUP(E224,Sheet1!$A$2:$D$22,4,FALSE)</f>
        <v>mesophyte</v>
      </c>
    </row>
    <row r="225" spans="1:10" x14ac:dyDescent="0.25">
      <c r="A225">
        <v>224</v>
      </c>
      <c r="B225">
        <v>2</v>
      </c>
      <c r="C225">
        <v>20210517</v>
      </c>
      <c r="D225">
        <v>1</v>
      </c>
      <c r="E225" t="s">
        <v>20</v>
      </c>
      <c r="F225">
        <v>1</v>
      </c>
      <c r="G225" t="s">
        <v>32</v>
      </c>
      <c r="H225" t="str">
        <f>VLOOKUP(E225,Sheet1!$A$2:$D$22,2,FALSE)</f>
        <v>Liquidambar styraciflua</v>
      </c>
      <c r="I225" t="str">
        <f>VLOOKUP(E225,Sheet1!$A$2:$D$22,3,FALSE)</f>
        <v>sweetgum</v>
      </c>
      <c r="J225" t="str">
        <f>VLOOKUP(E225,Sheet1!$A$2:$D$22,4,FALSE)</f>
        <v>mesophyte</v>
      </c>
    </row>
    <row r="226" spans="1:10" x14ac:dyDescent="0.25">
      <c r="A226">
        <v>225</v>
      </c>
      <c r="B226">
        <v>2</v>
      </c>
      <c r="C226">
        <v>20210517</v>
      </c>
      <c r="D226">
        <v>1</v>
      </c>
      <c r="E226" t="s">
        <v>20</v>
      </c>
      <c r="F226">
        <v>1.7</v>
      </c>
      <c r="G226" t="s">
        <v>32</v>
      </c>
      <c r="H226" t="str">
        <f>VLOOKUP(E226,Sheet1!$A$2:$D$22,2,FALSE)</f>
        <v>Liquidambar styraciflua</v>
      </c>
      <c r="I226" t="str">
        <f>VLOOKUP(E226,Sheet1!$A$2:$D$22,3,FALSE)</f>
        <v>sweetgum</v>
      </c>
      <c r="J226" t="str">
        <f>VLOOKUP(E226,Sheet1!$A$2:$D$22,4,FALSE)</f>
        <v>mesophyte</v>
      </c>
    </row>
    <row r="227" spans="1:10" x14ac:dyDescent="0.25">
      <c r="A227">
        <v>226</v>
      </c>
      <c r="B227">
        <v>2</v>
      </c>
      <c r="C227">
        <v>20210517</v>
      </c>
      <c r="D227">
        <v>1</v>
      </c>
      <c r="E227" t="s">
        <v>52</v>
      </c>
      <c r="F227">
        <v>3</v>
      </c>
      <c r="G227" t="s">
        <v>32</v>
      </c>
      <c r="H227" t="str">
        <f>VLOOKUP(E227,Sheet1!$A$2:$D$22,2,FALSE)</f>
        <v>Vaccinium sp.</v>
      </c>
      <c r="I227" t="str">
        <f>VLOOKUP(E227,Sheet1!$A$2:$D$22,3,FALSE)</f>
        <v>blueberry</v>
      </c>
      <c r="J227" t="str">
        <f>VLOOKUP(E227,Sheet1!$A$2:$D$22,4,FALSE)</f>
        <v>mesophyte</v>
      </c>
    </row>
    <row r="228" spans="1:10" x14ac:dyDescent="0.25">
      <c r="A228">
        <v>227</v>
      </c>
      <c r="B228">
        <v>2</v>
      </c>
      <c r="C228">
        <v>20210517</v>
      </c>
      <c r="D228">
        <v>1</v>
      </c>
      <c r="E228" t="s">
        <v>28</v>
      </c>
      <c r="F228">
        <v>7</v>
      </c>
      <c r="G228" t="s">
        <v>32</v>
      </c>
      <c r="H228" t="str">
        <f>VLOOKUP(E228,Sheet1!$A$2:$D$22,2,FALSE)</f>
        <v>Acer rubrum</v>
      </c>
      <c r="I228" t="str">
        <f>VLOOKUP(E228,Sheet1!$A$2:$D$22,3,FALSE)</f>
        <v>red maple</v>
      </c>
      <c r="J228" t="str">
        <f>VLOOKUP(E228,Sheet1!$A$2:$D$22,4,FALSE)</f>
        <v>mesophyte</v>
      </c>
    </row>
    <row r="229" spans="1:10" x14ac:dyDescent="0.25">
      <c r="A229">
        <v>228</v>
      </c>
      <c r="B229">
        <v>2</v>
      </c>
      <c r="C229">
        <v>20210517</v>
      </c>
      <c r="D229">
        <v>1</v>
      </c>
      <c r="E229" t="s">
        <v>11</v>
      </c>
      <c r="F229">
        <v>22.5</v>
      </c>
      <c r="G229" t="s">
        <v>32</v>
      </c>
      <c r="H229" t="str">
        <f>VLOOKUP(E229,Sheet1!$A$2:$D$22,2,FALSE)</f>
        <v>Quercus nigra</v>
      </c>
      <c r="I229" t="str">
        <f>VLOOKUP(E229,Sheet1!$A$2:$D$22,3,FALSE)</f>
        <v>water oak</v>
      </c>
      <c r="J229" t="str">
        <f>VLOOKUP(E229,Sheet1!$A$2:$D$22,4,FALSE)</f>
        <v>mesophyte</v>
      </c>
    </row>
    <row r="230" spans="1:10" x14ac:dyDescent="0.25">
      <c r="A230">
        <v>229</v>
      </c>
      <c r="B230">
        <v>2</v>
      </c>
      <c r="C230">
        <v>20210517</v>
      </c>
      <c r="D230">
        <v>1</v>
      </c>
      <c r="E230" t="s">
        <v>36</v>
      </c>
      <c r="F230">
        <v>4</v>
      </c>
      <c r="G230" t="s">
        <v>32</v>
      </c>
      <c r="H230" t="str">
        <f>VLOOKUP(E230,Sheet1!$A$2:$D$22,2,FALSE)</f>
        <v>Quercus alba</v>
      </c>
      <c r="I230" t="str">
        <f>VLOOKUP(E230,Sheet1!$A$2:$D$22,3,FALSE)</f>
        <v>white oak</v>
      </c>
      <c r="J230" t="str">
        <f>VLOOKUP(E230,Sheet1!$A$2:$D$22,4,FALSE)</f>
        <v>pyrophyte</v>
      </c>
    </row>
    <row r="231" spans="1:10" x14ac:dyDescent="0.25">
      <c r="A231">
        <v>230</v>
      </c>
      <c r="B231">
        <v>2</v>
      </c>
      <c r="C231">
        <v>20210517</v>
      </c>
      <c r="D231">
        <v>1</v>
      </c>
      <c r="E231" t="s">
        <v>52</v>
      </c>
      <c r="F231">
        <v>3.5</v>
      </c>
      <c r="G231" t="s">
        <v>32</v>
      </c>
      <c r="H231" t="str">
        <f>VLOOKUP(E231,Sheet1!$A$2:$D$22,2,FALSE)</f>
        <v>Vaccinium sp.</v>
      </c>
      <c r="I231" t="str">
        <f>VLOOKUP(E231,Sheet1!$A$2:$D$22,3,FALSE)</f>
        <v>blueberry</v>
      </c>
      <c r="J231" t="str">
        <f>VLOOKUP(E231,Sheet1!$A$2:$D$22,4,FALSE)</f>
        <v>mesophyte</v>
      </c>
    </row>
    <row r="232" spans="1:10" x14ac:dyDescent="0.25">
      <c r="A232">
        <v>231</v>
      </c>
      <c r="B232">
        <v>2</v>
      </c>
      <c r="C232">
        <v>20210517</v>
      </c>
      <c r="D232">
        <v>1</v>
      </c>
      <c r="E232" t="s">
        <v>52</v>
      </c>
      <c r="F232">
        <v>9</v>
      </c>
      <c r="G232" t="s">
        <v>32</v>
      </c>
      <c r="H232" t="str">
        <f>VLOOKUP(E232,Sheet1!$A$2:$D$22,2,FALSE)</f>
        <v>Vaccinium sp.</v>
      </c>
      <c r="I232" t="str">
        <f>VLOOKUP(E232,Sheet1!$A$2:$D$22,3,FALSE)</f>
        <v>blueberry</v>
      </c>
      <c r="J232" t="str">
        <f>VLOOKUP(E232,Sheet1!$A$2:$D$22,4,FALSE)</f>
        <v>mesophyte</v>
      </c>
    </row>
    <row r="233" spans="1:10" x14ac:dyDescent="0.25">
      <c r="A233">
        <v>232</v>
      </c>
      <c r="B233">
        <v>2</v>
      </c>
      <c r="C233">
        <v>20210517</v>
      </c>
      <c r="D233">
        <v>1</v>
      </c>
      <c r="E233" t="s">
        <v>42</v>
      </c>
      <c r="F233">
        <v>8.5</v>
      </c>
      <c r="G233" t="s">
        <v>17</v>
      </c>
      <c r="H233" t="str">
        <f>VLOOKUP(E233,Sheet1!$A$2:$D$22,2,FALSE)</f>
        <v>Pinus taeda</v>
      </c>
      <c r="I233" t="str">
        <f>VLOOKUP(E233,Sheet1!$A$2:$D$22,3,FALSE)</f>
        <v>loblolly pine</v>
      </c>
      <c r="J233" t="str">
        <f>VLOOKUP(E233,Sheet1!$A$2:$D$22,4,FALSE)</f>
        <v>pyrophyte</v>
      </c>
    </row>
    <row r="234" spans="1:10" x14ac:dyDescent="0.25">
      <c r="A234">
        <v>233</v>
      </c>
      <c r="B234">
        <v>2</v>
      </c>
      <c r="C234">
        <v>20210517</v>
      </c>
      <c r="D234">
        <v>1</v>
      </c>
      <c r="E234" t="s">
        <v>49</v>
      </c>
      <c r="F234">
        <v>7.7</v>
      </c>
      <c r="G234" t="s">
        <v>32</v>
      </c>
      <c r="H234" t="str">
        <f>VLOOKUP(E234,Sheet1!$A$2:$D$22,2,FALSE)</f>
        <v>Prunus sp.</v>
      </c>
      <c r="I234" t="str">
        <f>VLOOKUP(E234,Sheet1!$A$2:$D$22,3,FALSE)</f>
        <v>cherry</v>
      </c>
      <c r="J234" t="str">
        <f>VLOOKUP(E234,Sheet1!$A$2:$D$22,4,FALSE)</f>
        <v>intermediate</v>
      </c>
    </row>
    <row r="235" spans="1:10" x14ac:dyDescent="0.25">
      <c r="A235">
        <v>234</v>
      </c>
      <c r="B235">
        <v>2</v>
      </c>
      <c r="C235">
        <v>20210517</v>
      </c>
      <c r="D235">
        <v>1</v>
      </c>
      <c r="E235" t="s">
        <v>42</v>
      </c>
      <c r="F235">
        <v>29.7</v>
      </c>
      <c r="G235" t="s">
        <v>45</v>
      </c>
      <c r="H235" t="str">
        <f>VLOOKUP(E235,Sheet1!$A$2:$D$22,2,FALSE)</f>
        <v>Pinus taeda</v>
      </c>
      <c r="I235" t="str">
        <f>VLOOKUP(E235,Sheet1!$A$2:$D$22,3,FALSE)</f>
        <v>loblolly pine</v>
      </c>
      <c r="J235" t="str">
        <f>VLOOKUP(E235,Sheet1!$A$2:$D$22,4,FALSE)</f>
        <v>pyrophyte</v>
      </c>
    </row>
    <row r="236" spans="1:10" x14ac:dyDescent="0.25">
      <c r="A236">
        <v>235</v>
      </c>
      <c r="B236">
        <v>2</v>
      </c>
      <c r="C236">
        <v>20210517</v>
      </c>
      <c r="D236">
        <v>1</v>
      </c>
      <c r="E236" t="s">
        <v>64</v>
      </c>
      <c r="F236">
        <v>14.7</v>
      </c>
      <c r="G236" t="s">
        <v>17</v>
      </c>
      <c r="H236" t="str">
        <f>VLOOKUP(E236,Sheet1!$A$2:$D$22,2,FALSE)</f>
        <v>Fagus grandifolia</v>
      </c>
      <c r="I236" t="str">
        <f>VLOOKUP(E236,Sheet1!$A$2:$D$22,3,FALSE)</f>
        <v>American beech</v>
      </c>
      <c r="J236" t="str">
        <f>VLOOKUP(E236,Sheet1!$A$2:$D$22,4,FALSE)</f>
        <v>mesophyte</v>
      </c>
    </row>
    <row r="237" spans="1:10" x14ac:dyDescent="0.25">
      <c r="A237">
        <v>236</v>
      </c>
      <c r="B237">
        <v>2</v>
      </c>
      <c r="C237">
        <v>20210517</v>
      </c>
      <c r="D237" t="s">
        <v>55</v>
      </c>
      <c r="E237" t="s">
        <v>20</v>
      </c>
      <c r="F237">
        <v>20.9</v>
      </c>
      <c r="G237" t="s">
        <v>17</v>
      </c>
      <c r="H237" t="str">
        <f>VLOOKUP(E237,Sheet1!$A$2:$D$22,2,FALSE)</f>
        <v>Liquidambar styraciflua</v>
      </c>
      <c r="I237" t="str">
        <f>VLOOKUP(E237,Sheet1!$A$2:$D$22,3,FALSE)</f>
        <v>sweetgum</v>
      </c>
      <c r="J237" t="str">
        <f>VLOOKUP(E237,Sheet1!$A$2:$D$22,4,FALSE)</f>
        <v>mesophyte</v>
      </c>
    </row>
    <row r="238" spans="1:10" x14ac:dyDescent="0.25">
      <c r="A238">
        <v>237</v>
      </c>
      <c r="B238">
        <v>2</v>
      </c>
      <c r="C238">
        <v>20210517</v>
      </c>
      <c r="D238">
        <v>1</v>
      </c>
      <c r="E238" t="s">
        <v>52</v>
      </c>
      <c r="F238">
        <v>1</v>
      </c>
      <c r="G238" t="s">
        <v>32</v>
      </c>
      <c r="H238" t="str">
        <f>VLOOKUP(E238,Sheet1!$A$2:$D$22,2,FALSE)</f>
        <v>Vaccinium sp.</v>
      </c>
      <c r="I238" t="str">
        <f>VLOOKUP(E238,Sheet1!$A$2:$D$22,3,FALSE)</f>
        <v>blueberry</v>
      </c>
      <c r="J238" t="str">
        <f>VLOOKUP(E238,Sheet1!$A$2:$D$22,4,FALSE)</f>
        <v>mesophyte</v>
      </c>
    </row>
    <row r="239" spans="1:10" x14ac:dyDescent="0.25">
      <c r="A239">
        <v>238</v>
      </c>
      <c r="B239">
        <v>2</v>
      </c>
      <c r="C239">
        <v>20210517</v>
      </c>
      <c r="D239">
        <v>1</v>
      </c>
      <c r="E239" t="s">
        <v>52</v>
      </c>
      <c r="F239">
        <v>1</v>
      </c>
      <c r="G239" t="s">
        <v>32</v>
      </c>
      <c r="H239" t="str">
        <f>VLOOKUP(E239,Sheet1!$A$2:$D$22,2,FALSE)</f>
        <v>Vaccinium sp.</v>
      </c>
      <c r="I239" t="str">
        <f>VLOOKUP(E239,Sheet1!$A$2:$D$22,3,FALSE)</f>
        <v>blueberry</v>
      </c>
      <c r="J239" t="str">
        <f>VLOOKUP(E239,Sheet1!$A$2:$D$22,4,FALSE)</f>
        <v>mesophyte</v>
      </c>
    </row>
    <row r="240" spans="1:10" x14ac:dyDescent="0.25">
      <c r="A240">
        <v>239</v>
      </c>
      <c r="B240">
        <v>2</v>
      </c>
      <c r="C240">
        <v>20210517</v>
      </c>
      <c r="D240">
        <v>1</v>
      </c>
      <c r="E240" t="s">
        <v>52</v>
      </c>
      <c r="F240">
        <v>3.5</v>
      </c>
      <c r="G240" t="s">
        <v>32</v>
      </c>
      <c r="H240" t="str">
        <f>VLOOKUP(E240,Sheet1!$A$2:$D$22,2,FALSE)</f>
        <v>Vaccinium sp.</v>
      </c>
      <c r="I240" t="str">
        <f>VLOOKUP(E240,Sheet1!$A$2:$D$22,3,FALSE)</f>
        <v>blueberry</v>
      </c>
      <c r="J240" t="str">
        <f>VLOOKUP(E240,Sheet1!$A$2:$D$22,4,FALSE)</f>
        <v>mesophyte</v>
      </c>
    </row>
    <row r="241" spans="1:10" x14ac:dyDescent="0.25">
      <c r="A241">
        <v>240</v>
      </c>
      <c r="B241">
        <v>2</v>
      </c>
      <c r="C241">
        <v>20210517</v>
      </c>
      <c r="D241">
        <v>1</v>
      </c>
      <c r="E241" t="s">
        <v>58</v>
      </c>
      <c r="F241">
        <v>9.6999999999999993</v>
      </c>
      <c r="G241" t="s">
        <v>17</v>
      </c>
      <c r="H241" t="str">
        <f>VLOOKUP(E241,Sheet1!$A$2:$D$22,2,FALSE)</f>
        <v>Pinus echinata</v>
      </c>
      <c r="I241" t="str">
        <f>VLOOKUP(E241,Sheet1!$A$2:$D$22,3,FALSE)</f>
        <v>shortleaf pine</v>
      </c>
      <c r="J241" t="str">
        <f>VLOOKUP(E241,Sheet1!$A$2:$D$22,4,FALSE)</f>
        <v>pyrophyte</v>
      </c>
    </row>
    <row r="242" spans="1:10" x14ac:dyDescent="0.25">
      <c r="A242">
        <v>241</v>
      </c>
      <c r="B242">
        <v>2</v>
      </c>
      <c r="C242">
        <v>20210517</v>
      </c>
      <c r="D242">
        <v>1</v>
      </c>
      <c r="E242" t="s">
        <v>20</v>
      </c>
      <c r="F242">
        <v>3.5</v>
      </c>
      <c r="G242" t="s">
        <v>32</v>
      </c>
      <c r="H242" t="str">
        <f>VLOOKUP(E242,Sheet1!$A$2:$D$22,2,FALSE)</f>
        <v>Liquidambar styraciflua</v>
      </c>
      <c r="I242" t="str">
        <f>VLOOKUP(E242,Sheet1!$A$2:$D$22,3,FALSE)</f>
        <v>sweetgum</v>
      </c>
      <c r="J242" t="str">
        <f>VLOOKUP(E242,Sheet1!$A$2:$D$22,4,FALSE)</f>
        <v>mesophyte</v>
      </c>
    </row>
    <row r="243" spans="1:10" x14ac:dyDescent="0.25">
      <c r="A243">
        <v>242</v>
      </c>
      <c r="B243">
        <v>2</v>
      </c>
      <c r="C243">
        <v>20210517</v>
      </c>
      <c r="D243">
        <v>1</v>
      </c>
      <c r="E243" t="s">
        <v>49</v>
      </c>
      <c r="F243">
        <v>14</v>
      </c>
      <c r="G243" t="s">
        <v>17</v>
      </c>
      <c r="H243" t="str">
        <f>VLOOKUP(E243,Sheet1!$A$2:$D$22,2,FALSE)</f>
        <v>Prunus sp.</v>
      </c>
      <c r="I243" t="str">
        <f>VLOOKUP(E243,Sheet1!$A$2:$D$22,3,FALSE)</f>
        <v>cherry</v>
      </c>
      <c r="J243" t="str">
        <f>VLOOKUP(E243,Sheet1!$A$2:$D$22,4,FALSE)</f>
        <v>intermediate</v>
      </c>
    </row>
    <row r="244" spans="1:10" x14ac:dyDescent="0.25">
      <c r="A244">
        <v>243</v>
      </c>
      <c r="B244">
        <v>2</v>
      </c>
      <c r="C244">
        <v>20210517</v>
      </c>
      <c r="D244">
        <v>1</v>
      </c>
      <c r="E244" t="s">
        <v>52</v>
      </c>
      <c r="F244">
        <v>5</v>
      </c>
      <c r="G244" t="s">
        <v>32</v>
      </c>
      <c r="H244" t="str">
        <f>VLOOKUP(E244,Sheet1!$A$2:$D$22,2,FALSE)</f>
        <v>Vaccinium sp.</v>
      </c>
      <c r="I244" t="str">
        <f>VLOOKUP(E244,Sheet1!$A$2:$D$22,3,FALSE)</f>
        <v>blueberry</v>
      </c>
      <c r="J244" t="str">
        <f>VLOOKUP(E244,Sheet1!$A$2:$D$22,4,FALSE)</f>
        <v>mesophyte</v>
      </c>
    </row>
    <row r="245" spans="1:10" x14ac:dyDescent="0.25">
      <c r="A245">
        <v>244</v>
      </c>
      <c r="B245">
        <v>2</v>
      </c>
      <c r="C245">
        <v>20210517</v>
      </c>
      <c r="D245">
        <v>1</v>
      </c>
      <c r="E245" t="s">
        <v>23</v>
      </c>
      <c r="F245">
        <v>18.8</v>
      </c>
      <c r="G245" t="s">
        <v>17</v>
      </c>
      <c r="H245" t="str">
        <f>VLOOKUP(E245,Sheet1!$A$2:$D$22,2,FALSE)</f>
        <v>Oxydendrum arboreum</v>
      </c>
      <c r="I245" t="str">
        <f>VLOOKUP(E245,Sheet1!$A$2:$D$22,3,FALSE)</f>
        <v>sourwood</v>
      </c>
      <c r="J245" t="str">
        <f>VLOOKUP(E245,Sheet1!$A$2:$D$22,4,FALSE)</f>
        <v>intermediate</v>
      </c>
    </row>
    <row r="246" spans="1:10" x14ac:dyDescent="0.25">
      <c r="A246">
        <v>245</v>
      </c>
      <c r="B246">
        <v>2</v>
      </c>
      <c r="C246">
        <v>20210517</v>
      </c>
      <c r="D246">
        <v>1</v>
      </c>
      <c r="E246" t="s">
        <v>20</v>
      </c>
      <c r="F246">
        <v>1</v>
      </c>
      <c r="G246" t="s">
        <v>32</v>
      </c>
      <c r="H246" t="str">
        <f>VLOOKUP(E246,Sheet1!$A$2:$D$22,2,FALSE)</f>
        <v>Liquidambar styraciflua</v>
      </c>
      <c r="I246" t="str">
        <f>VLOOKUP(E246,Sheet1!$A$2:$D$22,3,FALSE)</f>
        <v>sweetgum</v>
      </c>
      <c r="J246" t="str">
        <f>VLOOKUP(E246,Sheet1!$A$2:$D$22,4,FALSE)</f>
        <v>mesophyte</v>
      </c>
    </row>
    <row r="247" spans="1:10" x14ac:dyDescent="0.25">
      <c r="A247">
        <v>246</v>
      </c>
      <c r="B247">
        <v>2</v>
      </c>
      <c r="C247">
        <v>20210517</v>
      </c>
      <c r="D247">
        <v>1</v>
      </c>
      <c r="E247" t="s">
        <v>20</v>
      </c>
      <c r="F247">
        <v>25.5</v>
      </c>
      <c r="G247" t="s">
        <v>12</v>
      </c>
      <c r="H247" t="str">
        <f>VLOOKUP(E247,Sheet1!$A$2:$D$22,2,FALSE)</f>
        <v>Liquidambar styraciflua</v>
      </c>
      <c r="I247" t="str">
        <f>VLOOKUP(E247,Sheet1!$A$2:$D$22,3,FALSE)</f>
        <v>sweetgum</v>
      </c>
      <c r="J247" t="str">
        <f>VLOOKUP(E247,Sheet1!$A$2:$D$22,4,FALSE)</f>
        <v>mesophyte</v>
      </c>
    </row>
    <row r="248" spans="1:10" x14ac:dyDescent="0.25">
      <c r="A248">
        <v>247</v>
      </c>
      <c r="B248">
        <v>2</v>
      </c>
      <c r="C248">
        <v>20210517</v>
      </c>
      <c r="D248">
        <v>1</v>
      </c>
      <c r="E248" t="s">
        <v>61</v>
      </c>
      <c r="F248">
        <v>2.5</v>
      </c>
      <c r="G248" t="s">
        <v>32</v>
      </c>
      <c r="H248" t="str">
        <f>VLOOKUP(E248,Sheet1!$A$2:$D$22,2,FALSE)</f>
        <v>Nyssa sylvatica</v>
      </c>
      <c r="I248" t="str">
        <f>VLOOKUP(E248,Sheet1!$A$2:$D$22,3,FALSE)</f>
        <v>black gum</v>
      </c>
      <c r="J248" t="str">
        <f>VLOOKUP(E248,Sheet1!$A$2:$D$22,4,FALSE)</f>
        <v>mesophyte</v>
      </c>
    </row>
    <row r="249" spans="1:10" x14ac:dyDescent="0.25">
      <c r="A249">
        <v>248</v>
      </c>
      <c r="B249">
        <v>2</v>
      </c>
      <c r="C249">
        <v>20210517</v>
      </c>
      <c r="D249">
        <v>1</v>
      </c>
      <c r="E249" t="s">
        <v>20</v>
      </c>
      <c r="F249">
        <v>10</v>
      </c>
      <c r="G249" t="s">
        <v>17</v>
      </c>
      <c r="H249" t="str">
        <f>VLOOKUP(E249,Sheet1!$A$2:$D$22,2,FALSE)</f>
        <v>Liquidambar styraciflua</v>
      </c>
      <c r="I249" t="str">
        <f>VLOOKUP(E249,Sheet1!$A$2:$D$22,3,FALSE)</f>
        <v>sweetgum</v>
      </c>
      <c r="J249" t="str">
        <f>VLOOKUP(E249,Sheet1!$A$2:$D$22,4,FALSE)</f>
        <v>mesophyte</v>
      </c>
    </row>
    <row r="250" spans="1:10" x14ac:dyDescent="0.25">
      <c r="A250">
        <v>249</v>
      </c>
      <c r="B250">
        <v>2</v>
      </c>
      <c r="C250">
        <v>20210517</v>
      </c>
      <c r="D250">
        <v>1</v>
      </c>
      <c r="E250" t="s">
        <v>20</v>
      </c>
      <c r="F250">
        <v>3.7</v>
      </c>
      <c r="G250" t="s">
        <v>32</v>
      </c>
      <c r="H250" t="str">
        <f>VLOOKUP(E250,Sheet1!$A$2:$D$22,2,FALSE)</f>
        <v>Liquidambar styraciflua</v>
      </c>
      <c r="I250" t="str">
        <f>VLOOKUP(E250,Sheet1!$A$2:$D$22,3,FALSE)</f>
        <v>sweetgum</v>
      </c>
      <c r="J250" t="str">
        <f>VLOOKUP(E250,Sheet1!$A$2:$D$22,4,FALSE)</f>
        <v>mesophyte</v>
      </c>
    </row>
    <row r="251" spans="1:10" x14ac:dyDescent="0.25">
      <c r="A251">
        <v>250</v>
      </c>
      <c r="B251">
        <v>2</v>
      </c>
      <c r="C251">
        <v>20210517</v>
      </c>
      <c r="D251" t="s">
        <v>35</v>
      </c>
      <c r="E251" t="s">
        <v>11</v>
      </c>
      <c r="F251">
        <v>19.8</v>
      </c>
      <c r="G251" t="s">
        <v>17</v>
      </c>
      <c r="H251" t="str">
        <f>VLOOKUP(E251,Sheet1!$A$2:$D$22,2,FALSE)</f>
        <v>Quercus nigra</v>
      </c>
      <c r="I251" t="str">
        <f>VLOOKUP(E251,Sheet1!$A$2:$D$22,3,FALSE)</f>
        <v>water oak</v>
      </c>
      <c r="J251" t="str">
        <f>VLOOKUP(E251,Sheet1!$A$2:$D$22,4,FALSE)</f>
        <v>mesophyte</v>
      </c>
    </row>
    <row r="252" spans="1:10" x14ac:dyDescent="0.25">
      <c r="A252">
        <v>251</v>
      </c>
      <c r="B252">
        <v>2</v>
      </c>
      <c r="C252">
        <v>20210517</v>
      </c>
      <c r="D252" t="s">
        <v>55</v>
      </c>
      <c r="E252" t="s">
        <v>64</v>
      </c>
      <c r="F252">
        <v>21.8</v>
      </c>
      <c r="G252" t="s">
        <v>17</v>
      </c>
      <c r="H252" t="str">
        <f>VLOOKUP(E252,Sheet1!$A$2:$D$22,2,FALSE)</f>
        <v>Fagus grandifolia</v>
      </c>
      <c r="I252" t="str">
        <f>VLOOKUP(E252,Sheet1!$A$2:$D$22,3,FALSE)</f>
        <v>American beech</v>
      </c>
      <c r="J252" t="str">
        <f>VLOOKUP(E252,Sheet1!$A$2:$D$22,4,FALSE)</f>
        <v>mesophyte</v>
      </c>
    </row>
    <row r="253" spans="1:10" x14ac:dyDescent="0.25">
      <c r="A253">
        <v>252</v>
      </c>
      <c r="B253">
        <v>2</v>
      </c>
      <c r="C253">
        <v>20210517</v>
      </c>
      <c r="D253" t="s">
        <v>55</v>
      </c>
      <c r="E253" t="s">
        <v>42</v>
      </c>
      <c r="F253">
        <v>20</v>
      </c>
      <c r="G253" t="s">
        <v>12</v>
      </c>
      <c r="H253" t="str">
        <f>VLOOKUP(E253,Sheet1!$A$2:$D$22,2,FALSE)</f>
        <v>Pinus taeda</v>
      </c>
      <c r="I253" t="str">
        <f>VLOOKUP(E253,Sheet1!$A$2:$D$22,3,FALSE)</f>
        <v>loblolly pine</v>
      </c>
      <c r="J253" t="str">
        <f>VLOOKUP(E253,Sheet1!$A$2:$D$22,4,FALSE)</f>
        <v>pyrophyte</v>
      </c>
    </row>
    <row r="254" spans="1:10" x14ac:dyDescent="0.25">
      <c r="A254">
        <v>253</v>
      </c>
      <c r="B254">
        <v>2</v>
      </c>
      <c r="C254">
        <v>20210517</v>
      </c>
      <c r="D254" t="s">
        <v>55</v>
      </c>
      <c r="E254" t="s">
        <v>11</v>
      </c>
      <c r="F254">
        <v>17.399999999999999</v>
      </c>
      <c r="G254" t="s">
        <v>17</v>
      </c>
      <c r="H254" t="str">
        <f>VLOOKUP(E254,Sheet1!$A$2:$D$22,2,FALSE)</f>
        <v>Quercus nigra</v>
      </c>
      <c r="I254" t="str">
        <f>VLOOKUP(E254,Sheet1!$A$2:$D$22,3,FALSE)</f>
        <v>water oak</v>
      </c>
      <c r="J254" t="str">
        <f>VLOOKUP(E254,Sheet1!$A$2:$D$22,4,FALSE)</f>
        <v>mesophyte</v>
      </c>
    </row>
    <row r="255" spans="1:10" x14ac:dyDescent="0.25">
      <c r="A255">
        <v>254</v>
      </c>
      <c r="B255">
        <v>2</v>
      </c>
      <c r="C255">
        <v>20210517</v>
      </c>
      <c r="D255" t="s">
        <v>55</v>
      </c>
      <c r="E255" t="s">
        <v>16</v>
      </c>
      <c r="F255">
        <v>1</v>
      </c>
      <c r="G255" t="s">
        <v>32</v>
      </c>
      <c r="H255" t="str">
        <f>VLOOKUP(E255,Sheet1!$A$2:$D$22,2,FALSE)</f>
        <v>Juniperus virginiana</v>
      </c>
      <c r="I255" t="str">
        <f>VLOOKUP(E255,Sheet1!$A$2:$D$22,3,FALSE)</f>
        <v>eastern red cedar</v>
      </c>
      <c r="J255" t="str">
        <f>VLOOKUP(E255,Sheet1!$A$2:$D$22,4,FALSE)</f>
        <v>mesophyte</v>
      </c>
    </row>
    <row r="256" spans="1:10" x14ac:dyDescent="0.25">
      <c r="A256">
        <v>255</v>
      </c>
      <c r="B256">
        <v>2</v>
      </c>
      <c r="C256">
        <v>20210517</v>
      </c>
      <c r="D256">
        <v>1</v>
      </c>
      <c r="E256" t="s">
        <v>11</v>
      </c>
      <c r="F256">
        <v>40.4</v>
      </c>
      <c r="G256" t="s">
        <v>12</v>
      </c>
      <c r="H256" t="str">
        <f>VLOOKUP(E256,Sheet1!$A$2:$D$22,2,FALSE)</f>
        <v>Quercus nigra</v>
      </c>
      <c r="I256" t="str">
        <f>VLOOKUP(E256,Sheet1!$A$2:$D$22,3,FALSE)</f>
        <v>water oak</v>
      </c>
      <c r="J256" t="str">
        <f>VLOOKUP(E256,Sheet1!$A$2:$D$22,4,FALSE)</f>
        <v>mesophyte</v>
      </c>
    </row>
    <row r="257" spans="1:10" x14ac:dyDescent="0.25">
      <c r="A257">
        <v>256</v>
      </c>
      <c r="B257">
        <v>2</v>
      </c>
      <c r="C257">
        <v>20210517</v>
      </c>
      <c r="D257">
        <v>1</v>
      </c>
      <c r="E257" t="s">
        <v>31</v>
      </c>
      <c r="F257">
        <v>5.0999999999999996</v>
      </c>
      <c r="G257" t="s">
        <v>32</v>
      </c>
      <c r="H257" t="str">
        <f>VLOOKUP(E257,Sheet1!$A$2:$D$22,2,FALSE)</f>
        <v>Carya sp.</v>
      </c>
      <c r="I257" t="str">
        <f>VLOOKUP(E257,Sheet1!$A$2:$D$22,3,FALSE)</f>
        <v>hickory</v>
      </c>
      <c r="J257" t="str">
        <f>VLOOKUP(E257,Sheet1!$A$2:$D$22,4,FALSE)</f>
        <v>intermediate</v>
      </c>
    </row>
    <row r="258" spans="1:10" x14ac:dyDescent="0.25">
      <c r="A258">
        <v>257</v>
      </c>
      <c r="B258">
        <v>2</v>
      </c>
      <c r="C258">
        <v>20210517</v>
      </c>
      <c r="D258" t="s">
        <v>55</v>
      </c>
      <c r="E258" t="s">
        <v>42</v>
      </c>
      <c r="F258">
        <v>19.899999999999999</v>
      </c>
      <c r="G258" t="s">
        <v>17</v>
      </c>
      <c r="H258" t="str">
        <f>VLOOKUP(E258,Sheet1!$A$2:$D$22,2,FALSE)</f>
        <v>Pinus taeda</v>
      </c>
      <c r="I258" t="str">
        <f>VLOOKUP(E258,Sheet1!$A$2:$D$22,3,FALSE)</f>
        <v>loblolly pine</v>
      </c>
      <c r="J258" t="str">
        <f>VLOOKUP(E258,Sheet1!$A$2:$D$22,4,FALSE)</f>
        <v>pyrophyte</v>
      </c>
    </row>
    <row r="259" spans="1:10" x14ac:dyDescent="0.25">
      <c r="A259">
        <v>258</v>
      </c>
      <c r="B259">
        <v>2</v>
      </c>
      <c r="C259">
        <v>20210517</v>
      </c>
      <c r="D259" t="s">
        <v>55</v>
      </c>
      <c r="E259" t="s">
        <v>42</v>
      </c>
      <c r="F259">
        <v>15.8</v>
      </c>
      <c r="G259" t="s">
        <v>17</v>
      </c>
      <c r="H259" t="str">
        <f>VLOOKUP(E259,Sheet1!$A$2:$D$22,2,FALSE)</f>
        <v>Pinus taeda</v>
      </c>
      <c r="I259" t="str">
        <f>VLOOKUP(E259,Sheet1!$A$2:$D$22,3,FALSE)</f>
        <v>loblolly pine</v>
      </c>
      <c r="J259" t="str">
        <f>VLOOKUP(E259,Sheet1!$A$2:$D$22,4,FALSE)</f>
        <v>pyrophyte</v>
      </c>
    </row>
    <row r="260" spans="1:10" x14ac:dyDescent="0.25">
      <c r="A260">
        <v>259</v>
      </c>
      <c r="B260">
        <v>2</v>
      </c>
      <c r="C260">
        <v>20210517</v>
      </c>
      <c r="D260" t="s">
        <v>55</v>
      </c>
      <c r="E260" t="s">
        <v>36</v>
      </c>
      <c r="F260">
        <v>5.7</v>
      </c>
      <c r="G260" t="s">
        <v>32</v>
      </c>
      <c r="H260" t="str">
        <f>VLOOKUP(E260,Sheet1!$A$2:$D$22,2,FALSE)</f>
        <v>Quercus alba</v>
      </c>
      <c r="I260" t="str">
        <f>VLOOKUP(E260,Sheet1!$A$2:$D$22,3,FALSE)</f>
        <v>white oak</v>
      </c>
      <c r="J260" t="str">
        <f>VLOOKUP(E260,Sheet1!$A$2:$D$22,4,FALSE)</f>
        <v>pyrophyte</v>
      </c>
    </row>
    <row r="261" spans="1:10" x14ac:dyDescent="0.25">
      <c r="A261">
        <v>260</v>
      </c>
      <c r="B261">
        <v>2</v>
      </c>
      <c r="C261">
        <v>20210517</v>
      </c>
      <c r="D261" t="s">
        <v>55</v>
      </c>
      <c r="E261" t="s">
        <v>11</v>
      </c>
      <c r="F261">
        <v>6.9</v>
      </c>
      <c r="G261" t="s">
        <v>32</v>
      </c>
      <c r="H261" t="str">
        <f>VLOOKUP(E261,Sheet1!$A$2:$D$22,2,FALSE)</f>
        <v>Quercus nigra</v>
      </c>
      <c r="I261" t="str">
        <f>VLOOKUP(E261,Sheet1!$A$2:$D$22,3,FALSE)</f>
        <v>water oak</v>
      </c>
      <c r="J261" t="str">
        <f>VLOOKUP(E261,Sheet1!$A$2:$D$22,4,FALSE)</f>
        <v>mesophyte</v>
      </c>
    </row>
    <row r="262" spans="1:10" x14ac:dyDescent="0.25">
      <c r="A262">
        <v>261</v>
      </c>
      <c r="B262">
        <v>2</v>
      </c>
      <c r="C262">
        <v>20210517</v>
      </c>
      <c r="D262" t="s">
        <v>55</v>
      </c>
      <c r="E262" t="s">
        <v>42</v>
      </c>
      <c r="F262">
        <v>28.3</v>
      </c>
      <c r="G262" t="s">
        <v>45</v>
      </c>
      <c r="H262" t="str">
        <f>VLOOKUP(E262,Sheet1!$A$2:$D$22,2,FALSE)</f>
        <v>Pinus taeda</v>
      </c>
      <c r="I262" t="str">
        <f>VLOOKUP(E262,Sheet1!$A$2:$D$22,3,FALSE)</f>
        <v>loblolly pine</v>
      </c>
      <c r="J262" t="str">
        <f>VLOOKUP(E262,Sheet1!$A$2:$D$22,4,FALSE)</f>
        <v>pyrophyte</v>
      </c>
    </row>
    <row r="263" spans="1:10" x14ac:dyDescent="0.25">
      <c r="A263">
        <v>262</v>
      </c>
      <c r="B263">
        <v>2</v>
      </c>
      <c r="C263">
        <v>20210517</v>
      </c>
      <c r="D263">
        <v>2</v>
      </c>
      <c r="E263" t="s">
        <v>64</v>
      </c>
      <c r="F263">
        <v>17.3</v>
      </c>
      <c r="G263" t="s">
        <v>32</v>
      </c>
      <c r="H263" t="str">
        <f>VLOOKUP(E263,Sheet1!$A$2:$D$22,2,FALSE)</f>
        <v>Fagus grandifolia</v>
      </c>
      <c r="I263" t="str">
        <f>VLOOKUP(E263,Sheet1!$A$2:$D$22,3,FALSE)</f>
        <v>American beech</v>
      </c>
      <c r="J263" t="str">
        <f>VLOOKUP(E263,Sheet1!$A$2:$D$22,4,FALSE)</f>
        <v>mesophyte</v>
      </c>
    </row>
    <row r="264" spans="1:10" x14ac:dyDescent="0.25">
      <c r="A264">
        <v>263</v>
      </c>
      <c r="B264">
        <v>2</v>
      </c>
      <c r="C264">
        <v>20210517</v>
      </c>
      <c r="D264">
        <v>2</v>
      </c>
      <c r="E264" t="s">
        <v>64</v>
      </c>
      <c r="F264">
        <v>15.2</v>
      </c>
      <c r="G264" t="s">
        <v>32</v>
      </c>
      <c r="H264" t="str">
        <f>VLOOKUP(E264,Sheet1!$A$2:$D$22,2,FALSE)</f>
        <v>Fagus grandifolia</v>
      </c>
      <c r="I264" t="str">
        <f>VLOOKUP(E264,Sheet1!$A$2:$D$22,3,FALSE)</f>
        <v>American beech</v>
      </c>
      <c r="J264" t="str">
        <f>VLOOKUP(E264,Sheet1!$A$2:$D$22,4,FALSE)</f>
        <v>mesophyte</v>
      </c>
    </row>
    <row r="265" spans="1:10" x14ac:dyDescent="0.25">
      <c r="A265">
        <v>264</v>
      </c>
      <c r="B265">
        <v>2</v>
      </c>
      <c r="C265">
        <v>20210517</v>
      </c>
      <c r="D265">
        <v>2</v>
      </c>
      <c r="E265" t="s">
        <v>31</v>
      </c>
      <c r="F265">
        <v>10.199999999999999</v>
      </c>
      <c r="G265" t="s">
        <v>32</v>
      </c>
      <c r="H265" t="str">
        <f>VLOOKUP(E265,Sheet1!$A$2:$D$22,2,FALSE)</f>
        <v>Carya sp.</v>
      </c>
      <c r="I265" t="str">
        <f>VLOOKUP(E265,Sheet1!$A$2:$D$22,3,FALSE)</f>
        <v>hickory</v>
      </c>
      <c r="J265" t="str">
        <f>VLOOKUP(E265,Sheet1!$A$2:$D$22,4,FALSE)</f>
        <v>intermediate</v>
      </c>
    </row>
    <row r="266" spans="1:10" x14ac:dyDescent="0.25">
      <c r="A266">
        <v>265</v>
      </c>
      <c r="B266">
        <v>2</v>
      </c>
      <c r="C266">
        <v>20210517</v>
      </c>
      <c r="D266" t="s">
        <v>35</v>
      </c>
      <c r="E266" t="s">
        <v>20</v>
      </c>
      <c r="F266">
        <v>1.5</v>
      </c>
      <c r="G266" t="s">
        <v>32</v>
      </c>
      <c r="H266" t="str">
        <f>VLOOKUP(E266,Sheet1!$A$2:$D$22,2,FALSE)</f>
        <v>Liquidambar styraciflua</v>
      </c>
      <c r="I266" t="str">
        <f>VLOOKUP(E266,Sheet1!$A$2:$D$22,3,FALSE)</f>
        <v>sweetgum</v>
      </c>
      <c r="J266" t="str">
        <f>VLOOKUP(E266,Sheet1!$A$2:$D$22,4,FALSE)</f>
        <v>mesophyte</v>
      </c>
    </row>
    <row r="267" spans="1:10" x14ac:dyDescent="0.25">
      <c r="A267">
        <v>266</v>
      </c>
      <c r="B267">
        <v>2</v>
      </c>
      <c r="C267">
        <v>20210517</v>
      </c>
      <c r="D267" t="s">
        <v>35</v>
      </c>
      <c r="E267" t="s">
        <v>42</v>
      </c>
      <c r="F267">
        <v>18.5</v>
      </c>
      <c r="G267" t="s">
        <v>17</v>
      </c>
      <c r="H267" t="str">
        <f>VLOOKUP(E267,Sheet1!$A$2:$D$22,2,FALSE)</f>
        <v>Pinus taeda</v>
      </c>
      <c r="I267" t="str">
        <f>VLOOKUP(E267,Sheet1!$A$2:$D$22,3,FALSE)</f>
        <v>loblolly pine</v>
      </c>
      <c r="J267" t="str">
        <f>VLOOKUP(E267,Sheet1!$A$2:$D$22,4,FALSE)</f>
        <v>pyrophyte</v>
      </c>
    </row>
    <row r="268" spans="1:10" x14ac:dyDescent="0.25">
      <c r="A268">
        <v>267</v>
      </c>
      <c r="B268">
        <v>2</v>
      </c>
      <c r="C268">
        <v>20210517</v>
      </c>
      <c r="D268" t="s">
        <v>35</v>
      </c>
      <c r="E268" t="s">
        <v>20</v>
      </c>
      <c r="F268">
        <v>1.8</v>
      </c>
      <c r="G268" t="s">
        <v>32</v>
      </c>
      <c r="H268" t="str">
        <f>VLOOKUP(E268,Sheet1!$A$2:$D$22,2,FALSE)</f>
        <v>Liquidambar styraciflua</v>
      </c>
      <c r="I268" t="str">
        <f>VLOOKUP(E268,Sheet1!$A$2:$D$22,3,FALSE)</f>
        <v>sweetgum</v>
      </c>
      <c r="J268" t="str">
        <f>VLOOKUP(E268,Sheet1!$A$2:$D$22,4,FALSE)</f>
        <v>mesophyte</v>
      </c>
    </row>
    <row r="269" spans="1:10" x14ac:dyDescent="0.25">
      <c r="A269">
        <v>268</v>
      </c>
      <c r="B269">
        <v>2</v>
      </c>
      <c r="C269">
        <v>20210517</v>
      </c>
      <c r="D269">
        <v>2</v>
      </c>
      <c r="E269" t="s">
        <v>11</v>
      </c>
      <c r="F269">
        <v>34.200000000000003</v>
      </c>
      <c r="G269" t="s">
        <v>12</v>
      </c>
      <c r="H269" t="str">
        <f>VLOOKUP(E269,Sheet1!$A$2:$D$22,2,FALSE)</f>
        <v>Quercus nigra</v>
      </c>
      <c r="I269" t="str">
        <f>VLOOKUP(E269,Sheet1!$A$2:$D$22,3,FALSE)</f>
        <v>water oak</v>
      </c>
      <c r="J269" t="str">
        <f>VLOOKUP(E269,Sheet1!$A$2:$D$22,4,FALSE)</f>
        <v>mesophyte</v>
      </c>
    </row>
    <row r="270" spans="1:10" x14ac:dyDescent="0.25">
      <c r="A270">
        <v>269</v>
      </c>
      <c r="B270">
        <v>2</v>
      </c>
      <c r="C270">
        <v>20210517</v>
      </c>
      <c r="D270">
        <v>2</v>
      </c>
      <c r="E270" t="s">
        <v>11</v>
      </c>
      <c r="F270">
        <v>27</v>
      </c>
      <c r="G270" t="s">
        <v>12</v>
      </c>
      <c r="H270" t="str">
        <f>VLOOKUP(E270,Sheet1!$A$2:$D$22,2,FALSE)</f>
        <v>Quercus nigra</v>
      </c>
      <c r="I270" t="str">
        <f>VLOOKUP(E270,Sheet1!$A$2:$D$22,3,FALSE)</f>
        <v>water oak</v>
      </c>
      <c r="J270" t="str">
        <f>VLOOKUP(E270,Sheet1!$A$2:$D$22,4,FALSE)</f>
        <v>mesophyte</v>
      </c>
    </row>
    <row r="271" spans="1:10" x14ac:dyDescent="0.25">
      <c r="A271">
        <v>270</v>
      </c>
      <c r="B271">
        <v>2</v>
      </c>
      <c r="C271">
        <v>20210517</v>
      </c>
      <c r="D271">
        <v>2</v>
      </c>
      <c r="E271" t="s">
        <v>20</v>
      </c>
      <c r="F271">
        <v>1.4</v>
      </c>
      <c r="G271" t="s">
        <v>32</v>
      </c>
      <c r="H271" t="str">
        <f>VLOOKUP(E271,Sheet1!$A$2:$D$22,2,FALSE)</f>
        <v>Liquidambar styraciflua</v>
      </c>
      <c r="I271" t="str">
        <f>VLOOKUP(E271,Sheet1!$A$2:$D$22,3,FALSE)</f>
        <v>sweetgum</v>
      </c>
      <c r="J271" t="str">
        <f>VLOOKUP(E271,Sheet1!$A$2:$D$22,4,FALSE)</f>
        <v>mesophyte</v>
      </c>
    </row>
    <row r="272" spans="1:10" x14ac:dyDescent="0.25">
      <c r="A272">
        <v>271</v>
      </c>
      <c r="B272">
        <v>2</v>
      </c>
      <c r="C272">
        <v>20210517</v>
      </c>
      <c r="D272">
        <v>2</v>
      </c>
      <c r="E272" t="s">
        <v>36</v>
      </c>
      <c r="F272">
        <v>9.4</v>
      </c>
      <c r="G272" t="s">
        <v>17</v>
      </c>
      <c r="H272" t="str">
        <f>VLOOKUP(E272,Sheet1!$A$2:$D$22,2,FALSE)</f>
        <v>Quercus alba</v>
      </c>
      <c r="I272" t="str">
        <f>VLOOKUP(E272,Sheet1!$A$2:$D$22,3,FALSE)</f>
        <v>white oak</v>
      </c>
      <c r="J272" t="str">
        <f>VLOOKUP(E272,Sheet1!$A$2:$D$22,4,FALSE)</f>
        <v>pyrophyte</v>
      </c>
    </row>
    <row r="273" spans="1:10" x14ac:dyDescent="0.25">
      <c r="A273">
        <v>272</v>
      </c>
      <c r="B273">
        <v>2</v>
      </c>
      <c r="C273">
        <v>20210517</v>
      </c>
      <c r="D273">
        <v>2</v>
      </c>
      <c r="E273" t="s">
        <v>20</v>
      </c>
      <c r="F273">
        <v>32</v>
      </c>
      <c r="G273" t="s">
        <v>17</v>
      </c>
      <c r="H273" t="str">
        <f>VLOOKUP(E273,Sheet1!$A$2:$D$22,2,FALSE)</f>
        <v>Liquidambar styraciflua</v>
      </c>
      <c r="I273" t="str">
        <f>VLOOKUP(E273,Sheet1!$A$2:$D$22,3,FALSE)</f>
        <v>sweetgum</v>
      </c>
      <c r="J273" t="str">
        <f>VLOOKUP(E273,Sheet1!$A$2:$D$22,4,FALSE)</f>
        <v>mesophyte</v>
      </c>
    </row>
    <row r="274" spans="1:10" x14ac:dyDescent="0.25">
      <c r="A274">
        <v>273</v>
      </c>
      <c r="B274">
        <v>2</v>
      </c>
      <c r="C274">
        <v>20210517</v>
      </c>
      <c r="D274">
        <v>2</v>
      </c>
      <c r="E274" t="s">
        <v>11</v>
      </c>
      <c r="F274">
        <v>8.4</v>
      </c>
      <c r="G274" t="s">
        <v>17</v>
      </c>
      <c r="H274" t="str">
        <f>VLOOKUP(E274,Sheet1!$A$2:$D$22,2,FALSE)</f>
        <v>Quercus nigra</v>
      </c>
      <c r="I274" t="str">
        <f>VLOOKUP(E274,Sheet1!$A$2:$D$22,3,FALSE)</f>
        <v>water oak</v>
      </c>
      <c r="J274" t="str">
        <f>VLOOKUP(E274,Sheet1!$A$2:$D$22,4,FALSE)</f>
        <v>mesophyte</v>
      </c>
    </row>
    <row r="275" spans="1:10" x14ac:dyDescent="0.25">
      <c r="A275">
        <v>274</v>
      </c>
      <c r="B275">
        <v>2</v>
      </c>
      <c r="C275">
        <v>20210517</v>
      </c>
      <c r="D275">
        <v>2</v>
      </c>
      <c r="E275" t="s">
        <v>67</v>
      </c>
      <c r="F275">
        <v>12</v>
      </c>
      <c r="G275" t="s">
        <v>32</v>
      </c>
      <c r="H275" t="str">
        <f>VLOOKUP(E275,Sheet1!$A$2:$D$22,2,FALSE)</f>
        <v>Quercus falcata</v>
      </c>
      <c r="I275" t="str">
        <f>VLOOKUP(E275,Sheet1!$A$2:$D$22,3,FALSE)</f>
        <v>southern red oak</v>
      </c>
      <c r="J275" t="str">
        <f>VLOOKUP(E275,Sheet1!$A$2:$D$22,4,FALSE)</f>
        <v>pyrophyte</v>
      </c>
    </row>
    <row r="276" spans="1:10" x14ac:dyDescent="0.25">
      <c r="A276">
        <v>275</v>
      </c>
      <c r="B276">
        <v>2</v>
      </c>
      <c r="C276">
        <v>20210517</v>
      </c>
      <c r="D276">
        <v>2</v>
      </c>
      <c r="E276" t="s">
        <v>36</v>
      </c>
      <c r="F276">
        <v>3.1</v>
      </c>
      <c r="G276" t="s">
        <v>32</v>
      </c>
      <c r="H276" t="str">
        <f>VLOOKUP(E276,Sheet1!$A$2:$D$22,2,FALSE)</f>
        <v>Quercus alba</v>
      </c>
      <c r="I276" t="str">
        <f>VLOOKUP(E276,Sheet1!$A$2:$D$22,3,FALSE)</f>
        <v>white oak</v>
      </c>
      <c r="J276" t="str">
        <f>VLOOKUP(E276,Sheet1!$A$2:$D$22,4,FALSE)</f>
        <v>pyrophyte</v>
      </c>
    </row>
    <row r="277" spans="1:10" x14ac:dyDescent="0.25">
      <c r="A277">
        <v>276</v>
      </c>
      <c r="B277">
        <v>2</v>
      </c>
      <c r="C277">
        <v>20210517</v>
      </c>
      <c r="D277">
        <v>2</v>
      </c>
      <c r="E277" t="s">
        <v>20</v>
      </c>
      <c r="F277">
        <v>32.700000000000003</v>
      </c>
      <c r="G277" t="s">
        <v>12</v>
      </c>
      <c r="H277" t="str">
        <f>VLOOKUP(E277,Sheet1!$A$2:$D$22,2,FALSE)</f>
        <v>Liquidambar styraciflua</v>
      </c>
      <c r="I277" t="str">
        <f>VLOOKUP(E277,Sheet1!$A$2:$D$22,3,FALSE)</f>
        <v>sweetgum</v>
      </c>
      <c r="J277" t="str">
        <f>VLOOKUP(E277,Sheet1!$A$2:$D$22,4,FALSE)</f>
        <v>mesophyte</v>
      </c>
    </row>
    <row r="278" spans="1:10" x14ac:dyDescent="0.25">
      <c r="A278">
        <v>277</v>
      </c>
      <c r="B278">
        <v>2</v>
      </c>
      <c r="C278">
        <v>20210517</v>
      </c>
      <c r="D278">
        <v>2</v>
      </c>
      <c r="E278" t="s">
        <v>31</v>
      </c>
      <c r="F278">
        <v>14.8</v>
      </c>
      <c r="G278" t="s">
        <v>17</v>
      </c>
      <c r="H278" t="str">
        <f>VLOOKUP(E278,Sheet1!$A$2:$D$22,2,FALSE)</f>
        <v>Carya sp.</v>
      </c>
      <c r="I278" t="str">
        <f>VLOOKUP(E278,Sheet1!$A$2:$D$22,3,FALSE)</f>
        <v>hickory</v>
      </c>
      <c r="J278" t="str">
        <f>VLOOKUP(E278,Sheet1!$A$2:$D$22,4,FALSE)</f>
        <v>intermediate</v>
      </c>
    </row>
    <row r="279" spans="1:10" x14ac:dyDescent="0.25">
      <c r="A279">
        <v>278</v>
      </c>
      <c r="B279">
        <v>2</v>
      </c>
      <c r="C279">
        <v>20210517</v>
      </c>
      <c r="D279">
        <v>2</v>
      </c>
      <c r="E279" t="s">
        <v>58</v>
      </c>
      <c r="F279">
        <v>17.3</v>
      </c>
      <c r="G279" t="s">
        <v>17</v>
      </c>
      <c r="H279" t="str">
        <f>VLOOKUP(E279,Sheet1!$A$2:$D$22,2,FALSE)</f>
        <v>Pinus echinata</v>
      </c>
      <c r="I279" t="str">
        <f>VLOOKUP(E279,Sheet1!$A$2:$D$22,3,FALSE)</f>
        <v>shortleaf pine</v>
      </c>
      <c r="J279" t="str">
        <f>VLOOKUP(E279,Sheet1!$A$2:$D$22,4,FALSE)</f>
        <v>pyrophyte</v>
      </c>
    </row>
    <row r="280" spans="1:10" x14ac:dyDescent="0.25">
      <c r="A280">
        <v>279</v>
      </c>
      <c r="B280">
        <v>2</v>
      </c>
      <c r="C280">
        <v>20210517</v>
      </c>
      <c r="D280" t="s">
        <v>55</v>
      </c>
      <c r="E280" t="s">
        <v>64</v>
      </c>
      <c r="F280">
        <v>19.7</v>
      </c>
      <c r="G280" t="s">
        <v>32</v>
      </c>
      <c r="H280" t="str">
        <f>VLOOKUP(E280,Sheet1!$A$2:$D$22,2,FALSE)</f>
        <v>Fagus grandifolia</v>
      </c>
      <c r="I280" t="str">
        <f>VLOOKUP(E280,Sheet1!$A$2:$D$22,3,FALSE)</f>
        <v>American beech</v>
      </c>
      <c r="J280" t="str">
        <f>VLOOKUP(E280,Sheet1!$A$2:$D$22,4,FALSE)</f>
        <v>mesophyte</v>
      </c>
    </row>
    <row r="281" spans="1:10" x14ac:dyDescent="0.25">
      <c r="A281">
        <v>280</v>
      </c>
      <c r="B281">
        <v>2</v>
      </c>
      <c r="C281">
        <v>20210517</v>
      </c>
      <c r="D281" t="s">
        <v>55</v>
      </c>
      <c r="E281" t="s">
        <v>64</v>
      </c>
      <c r="F281">
        <v>12</v>
      </c>
      <c r="G281" t="s">
        <v>32</v>
      </c>
      <c r="H281" t="str">
        <f>VLOOKUP(E281,Sheet1!$A$2:$D$22,2,FALSE)</f>
        <v>Fagus grandifolia</v>
      </c>
      <c r="I281" t="str">
        <f>VLOOKUP(E281,Sheet1!$A$2:$D$22,3,FALSE)</f>
        <v>American beech</v>
      </c>
      <c r="J281" t="str">
        <f>VLOOKUP(E281,Sheet1!$A$2:$D$22,4,FALSE)</f>
        <v>mesophyte</v>
      </c>
    </row>
    <row r="282" spans="1:10" x14ac:dyDescent="0.25">
      <c r="A282">
        <v>281</v>
      </c>
      <c r="B282">
        <v>2</v>
      </c>
      <c r="C282">
        <v>20210517</v>
      </c>
      <c r="D282" t="s">
        <v>55</v>
      </c>
      <c r="E282" t="s">
        <v>42</v>
      </c>
      <c r="F282">
        <v>41.5</v>
      </c>
      <c r="G282" t="s">
        <v>12</v>
      </c>
      <c r="H282" t="str">
        <f>VLOOKUP(E282,Sheet1!$A$2:$D$22,2,FALSE)</f>
        <v>Pinus taeda</v>
      </c>
      <c r="I282" t="str">
        <f>VLOOKUP(E282,Sheet1!$A$2:$D$22,3,FALSE)</f>
        <v>loblolly pine</v>
      </c>
      <c r="J282" t="str">
        <f>VLOOKUP(E282,Sheet1!$A$2:$D$22,4,FALSE)</f>
        <v>pyrophyte</v>
      </c>
    </row>
    <row r="283" spans="1:10" x14ac:dyDescent="0.25">
      <c r="A283">
        <v>282</v>
      </c>
      <c r="B283">
        <v>2</v>
      </c>
      <c r="C283">
        <v>20210517</v>
      </c>
      <c r="D283">
        <v>2</v>
      </c>
      <c r="E283" t="s">
        <v>36</v>
      </c>
      <c r="F283">
        <v>47.8</v>
      </c>
      <c r="G283" t="s">
        <v>12</v>
      </c>
      <c r="H283" t="str">
        <f>VLOOKUP(E283,Sheet1!$A$2:$D$22,2,FALSE)</f>
        <v>Quercus alba</v>
      </c>
      <c r="I283" t="str">
        <f>VLOOKUP(E283,Sheet1!$A$2:$D$22,3,FALSE)</f>
        <v>white oak</v>
      </c>
      <c r="J283" t="str">
        <f>VLOOKUP(E283,Sheet1!$A$2:$D$22,4,FALSE)</f>
        <v>pyrophyte</v>
      </c>
    </row>
    <row r="284" spans="1:10" x14ac:dyDescent="0.25">
      <c r="A284">
        <v>283</v>
      </c>
      <c r="B284">
        <v>2</v>
      </c>
      <c r="C284">
        <v>20210517</v>
      </c>
      <c r="D284">
        <v>2</v>
      </c>
      <c r="E284" t="s">
        <v>49</v>
      </c>
      <c r="F284">
        <v>7.3</v>
      </c>
      <c r="G284" t="s">
        <v>32</v>
      </c>
      <c r="H284" t="str">
        <f>VLOOKUP(E284,Sheet1!$A$2:$D$22,2,FALSE)</f>
        <v>Prunus sp.</v>
      </c>
      <c r="I284" t="str">
        <f>VLOOKUP(E284,Sheet1!$A$2:$D$22,3,FALSE)</f>
        <v>cherry</v>
      </c>
      <c r="J284" t="str">
        <f>VLOOKUP(E284,Sheet1!$A$2:$D$22,4,FALSE)</f>
        <v>intermediate</v>
      </c>
    </row>
    <row r="285" spans="1:10" x14ac:dyDescent="0.25">
      <c r="A285">
        <v>284</v>
      </c>
      <c r="B285">
        <v>2</v>
      </c>
      <c r="C285">
        <v>20210517</v>
      </c>
      <c r="D285">
        <v>2</v>
      </c>
      <c r="E285" t="s">
        <v>61</v>
      </c>
      <c r="F285">
        <v>2</v>
      </c>
      <c r="G285" t="s">
        <v>32</v>
      </c>
      <c r="H285" t="str">
        <f>VLOOKUP(E285,Sheet1!$A$2:$D$22,2,FALSE)</f>
        <v>Nyssa sylvatica</v>
      </c>
      <c r="I285" t="str">
        <f>VLOOKUP(E285,Sheet1!$A$2:$D$22,3,FALSE)</f>
        <v>black gum</v>
      </c>
      <c r="J285" t="str">
        <f>VLOOKUP(E285,Sheet1!$A$2:$D$22,4,FALSE)</f>
        <v>mesophyte</v>
      </c>
    </row>
    <row r="286" spans="1:10" x14ac:dyDescent="0.25">
      <c r="A286">
        <v>285</v>
      </c>
      <c r="B286">
        <v>2</v>
      </c>
      <c r="C286">
        <v>20210517</v>
      </c>
      <c r="D286">
        <v>2</v>
      </c>
      <c r="E286" t="s">
        <v>20</v>
      </c>
      <c r="F286">
        <v>1</v>
      </c>
      <c r="G286" t="s">
        <v>32</v>
      </c>
      <c r="H286" t="str">
        <f>VLOOKUP(E286,Sheet1!$A$2:$D$22,2,FALSE)</f>
        <v>Liquidambar styraciflua</v>
      </c>
      <c r="I286" t="str">
        <f>VLOOKUP(E286,Sheet1!$A$2:$D$22,3,FALSE)</f>
        <v>sweetgum</v>
      </c>
      <c r="J286" t="str">
        <f>VLOOKUP(E286,Sheet1!$A$2:$D$22,4,FALSE)</f>
        <v>mesophyte</v>
      </c>
    </row>
    <row r="287" spans="1:10" x14ac:dyDescent="0.25">
      <c r="A287">
        <v>286</v>
      </c>
      <c r="B287">
        <v>2</v>
      </c>
      <c r="C287">
        <v>20210517</v>
      </c>
      <c r="D287">
        <v>2</v>
      </c>
      <c r="E287" t="s">
        <v>20</v>
      </c>
      <c r="F287">
        <v>1</v>
      </c>
      <c r="G287" t="s">
        <v>32</v>
      </c>
      <c r="H287" t="str">
        <f>VLOOKUP(E287,Sheet1!$A$2:$D$22,2,FALSE)</f>
        <v>Liquidambar styraciflua</v>
      </c>
      <c r="I287" t="str">
        <f>VLOOKUP(E287,Sheet1!$A$2:$D$22,3,FALSE)</f>
        <v>sweetgum</v>
      </c>
      <c r="J287" t="str">
        <f>VLOOKUP(E287,Sheet1!$A$2:$D$22,4,FALSE)</f>
        <v>mesophyte</v>
      </c>
    </row>
    <row r="288" spans="1:10" x14ac:dyDescent="0.25">
      <c r="A288">
        <v>287</v>
      </c>
      <c r="B288">
        <v>2</v>
      </c>
      <c r="C288">
        <v>20210517</v>
      </c>
      <c r="D288">
        <v>2</v>
      </c>
      <c r="E288" t="s">
        <v>20</v>
      </c>
      <c r="F288">
        <v>6.1</v>
      </c>
      <c r="G288" t="s">
        <v>32</v>
      </c>
      <c r="H288" t="str">
        <f>VLOOKUP(E288,Sheet1!$A$2:$D$22,2,FALSE)</f>
        <v>Liquidambar styraciflua</v>
      </c>
      <c r="I288" t="str">
        <f>VLOOKUP(E288,Sheet1!$A$2:$D$22,3,FALSE)</f>
        <v>sweetgum</v>
      </c>
      <c r="J288" t="str">
        <f>VLOOKUP(E288,Sheet1!$A$2:$D$22,4,FALSE)</f>
        <v>mesophyte</v>
      </c>
    </row>
    <row r="289" spans="1:10" x14ac:dyDescent="0.25">
      <c r="A289">
        <v>288</v>
      </c>
      <c r="B289">
        <v>2</v>
      </c>
      <c r="C289">
        <v>20210517</v>
      </c>
      <c r="D289">
        <v>2</v>
      </c>
      <c r="E289" t="s">
        <v>36</v>
      </c>
      <c r="F289">
        <v>8.1</v>
      </c>
      <c r="G289" t="s">
        <v>17</v>
      </c>
      <c r="H289" t="str">
        <f>VLOOKUP(E289,Sheet1!$A$2:$D$22,2,FALSE)</f>
        <v>Quercus alba</v>
      </c>
      <c r="I289" t="str">
        <f>VLOOKUP(E289,Sheet1!$A$2:$D$22,3,FALSE)</f>
        <v>white oak</v>
      </c>
      <c r="J289" t="str">
        <f>VLOOKUP(E289,Sheet1!$A$2:$D$22,4,FALSE)</f>
        <v>pyrophyte</v>
      </c>
    </row>
    <row r="290" spans="1:10" x14ac:dyDescent="0.25">
      <c r="A290">
        <v>289</v>
      </c>
      <c r="B290">
        <v>2</v>
      </c>
      <c r="C290">
        <v>20210517</v>
      </c>
      <c r="D290">
        <v>2</v>
      </c>
      <c r="E290" t="s">
        <v>20</v>
      </c>
      <c r="F290">
        <v>3.8</v>
      </c>
      <c r="G290" t="s">
        <v>32</v>
      </c>
      <c r="H290" t="str">
        <f>VLOOKUP(E290,Sheet1!$A$2:$D$22,2,FALSE)</f>
        <v>Liquidambar styraciflua</v>
      </c>
      <c r="I290" t="str">
        <f>VLOOKUP(E290,Sheet1!$A$2:$D$22,3,FALSE)</f>
        <v>sweetgum</v>
      </c>
      <c r="J290" t="str">
        <f>VLOOKUP(E290,Sheet1!$A$2:$D$22,4,FALSE)</f>
        <v>mesophyte</v>
      </c>
    </row>
    <row r="291" spans="1:10" x14ac:dyDescent="0.25">
      <c r="A291">
        <v>290</v>
      </c>
      <c r="B291">
        <v>2</v>
      </c>
      <c r="C291">
        <v>20210517</v>
      </c>
      <c r="D291">
        <v>2</v>
      </c>
      <c r="E291" t="s">
        <v>11</v>
      </c>
      <c r="F291">
        <v>22.8</v>
      </c>
      <c r="G291" t="s">
        <v>17</v>
      </c>
      <c r="H291" t="str">
        <f>VLOOKUP(E291,Sheet1!$A$2:$D$22,2,FALSE)</f>
        <v>Quercus nigra</v>
      </c>
      <c r="I291" t="str">
        <f>VLOOKUP(E291,Sheet1!$A$2:$D$22,3,FALSE)</f>
        <v>water oak</v>
      </c>
      <c r="J291" t="str">
        <f>VLOOKUP(E291,Sheet1!$A$2:$D$22,4,FALSE)</f>
        <v>mesophyte</v>
      </c>
    </row>
    <row r="292" spans="1:10" x14ac:dyDescent="0.25">
      <c r="A292">
        <v>291</v>
      </c>
      <c r="B292">
        <v>2</v>
      </c>
      <c r="C292">
        <v>20210517</v>
      </c>
      <c r="D292">
        <v>2</v>
      </c>
      <c r="E292" t="s">
        <v>36</v>
      </c>
      <c r="F292">
        <v>12.4</v>
      </c>
      <c r="G292" t="s">
        <v>17</v>
      </c>
      <c r="H292" t="str">
        <f>VLOOKUP(E292,Sheet1!$A$2:$D$22,2,FALSE)</f>
        <v>Quercus alba</v>
      </c>
      <c r="I292" t="str">
        <f>VLOOKUP(E292,Sheet1!$A$2:$D$22,3,FALSE)</f>
        <v>white oak</v>
      </c>
      <c r="J292" t="str">
        <f>VLOOKUP(E292,Sheet1!$A$2:$D$22,4,FALSE)</f>
        <v>pyrophyte</v>
      </c>
    </row>
    <row r="293" spans="1:10" x14ac:dyDescent="0.25">
      <c r="A293">
        <v>292</v>
      </c>
      <c r="B293">
        <v>2</v>
      </c>
      <c r="C293">
        <v>20210517</v>
      </c>
      <c r="D293">
        <v>2</v>
      </c>
      <c r="E293" t="s">
        <v>42</v>
      </c>
      <c r="F293">
        <v>31.8</v>
      </c>
      <c r="G293" t="s">
        <v>12</v>
      </c>
      <c r="H293" t="str">
        <f>VLOOKUP(E293,Sheet1!$A$2:$D$22,2,FALSE)</f>
        <v>Pinus taeda</v>
      </c>
      <c r="I293" t="str">
        <f>VLOOKUP(E293,Sheet1!$A$2:$D$22,3,FALSE)</f>
        <v>loblolly pine</v>
      </c>
      <c r="J293" t="str">
        <f>VLOOKUP(E293,Sheet1!$A$2:$D$22,4,FALSE)</f>
        <v>pyrophyte</v>
      </c>
    </row>
    <row r="294" spans="1:10" x14ac:dyDescent="0.25">
      <c r="A294">
        <v>293</v>
      </c>
      <c r="B294">
        <v>2</v>
      </c>
      <c r="C294">
        <v>20210517</v>
      </c>
      <c r="D294">
        <v>2</v>
      </c>
      <c r="E294" t="s">
        <v>52</v>
      </c>
      <c r="F294">
        <v>2.5</v>
      </c>
      <c r="G294" t="s">
        <v>32</v>
      </c>
      <c r="H294" t="str">
        <f>VLOOKUP(E294,Sheet1!$A$2:$D$22,2,FALSE)</f>
        <v>Vaccinium sp.</v>
      </c>
      <c r="I294" t="str">
        <f>VLOOKUP(E294,Sheet1!$A$2:$D$22,3,FALSE)</f>
        <v>blueberry</v>
      </c>
      <c r="J294" t="str">
        <f>VLOOKUP(E294,Sheet1!$A$2:$D$22,4,FALSE)</f>
        <v>mesophyte</v>
      </c>
    </row>
    <row r="295" spans="1:10" x14ac:dyDescent="0.25">
      <c r="A295">
        <v>294</v>
      </c>
      <c r="B295">
        <v>2</v>
      </c>
      <c r="C295">
        <v>20210517</v>
      </c>
      <c r="D295">
        <v>2</v>
      </c>
      <c r="E295" t="s">
        <v>52</v>
      </c>
      <c r="F295">
        <v>8.5</v>
      </c>
      <c r="G295" t="s">
        <v>32</v>
      </c>
      <c r="H295" t="str">
        <f>VLOOKUP(E295,Sheet1!$A$2:$D$22,2,FALSE)</f>
        <v>Vaccinium sp.</v>
      </c>
      <c r="I295" t="str">
        <f>VLOOKUP(E295,Sheet1!$A$2:$D$22,3,FALSE)</f>
        <v>blueberry</v>
      </c>
      <c r="J295" t="str">
        <f>VLOOKUP(E295,Sheet1!$A$2:$D$22,4,FALSE)</f>
        <v>mesophyte</v>
      </c>
    </row>
    <row r="296" spans="1:10" x14ac:dyDescent="0.25">
      <c r="A296">
        <v>295</v>
      </c>
      <c r="B296">
        <v>2</v>
      </c>
      <c r="C296">
        <v>20210517</v>
      </c>
      <c r="D296">
        <v>2</v>
      </c>
      <c r="E296" t="s">
        <v>61</v>
      </c>
      <c r="F296">
        <v>3.3</v>
      </c>
      <c r="G296" t="s">
        <v>32</v>
      </c>
      <c r="H296" t="str">
        <f>VLOOKUP(E296,Sheet1!$A$2:$D$22,2,FALSE)</f>
        <v>Nyssa sylvatica</v>
      </c>
      <c r="I296" t="str">
        <f>VLOOKUP(E296,Sheet1!$A$2:$D$22,3,FALSE)</f>
        <v>black gum</v>
      </c>
      <c r="J296" t="str">
        <f>VLOOKUP(E296,Sheet1!$A$2:$D$22,4,FALSE)</f>
        <v>mesophyte</v>
      </c>
    </row>
    <row r="297" spans="1:10" x14ac:dyDescent="0.25">
      <c r="A297">
        <v>296</v>
      </c>
      <c r="B297">
        <v>2</v>
      </c>
      <c r="C297">
        <v>20210517</v>
      </c>
      <c r="D297">
        <v>2</v>
      </c>
      <c r="E297" t="s">
        <v>42</v>
      </c>
      <c r="F297">
        <v>8</v>
      </c>
      <c r="G297" t="s">
        <v>32</v>
      </c>
      <c r="H297" t="str">
        <f>VLOOKUP(E297,Sheet1!$A$2:$D$22,2,FALSE)</f>
        <v>Pinus taeda</v>
      </c>
      <c r="I297" t="str">
        <f>VLOOKUP(E297,Sheet1!$A$2:$D$22,3,FALSE)</f>
        <v>loblolly pine</v>
      </c>
      <c r="J297" t="str">
        <f>VLOOKUP(E297,Sheet1!$A$2:$D$22,4,FALSE)</f>
        <v>pyrophyte</v>
      </c>
    </row>
    <row r="298" spans="1:10" x14ac:dyDescent="0.25">
      <c r="A298">
        <v>297</v>
      </c>
      <c r="B298">
        <v>2</v>
      </c>
      <c r="C298">
        <v>20210517</v>
      </c>
      <c r="D298">
        <v>2</v>
      </c>
      <c r="E298" t="s">
        <v>36</v>
      </c>
      <c r="F298">
        <v>5</v>
      </c>
      <c r="G298" t="s">
        <v>32</v>
      </c>
      <c r="H298" t="str">
        <f>VLOOKUP(E298,Sheet1!$A$2:$D$22,2,FALSE)</f>
        <v>Quercus alba</v>
      </c>
      <c r="I298" t="str">
        <f>VLOOKUP(E298,Sheet1!$A$2:$D$22,3,FALSE)</f>
        <v>white oak</v>
      </c>
      <c r="J298" t="str">
        <f>VLOOKUP(E298,Sheet1!$A$2:$D$22,4,FALSE)</f>
        <v>pyrophyte</v>
      </c>
    </row>
    <row r="299" spans="1:10" x14ac:dyDescent="0.25">
      <c r="A299">
        <v>298</v>
      </c>
      <c r="B299">
        <v>2</v>
      </c>
      <c r="C299">
        <v>20210517</v>
      </c>
      <c r="D299">
        <v>2</v>
      </c>
      <c r="E299" t="s">
        <v>11</v>
      </c>
      <c r="F299">
        <v>3.7</v>
      </c>
      <c r="G299" t="s">
        <v>32</v>
      </c>
      <c r="H299" t="str">
        <f>VLOOKUP(E299,Sheet1!$A$2:$D$22,2,FALSE)</f>
        <v>Quercus nigra</v>
      </c>
      <c r="I299" t="str">
        <f>VLOOKUP(E299,Sheet1!$A$2:$D$22,3,FALSE)</f>
        <v>water oak</v>
      </c>
      <c r="J299" t="str">
        <f>VLOOKUP(E299,Sheet1!$A$2:$D$22,4,FALSE)</f>
        <v>mesophyte</v>
      </c>
    </row>
    <row r="300" spans="1:10" x14ac:dyDescent="0.25">
      <c r="A300">
        <v>299</v>
      </c>
      <c r="B300">
        <v>2</v>
      </c>
      <c r="C300">
        <v>20210517</v>
      </c>
      <c r="D300">
        <v>2</v>
      </c>
      <c r="E300" t="s">
        <v>11</v>
      </c>
      <c r="F300">
        <v>5</v>
      </c>
      <c r="G300" t="s">
        <v>17</v>
      </c>
      <c r="H300" t="str">
        <f>VLOOKUP(E300,Sheet1!$A$2:$D$22,2,FALSE)</f>
        <v>Quercus nigra</v>
      </c>
      <c r="I300" t="str">
        <f>VLOOKUP(E300,Sheet1!$A$2:$D$22,3,FALSE)</f>
        <v>water oak</v>
      </c>
      <c r="J300" t="str">
        <f>VLOOKUP(E300,Sheet1!$A$2:$D$22,4,FALSE)</f>
        <v>mesophyte</v>
      </c>
    </row>
    <row r="301" spans="1:10" x14ac:dyDescent="0.25">
      <c r="A301">
        <v>300</v>
      </c>
      <c r="B301">
        <v>2</v>
      </c>
      <c r="C301">
        <v>20210517</v>
      </c>
      <c r="D301">
        <v>2</v>
      </c>
      <c r="E301" t="s">
        <v>20</v>
      </c>
      <c r="F301">
        <v>2.5</v>
      </c>
      <c r="G301" t="s">
        <v>32</v>
      </c>
      <c r="H301" t="str">
        <f>VLOOKUP(E301,Sheet1!$A$2:$D$22,2,FALSE)</f>
        <v>Liquidambar styraciflua</v>
      </c>
      <c r="I301" t="str">
        <f>VLOOKUP(E301,Sheet1!$A$2:$D$22,3,FALSE)</f>
        <v>sweetgum</v>
      </c>
      <c r="J301" t="str">
        <f>VLOOKUP(E301,Sheet1!$A$2:$D$22,4,FALSE)</f>
        <v>mesophyte</v>
      </c>
    </row>
    <row r="302" spans="1:10" x14ac:dyDescent="0.25">
      <c r="A302">
        <v>301</v>
      </c>
      <c r="B302">
        <v>2</v>
      </c>
      <c r="C302">
        <v>20210517</v>
      </c>
      <c r="D302" t="s">
        <v>35</v>
      </c>
      <c r="E302" t="s">
        <v>42</v>
      </c>
      <c r="F302">
        <v>11.5</v>
      </c>
      <c r="G302" t="s">
        <v>12</v>
      </c>
      <c r="H302" t="str">
        <f>VLOOKUP(E302,Sheet1!$A$2:$D$22,2,FALSE)</f>
        <v>Pinus taeda</v>
      </c>
      <c r="I302" t="str">
        <f>VLOOKUP(E302,Sheet1!$A$2:$D$22,3,FALSE)</f>
        <v>loblolly pine</v>
      </c>
      <c r="J302" t="str">
        <f>VLOOKUP(E302,Sheet1!$A$2:$D$22,4,FALSE)</f>
        <v>pyrophyte</v>
      </c>
    </row>
    <row r="303" spans="1:10" x14ac:dyDescent="0.25">
      <c r="A303">
        <v>302</v>
      </c>
      <c r="B303">
        <v>2</v>
      </c>
      <c r="C303">
        <v>20210517</v>
      </c>
      <c r="D303">
        <v>3</v>
      </c>
      <c r="E303" t="s">
        <v>20</v>
      </c>
      <c r="F303">
        <v>20.2</v>
      </c>
      <c r="G303" t="s">
        <v>17</v>
      </c>
      <c r="H303" t="str">
        <f>VLOOKUP(E303,Sheet1!$A$2:$D$22,2,FALSE)</f>
        <v>Liquidambar styraciflua</v>
      </c>
      <c r="I303" t="str">
        <f>VLOOKUP(E303,Sheet1!$A$2:$D$22,3,FALSE)</f>
        <v>sweetgum</v>
      </c>
      <c r="J303" t="str">
        <f>VLOOKUP(E303,Sheet1!$A$2:$D$22,4,FALSE)</f>
        <v>mesophyte</v>
      </c>
    </row>
    <row r="304" spans="1:10" x14ac:dyDescent="0.25">
      <c r="A304">
        <v>303</v>
      </c>
      <c r="B304">
        <v>2</v>
      </c>
      <c r="C304">
        <v>20210517</v>
      </c>
      <c r="D304">
        <v>3</v>
      </c>
      <c r="E304" t="s">
        <v>11</v>
      </c>
      <c r="F304">
        <v>17</v>
      </c>
      <c r="G304" t="s">
        <v>32</v>
      </c>
      <c r="H304" t="str">
        <f>VLOOKUP(E304,Sheet1!$A$2:$D$22,2,FALSE)</f>
        <v>Quercus nigra</v>
      </c>
      <c r="I304" t="str">
        <f>VLOOKUP(E304,Sheet1!$A$2:$D$22,3,FALSE)</f>
        <v>water oak</v>
      </c>
      <c r="J304" t="str">
        <f>VLOOKUP(E304,Sheet1!$A$2:$D$22,4,FALSE)</f>
        <v>mesophyte</v>
      </c>
    </row>
    <row r="305" spans="1:10" x14ac:dyDescent="0.25">
      <c r="A305">
        <v>304</v>
      </c>
      <c r="B305">
        <v>2</v>
      </c>
      <c r="C305">
        <v>20210517</v>
      </c>
      <c r="D305">
        <v>3</v>
      </c>
      <c r="E305" t="s">
        <v>11</v>
      </c>
      <c r="F305">
        <v>17.5</v>
      </c>
      <c r="G305" t="s">
        <v>32</v>
      </c>
      <c r="H305" t="str">
        <f>VLOOKUP(E305,Sheet1!$A$2:$D$22,2,FALSE)</f>
        <v>Quercus nigra</v>
      </c>
      <c r="I305" t="str">
        <f>VLOOKUP(E305,Sheet1!$A$2:$D$22,3,FALSE)</f>
        <v>water oak</v>
      </c>
      <c r="J305" t="str">
        <f>VLOOKUP(E305,Sheet1!$A$2:$D$22,4,FALSE)</f>
        <v>mesophyte</v>
      </c>
    </row>
    <row r="306" spans="1:10" x14ac:dyDescent="0.25">
      <c r="A306">
        <v>305</v>
      </c>
      <c r="B306">
        <v>2</v>
      </c>
      <c r="C306">
        <v>20210517</v>
      </c>
      <c r="D306">
        <v>3</v>
      </c>
      <c r="E306" t="s">
        <v>28</v>
      </c>
      <c r="F306">
        <v>24.5</v>
      </c>
      <c r="G306" t="s">
        <v>17</v>
      </c>
      <c r="H306" t="str">
        <f>VLOOKUP(E306,Sheet1!$A$2:$D$22,2,FALSE)</f>
        <v>Acer rubrum</v>
      </c>
      <c r="I306" t="str">
        <f>VLOOKUP(E306,Sheet1!$A$2:$D$22,3,FALSE)</f>
        <v>red maple</v>
      </c>
      <c r="J306" t="str">
        <f>VLOOKUP(E306,Sheet1!$A$2:$D$22,4,FALSE)</f>
        <v>mesophyte</v>
      </c>
    </row>
    <row r="307" spans="1:10" x14ac:dyDescent="0.25">
      <c r="A307">
        <v>306</v>
      </c>
      <c r="B307">
        <v>2</v>
      </c>
      <c r="C307">
        <v>20210517</v>
      </c>
      <c r="D307">
        <v>3</v>
      </c>
      <c r="E307" t="s">
        <v>11</v>
      </c>
      <c r="F307">
        <v>8.5</v>
      </c>
      <c r="G307" t="s">
        <v>32</v>
      </c>
      <c r="H307" t="str">
        <f>VLOOKUP(E307,Sheet1!$A$2:$D$22,2,FALSE)</f>
        <v>Quercus nigra</v>
      </c>
      <c r="I307" t="str">
        <f>VLOOKUP(E307,Sheet1!$A$2:$D$22,3,FALSE)</f>
        <v>water oak</v>
      </c>
      <c r="J307" t="str">
        <f>VLOOKUP(E307,Sheet1!$A$2:$D$22,4,FALSE)</f>
        <v>mesophyte</v>
      </c>
    </row>
    <row r="308" spans="1:10" x14ac:dyDescent="0.25">
      <c r="A308">
        <v>307</v>
      </c>
      <c r="B308">
        <v>2</v>
      </c>
      <c r="C308">
        <v>20210517</v>
      </c>
      <c r="D308">
        <v>3</v>
      </c>
      <c r="E308" t="s">
        <v>42</v>
      </c>
      <c r="F308">
        <v>9.4</v>
      </c>
      <c r="G308" t="s">
        <v>32</v>
      </c>
      <c r="H308" t="str">
        <f>VLOOKUP(E308,Sheet1!$A$2:$D$22,2,FALSE)</f>
        <v>Pinus taeda</v>
      </c>
      <c r="I308" t="str">
        <f>VLOOKUP(E308,Sheet1!$A$2:$D$22,3,FALSE)</f>
        <v>loblolly pine</v>
      </c>
      <c r="J308" t="str">
        <f>VLOOKUP(E308,Sheet1!$A$2:$D$22,4,FALSE)</f>
        <v>pyrophyte</v>
      </c>
    </row>
    <row r="309" spans="1:10" x14ac:dyDescent="0.25">
      <c r="A309">
        <v>308</v>
      </c>
      <c r="B309">
        <v>2</v>
      </c>
      <c r="C309">
        <v>20210517</v>
      </c>
      <c r="D309">
        <v>3</v>
      </c>
      <c r="E309" t="s">
        <v>42</v>
      </c>
      <c r="F309">
        <v>14</v>
      </c>
      <c r="G309" t="s">
        <v>17</v>
      </c>
      <c r="H309" t="str">
        <f>VLOOKUP(E309,Sheet1!$A$2:$D$22,2,FALSE)</f>
        <v>Pinus taeda</v>
      </c>
      <c r="I309" t="str">
        <f>VLOOKUP(E309,Sheet1!$A$2:$D$22,3,FALSE)</f>
        <v>loblolly pine</v>
      </c>
      <c r="J309" t="str">
        <f>VLOOKUP(E309,Sheet1!$A$2:$D$22,4,FALSE)</f>
        <v>pyrophyte</v>
      </c>
    </row>
    <row r="310" spans="1:10" x14ac:dyDescent="0.25">
      <c r="A310">
        <v>309</v>
      </c>
      <c r="B310">
        <v>2</v>
      </c>
      <c r="C310">
        <v>20210517</v>
      </c>
      <c r="D310">
        <v>3</v>
      </c>
      <c r="E310" t="s">
        <v>42</v>
      </c>
      <c r="F310">
        <v>13.4</v>
      </c>
      <c r="G310" t="s">
        <v>17</v>
      </c>
      <c r="H310" t="str">
        <f>VLOOKUP(E310,Sheet1!$A$2:$D$22,2,FALSE)</f>
        <v>Pinus taeda</v>
      </c>
      <c r="I310" t="str">
        <f>VLOOKUP(E310,Sheet1!$A$2:$D$22,3,FALSE)</f>
        <v>loblolly pine</v>
      </c>
      <c r="J310" t="str">
        <f>VLOOKUP(E310,Sheet1!$A$2:$D$22,4,FALSE)</f>
        <v>pyrophyte</v>
      </c>
    </row>
    <row r="311" spans="1:10" x14ac:dyDescent="0.25">
      <c r="A311">
        <v>310</v>
      </c>
      <c r="B311">
        <v>2</v>
      </c>
      <c r="C311">
        <v>20210517</v>
      </c>
      <c r="D311">
        <v>3</v>
      </c>
      <c r="E311" t="s">
        <v>23</v>
      </c>
      <c r="F311">
        <v>11</v>
      </c>
      <c r="G311" t="s">
        <v>17</v>
      </c>
      <c r="H311" t="str">
        <f>VLOOKUP(E311,Sheet1!$A$2:$D$22,2,FALSE)</f>
        <v>Oxydendrum arboreum</v>
      </c>
      <c r="I311" t="str">
        <f>VLOOKUP(E311,Sheet1!$A$2:$D$22,3,FALSE)</f>
        <v>sourwood</v>
      </c>
      <c r="J311" t="str">
        <f>VLOOKUP(E311,Sheet1!$A$2:$D$22,4,FALSE)</f>
        <v>intermediate</v>
      </c>
    </row>
    <row r="312" spans="1:10" x14ac:dyDescent="0.25">
      <c r="A312">
        <v>311</v>
      </c>
      <c r="B312">
        <v>2</v>
      </c>
      <c r="C312">
        <v>20210517</v>
      </c>
      <c r="D312">
        <v>3</v>
      </c>
      <c r="E312" t="s">
        <v>58</v>
      </c>
      <c r="F312">
        <v>15.2</v>
      </c>
      <c r="G312" t="s">
        <v>17</v>
      </c>
      <c r="H312" t="str">
        <f>VLOOKUP(E312,Sheet1!$A$2:$D$22,2,FALSE)</f>
        <v>Pinus echinata</v>
      </c>
      <c r="I312" t="str">
        <f>VLOOKUP(E312,Sheet1!$A$2:$D$22,3,FALSE)</f>
        <v>shortleaf pine</v>
      </c>
      <c r="J312" t="str">
        <f>VLOOKUP(E312,Sheet1!$A$2:$D$22,4,FALSE)</f>
        <v>pyrophyte</v>
      </c>
    </row>
    <row r="313" spans="1:10" x14ac:dyDescent="0.25">
      <c r="A313">
        <v>312</v>
      </c>
      <c r="B313">
        <v>2</v>
      </c>
      <c r="C313">
        <v>20210517</v>
      </c>
      <c r="D313" t="s">
        <v>35</v>
      </c>
      <c r="E313" t="s">
        <v>42</v>
      </c>
      <c r="F313">
        <v>32.299999999999997</v>
      </c>
      <c r="G313" t="s">
        <v>12</v>
      </c>
      <c r="H313" t="str">
        <f>VLOOKUP(E313,Sheet1!$A$2:$D$22,2,FALSE)</f>
        <v>Pinus taeda</v>
      </c>
      <c r="I313" t="str">
        <f>VLOOKUP(E313,Sheet1!$A$2:$D$22,3,FALSE)</f>
        <v>loblolly pine</v>
      </c>
      <c r="J313" t="str">
        <f>VLOOKUP(E313,Sheet1!$A$2:$D$22,4,FALSE)</f>
        <v>pyrophyte</v>
      </c>
    </row>
    <row r="314" spans="1:10" x14ac:dyDescent="0.25">
      <c r="A314">
        <v>313</v>
      </c>
      <c r="B314">
        <v>2</v>
      </c>
      <c r="C314">
        <v>20210517</v>
      </c>
      <c r="D314" t="s">
        <v>35</v>
      </c>
      <c r="E314" t="s">
        <v>20</v>
      </c>
      <c r="F314">
        <v>2</v>
      </c>
      <c r="G314" t="s">
        <v>32</v>
      </c>
      <c r="H314" t="str">
        <f>VLOOKUP(E314,Sheet1!$A$2:$D$22,2,FALSE)</f>
        <v>Liquidambar styraciflua</v>
      </c>
      <c r="I314" t="str">
        <f>VLOOKUP(E314,Sheet1!$A$2:$D$22,3,FALSE)</f>
        <v>sweetgum</v>
      </c>
      <c r="J314" t="str">
        <f>VLOOKUP(E314,Sheet1!$A$2:$D$22,4,FALSE)</f>
        <v>mesophyte</v>
      </c>
    </row>
    <row r="315" spans="1:10" x14ac:dyDescent="0.25">
      <c r="A315">
        <v>314</v>
      </c>
      <c r="B315">
        <v>2</v>
      </c>
      <c r="C315">
        <v>20210517</v>
      </c>
      <c r="D315">
        <v>3</v>
      </c>
      <c r="E315" t="s">
        <v>49</v>
      </c>
      <c r="F315">
        <v>16.7</v>
      </c>
      <c r="G315" t="s">
        <v>17</v>
      </c>
      <c r="H315" t="str">
        <f>VLOOKUP(E315,Sheet1!$A$2:$D$22,2,FALSE)</f>
        <v>Prunus sp.</v>
      </c>
      <c r="I315" t="str">
        <f>VLOOKUP(E315,Sheet1!$A$2:$D$22,3,FALSE)</f>
        <v>cherry</v>
      </c>
      <c r="J315" t="str">
        <f>VLOOKUP(E315,Sheet1!$A$2:$D$22,4,FALSE)</f>
        <v>intermediate</v>
      </c>
    </row>
    <row r="316" spans="1:10" x14ac:dyDescent="0.25">
      <c r="A316">
        <v>315</v>
      </c>
      <c r="B316">
        <v>2</v>
      </c>
      <c r="C316">
        <v>20210517</v>
      </c>
      <c r="D316">
        <v>3</v>
      </c>
      <c r="E316" t="s">
        <v>20</v>
      </c>
      <c r="F316">
        <v>4.0999999999999996</v>
      </c>
      <c r="G316" t="s">
        <v>32</v>
      </c>
      <c r="H316" t="str">
        <f>VLOOKUP(E316,Sheet1!$A$2:$D$22,2,FALSE)</f>
        <v>Liquidambar styraciflua</v>
      </c>
      <c r="I316" t="str">
        <f>VLOOKUP(E316,Sheet1!$A$2:$D$22,3,FALSE)</f>
        <v>sweetgum</v>
      </c>
      <c r="J316" t="str">
        <f>VLOOKUP(E316,Sheet1!$A$2:$D$22,4,FALSE)</f>
        <v>mesophyte</v>
      </c>
    </row>
    <row r="317" spans="1:10" x14ac:dyDescent="0.25">
      <c r="A317">
        <v>316</v>
      </c>
      <c r="B317">
        <v>2</v>
      </c>
      <c r="C317">
        <v>20210517</v>
      </c>
      <c r="D317">
        <v>3</v>
      </c>
      <c r="E317" t="s">
        <v>20</v>
      </c>
      <c r="F317">
        <v>1</v>
      </c>
      <c r="G317" t="s">
        <v>32</v>
      </c>
      <c r="H317" t="str">
        <f>VLOOKUP(E317,Sheet1!$A$2:$D$22,2,FALSE)</f>
        <v>Liquidambar styraciflua</v>
      </c>
      <c r="I317" t="str">
        <f>VLOOKUP(E317,Sheet1!$A$2:$D$22,3,FALSE)</f>
        <v>sweetgum</v>
      </c>
      <c r="J317" t="str">
        <f>VLOOKUP(E317,Sheet1!$A$2:$D$22,4,FALSE)</f>
        <v>mesophyte</v>
      </c>
    </row>
    <row r="318" spans="1:10" x14ac:dyDescent="0.25">
      <c r="A318">
        <v>317</v>
      </c>
      <c r="B318">
        <v>2</v>
      </c>
      <c r="C318">
        <v>20210517</v>
      </c>
      <c r="D318">
        <v>3</v>
      </c>
      <c r="E318" t="s">
        <v>20</v>
      </c>
      <c r="F318">
        <v>1</v>
      </c>
      <c r="G318" t="s">
        <v>32</v>
      </c>
      <c r="H318" t="str">
        <f>VLOOKUP(E318,Sheet1!$A$2:$D$22,2,FALSE)</f>
        <v>Liquidambar styraciflua</v>
      </c>
      <c r="I318" t="str">
        <f>VLOOKUP(E318,Sheet1!$A$2:$D$22,3,FALSE)</f>
        <v>sweetgum</v>
      </c>
      <c r="J318" t="str">
        <f>VLOOKUP(E318,Sheet1!$A$2:$D$22,4,FALSE)</f>
        <v>mesophyte</v>
      </c>
    </row>
    <row r="319" spans="1:10" x14ac:dyDescent="0.25">
      <c r="A319">
        <v>318</v>
      </c>
      <c r="B319">
        <v>2</v>
      </c>
      <c r="C319">
        <v>20210517</v>
      </c>
      <c r="D319">
        <v>3</v>
      </c>
      <c r="E319" t="s">
        <v>20</v>
      </c>
      <c r="F319">
        <v>3.5</v>
      </c>
      <c r="G319" t="s">
        <v>32</v>
      </c>
      <c r="H319" t="str">
        <f>VLOOKUP(E319,Sheet1!$A$2:$D$22,2,FALSE)</f>
        <v>Liquidambar styraciflua</v>
      </c>
      <c r="I319" t="str">
        <f>VLOOKUP(E319,Sheet1!$A$2:$D$22,3,FALSE)</f>
        <v>sweetgum</v>
      </c>
      <c r="J319" t="str">
        <f>VLOOKUP(E319,Sheet1!$A$2:$D$22,4,FALSE)</f>
        <v>mesophyte</v>
      </c>
    </row>
    <row r="320" spans="1:10" x14ac:dyDescent="0.25">
      <c r="A320">
        <v>319</v>
      </c>
      <c r="B320">
        <v>2</v>
      </c>
      <c r="C320">
        <v>20210517</v>
      </c>
      <c r="D320">
        <v>3</v>
      </c>
      <c r="E320" t="s">
        <v>11</v>
      </c>
      <c r="F320">
        <v>10.5</v>
      </c>
      <c r="G320" t="s">
        <v>17</v>
      </c>
      <c r="H320" t="str">
        <f>VLOOKUP(E320,Sheet1!$A$2:$D$22,2,FALSE)</f>
        <v>Quercus nigra</v>
      </c>
      <c r="I320" t="str">
        <f>VLOOKUP(E320,Sheet1!$A$2:$D$22,3,FALSE)</f>
        <v>water oak</v>
      </c>
      <c r="J320" t="str">
        <f>VLOOKUP(E320,Sheet1!$A$2:$D$22,4,FALSE)</f>
        <v>mesophyte</v>
      </c>
    </row>
    <row r="321" spans="1:10" x14ac:dyDescent="0.25">
      <c r="A321">
        <v>320</v>
      </c>
      <c r="B321">
        <v>2</v>
      </c>
      <c r="C321">
        <v>20210517</v>
      </c>
      <c r="D321">
        <v>3</v>
      </c>
      <c r="E321" t="s">
        <v>42</v>
      </c>
      <c r="F321">
        <v>37.200000000000003</v>
      </c>
      <c r="G321" t="s">
        <v>12</v>
      </c>
      <c r="H321" t="str">
        <f>VLOOKUP(E321,Sheet1!$A$2:$D$22,2,FALSE)</f>
        <v>Pinus taeda</v>
      </c>
      <c r="I321" t="str">
        <f>VLOOKUP(E321,Sheet1!$A$2:$D$22,3,FALSE)</f>
        <v>loblolly pine</v>
      </c>
      <c r="J321" t="str">
        <f>VLOOKUP(E321,Sheet1!$A$2:$D$22,4,FALSE)</f>
        <v>pyrophyte</v>
      </c>
    </row>
    <row r="322" spans="1:10" x14ac:dyDescent="0.25">
      <c r="A322">
        <v>321</v>
      </c>
      <c r="B322">
        <v>2</v>
      </c>
      <c r="C322">
        <v>20210517</v>
      </c>
      <c r="D322">
        <v>3</v>
      </c>
      <c r="E322" t="s">
        <v>42</v>
      </c>
      <c r="F322">
        <v>20.5</v>
      </c>
      <c r="G322" t="s">
        <v>12</v>
      </c>
      <c r="H322" t="str">
        <f>VLOOKUP(E322,Sheet1!$A$2:$D$22,2,FALSE)</f>
        <v>Pinus taeda</v>
      </c>
      <c r="I322" t="str">
        <f>VLOOKUP(E322,Sheet1!$A$2:$D$22,3,FALSE)</f>
        <v>loblolly pine</v>
      </c>
      <c r="J322" t="str">
        <f>VLOOKUP(E322,Sheet1!$A$2:$D$22,4,FALSE)</f>
        <v>pyrophyte</v>
      </c>
    </row>
    <row r="323" spans="1:10" x14ac:dyDescent="0.25">
      <c r="A323">
        <v>322</v>
      </c>
      <c r="B323">
        <v>2</v>
      </c>
      <c r="C323">
        <v>20210517</v>
      </c>
      <c r="D323">
        <v>3</v>
      </c>
      <c r="E323" t="s">
        <v>36</v>
      </c>
      <c r="F323">
        <v>6.2</v>
      </c>
      <c r="G323" t="s">
        <v>32</v>
      </c>
      <c r="H323" t="str">
        <f>VLOOKUP(E323,Sheet1!$A$2:$D$22,2,FALSE)</f>
        <v>Quercus alba</v>
      </c>
      <c r="I323" t="str">
        <f>VLOOKUP(E323,Sheet1!$A$2:$D$22,3,FALSE)</f>
        <v>white oak</v>
      </c>
      <c r="J323" t="str">
        <f>VLOOKUP(E323,Sheet1!$A$2:$D$22,4,FALSE)</f>
        <v>pyrophyte</v>
      </c>
    </row>
    <row r="324" spans="1:10" x14ac:dyDescent="0.25">
      <c r="A324">
        <v>323</v>
      </c>
      <c r="B324">
        <v>2</v>
      </c>
      <c r="C324">
        <v>20210517</v>
      </c>
      <c r="D324">
        <v>3</v>
      </c>
      <c r="E324" t="s">
        <v>36</v>
      </c>
      <c r="F324">
        <v>5.4</v>
      </c>
      <c r="G324" t="s">
        <v>32</v>
      </c>
      <c r="H324" t="str">
        <f>VLOOKUP(E324,Sheet1!$A$2:$D$22,2,FALSE)</f>
        <v>Quercus alba</v>
      </c>
      <c r="I324" t="str">
        <f>VLOOKUP(E324,Sheet1!$A$2:$D$22,3,FALSE)</f>
        <v>white oak</v>
      </c>
      <c r="J324" t="str">
        <f>VLOOKUP(E324,Sheet1!$A$2:$D$22,4,FALSE)</f>
        <v>pyrophyte</v>
      </c>
    </row>
    <row r="325" spans="1:10" x14ac:dyDescent="0.25">
      <c r="A325">
        <v>324</v>
      </c>
      <c r="B325">
        <v>2</v>
      </c>
      <c r="C325">
        <v>20210517</v>
      </c>
      <c r="D325">
        <v>3</v>
      </c>
      <c r="E325" t="s">
        <v>16</v>
      </c>
      <c r="F325">
        <v>6.5</v>
      </c>
      <c r="G325" t="s">
        <v>32</v>
      </c>
      <c r="H325" t="str">
        <f>VLOOKUP(E325,Sheet1!$A$2:$D$22,2,FALSE)</f>
        <v>Juniperus virginiana</v>
      </c>
      <c r="I325" t="str">
        <f>VLOOKUP(E325,Sheet1!$A$2:$D$22,3,FALSE)</f>
        <v>eastern red cedar</v>
      </c>
      <c r="J325" t="str">
        <f>VLOOKUP(E325,Sheet1!$A$2:$D$22,4,FALSE)</f>
        <v>mesophyte</v>
      </c>
    </row>
    <row r="326" spans="1:10" x14ac:dyDescent="0.25">
      <c r="A326">
        <v>325</v>
      </c>
      <c r="B326">
        <v>2</v>
      </c>
      <c r="C326">
        <v>20210517</v>
      </c>
      <c r="D326">
        <v>3</v>
      </c>
      <c r="E326" t="s">
        <v>11</v>
      </c>
      <c r="F326">
        <v>8.5</v>
      </c>
      <c r="G326" t="s">
        <v>32</v>
      </c>
      <c r="H326" t="str">
        <f>VLOOKUP(E326,Sheet1!$A$2:$D$22,2,FALSE)</f>
        <v>Quercus nigra</v>
      </c>
      <c r="I326" t="str">
        <f>VLOOKUP(E326,Sheet1!$A$2:$D$22,3,FALSE)</f>
        <v>water oak</v>
      </c>
      <c r="J326" t="str">
        <f>VLOOKUP(E326,Sheet1!$A$2:$D$22,4,FALSE)</f>
        <v>mesophyte</v>
      </c>
    </row>
    <row r="327" spans="1:10" x14ac:dyDescent="0.25">
      <c r="A327">
        <v>326</v>
      </c>
      <c r="B327">
        <v>2</v>
      </c>
      <c r="C327">
        <v>20210517</v>
      </c>
      <c r="D327" t="s">
        <v>55</v>
      </c>
      <c r="E327" t="s">
        <v>28</v>
      </c>
      <c r="F327">
        <v>18.7</v>
      </c>
      <c r="G327" t="s">
        <v>17</v>
      </c>
      <c r="H327" t="str">
        <f>VLOOKUP(E327,Sheet1!$A$2:$D$22,2,FALSE)</f>
        <v>Acer rubrum</v>
      </c>
      <c r="I327" t="str">
        <f>VLOOKUP(E327,Sheet1!$A$2:$D$22,3,FALSE)</f>
        <v>red maple</v>
      </c>
      <c r="J327" t="str">
        <f>VLOOKUP(E327,Sheet1!$A$2:$D$22,4,FALSE)</f>
        <v>mesophyte</v>
      </c>
    </row>
    <row r="328" spans="1:10" x14ac:dyDescent="0.25">
      <c r="A328">
        <v>327</v>
      </c>
      <c r="B328">
        <v>2</v>
      </c>
      <c r="C328">
        <v>20210517</v>
      </c>
      <c r="D328" t="s">
        <v>55</v>
      </c>
      <c r="E328" t="s">
        <v>20</v>
      </c>
      <c r="F328">
        <v>13</v>
      </c>
      <c r="G328" t="s">
        <v>17</v>
      </c>
      <c r="H328" t="str">
        <f>VLOOKUP(E328,Sheet1!$A$2:$D$22,2,FALSE)</f>
        <v>Liquidambar styraciflua</v>
      </c>
      <c r="I328" t="str">
        <f>VLOOKUP(E328,Sheet1!$A$2:$D$22,3,FALSE)</f>
        <v>sweetgum</v>
      </c>
      <c r="J328" t="str">
        <f>VLOOKUP(E328,Sheet1!$A$2:$D$22,4,FALSE)</f>
        <v>mesophyte</v>
      </c>
    </row>
    <row r="329" spans="1:10" x14ac:dyDescent="0.25">
      <c r="A329">
        <v>328</v>
      </c>
      <c r="B329">
        <v>2</v>
      </c>
      <c r="C329">
        <v>20210517</v>
      </c>
      <c r="D329" t="s">
        <v>55</v>
      </c>
      <c r="E329" t="s">
        <v>64</v>
      </c>
      <c r="F329">
        <v>18</v>
      </c>
      <c r="G329" t="s">
        <v>17</v>
      </c>
      <c r="H329" t="str">
        <f>VLOOKUP(E329,Sheet1!$A$2:$D$22,2,FALSE)</f>
        <v>Fagus grandifolia</v>
      </c>
      <c r="I329" t="str">
        <f>VLOOKUP(E329,Sheet1!$A$2:$D$22,3,FALSE)</f>
        <v>American beech</v>
      </c>
      <c r="J329" t="str">
        <f>VLOOKUP(E329,Sheet1!$A$2:$D$22,4,FALSE)</f>
        <v>mesophyte</v>
      </c>
    </row>
    <row r="330" spans="1:10" x14ac:dyDescent="0.25">
      <c r="A330">
        <v>329</v>
      </c>
      <c r="B330">
        <v>2</v>
      </c>
      <c r="C330">
        <v>20210517</v>
      </c>
      <c r="D330">
        <v>3</v>
      </c>
      <c r="E330" t="s">
        <v>20</v>
      </c>
      <c r="F330">
        <v>17.399999999999999</v>
      </c>
      <c r="G330" t="s">
        <v>17</v>
      </c>
      <c r="H330" t="str">
        <f>VLOOKUP(E330,Sheet1!$A$2:$D$22,2,FALSE)</f>
        <v>Liquidambar styraciflua</v>
      </c>
      <c r="I330" t="str">
        <f>VLOOKUP(E330,Sheet1!$A$2:$D$22,3,FALSE)</f>
        <v>sweetgum</v>
      </c>
      <c r="J330" t="str">
        <f>VLOOKUP(E330,Sheet1!$A$2:$D$22,4,FALSE)</f>
        <v>mesophyte</v>
      </c>
    </row>
    <row r="331" spans="1:10" x14ac:dyDescent="0.25">
      <c r="A331">
        <v>330</v>
      </c>
      <c r="B331">
        <v>2</v>
      </c>
      <c r="C331">
        <v>20210517</v>
      </c>
      <c r="D331">
        <v>3</v>
      </c>
      <c r="E331" t="s">
        <v>52</v>
      </c>
      <c r="F331">
        <v>1</v>
      </c>
      <c r="G331" t="s">
        <v>32</v>
      </c>
      <c r="H331" t="str">
        <f>VLOOKUP(E331,Sheet1!$A$2:$D$22,2,FALSE)</f>
        <v>Vaccinium sp.</v>
      </c>
      <c r="I331" t="str">
        <f>VLOOKUP(E331,Sheet1!$A$2:$D$22,3,FALSE)</f>
        <v>blueberry</v>
      </c>
      <c r="J331" t="str">
        <f>VLOOKUP(E331,Sheet1!$A$2:$D$22,4,FALSE)</f>
        <v>mesophyte</v>
      </c>
    </row>
    <row r="332" spans="1:10" x14ac:dyDescent="0.25">
      <c r="A332">
        <v>331</v>
      </c>
      <c r="B332">
        <v>2</v>
      </c>
      <c r="C332">
        <v>20210517</v>
      </c>
      <c r="D332">
        <v>3</v>
      </c>
      <c r="E332" t="s">
        <v>11</v>
      </c>
      <c r="F332">
        <v>4</v>
      </c>
      <c r="G332" t="s">
        <v>32</v>
      </c>
      <c r="H332" t="str">
        <f>VLOOKUP(E332,Sheet1!$A$2:$D$22,2,FALSE)</f>
        <v>Quercus nigra</v>
      </c>
      <c r="I332" t="str">
        <f>VLOOKUP(E332,Sheet1!$A$2:$D$22,3,FALSE)</f>
        <v>water oak</v>
      </c>
      <c r="J332" t="str">
        <f>VLOOKUP(E332,Sheet1!$A$2:$D$22,4,FALSE)</f>
        <v>mesophyte</v>
      </c>
    </row>
    <row r="333" spans="1:10" x14ac:dyDescent="0.25">
      <c r="A333">
        <v>332</v>
      </c>
      <c r="B333">
        <v>2</v>
      </c>
      <c r="C333">
        <v>20210517</v>
      </c>
      <c r="D333">
        <v>3</v>
      </c>
      <c r="E333" t="s">
        <v>61</v>
      </c>
      <c r="F333">
        <v>7</v>
      </c>
      <c r="G333" t="s">
        <v>32</v>
      </c>
      <c r="H333" t="str">
        <f>VLOOKUP(E333,Sheet1!$A$2:$D$22,2,FALSE)</f>
        <v>Nyssa sylvatica</v>
      </c>
      <c r="I333" t="str">
        <f>VLOOKUP(E333,Sheet1!$A$2:$D$22,3,FALSE)</f>
        <v>black gum</v>
      </c>
      <c r="J333" t="str">
        <f>VLOOKUP(E333,Sheet1!$A$2:$D$22,4,FALSE)</f>
        <v>mesophyte</v>
      </c>
    </row>
    <row r="334" spans="1:10" x14ac:dyDescent="0.25">
      <c r="A334">
        <v>333</v>
      </c>
      <c r="B334">
        <v>2</v>
      </c>
      <c r="C334">
        <v>20210517</v>
      </c>
      <c r="D334">
        <v>3</v>
      </c>
      <c r="E334" t="s">
        <v>20</v>
      </c>
      <c r="F334">
        <v>12.1</v>
      </c>
      <c r="G334" t="s">
        <v>17</v>
      </c>
      <c r="H334" t="str">
        <f>VLOOKUP(E334,Sheet1!$A$2:$D$22,2,FALSE)</f>
        <v>Liquidambar styraciflua</v>
      </c>
      <c r="I334" t="str">
        <f>VLOOKUP(E334,Sheet1!$A$2:$D$22,3,FALSE)</f>
        <v>sweetgum</v>
      </c>
      <c r="J334" t="str">
        <f>VLOOKUP(E334,Sheet1!$A$2:$D$22,4,FALSE)</f>
        <v>mesophyte</v>
      </c>
    </row>
    <row r="335" spans="1:10" x14ac:dyDescent="0.25">
      <c r="A335">
        <v>334</v>
      </c>
      <c r="B335">
        <v>2</v>
      </c>
      <c r="C335">
        <v>20210517</v>
      </c>
      <c r="D335">
        <v>3</v>
      </c>
      <c r="E335" t="s">
        <v>28</v>
      </c>
      <c r="F335">
        <v>4.2</v>
      </c>
      <c r="G335" t="s">
        <v>32</v>
      </c>
      <c r="H335" t="str">
        <f>VLOOKUP(E335,Sheet1!$A$2:$D$22,2,FALSE)</f>
        <v>Acer rubrum</v>
      </c>
      <c r="I335" t="str">
        <f>VLOOKUP(E335,Sheet1!$A$2:$D$22,3,FALSE)</f>
        <v>red maple</v>
      </c>
      <c r="J335" t="str">
        <f>VLOOKUP(E335,Sheet1!$A$2:$D$22,4,FALSE)</f>
        <v>mesophyte</v>
      </c>
    </row>
    <row r="336" spans="1:10" x14ac:dyDescent="0.25">
      <c r="A336">
        <v>335</v>
      </c>
      <c r="B336">
        <v>2</v>
      </c>
      <c r="C336">
        <v>20210517</v>
      </c>
      <c r="D336">
        <v>3</v>
      </c>
      <c r="E336" t="s">
        <v>42</v>
      </c>
      <c r="F336">
        <v>11.9</v>
      </c>
      <c r="G336" t="s">
        <v>17</v>
      </c>
      <c r="H336" t="str">
        <f>VLOOKUP(E336,Sheet1!$A$2:$D$22,2,FALSE)</f>
        <v>Pinus taeda</v>
      </c>
      <c r="I336" t="str">
        <f>VLOOKUP(E336,Sheet1!$A$2:$D$22,3,FALSE)</f>
        <v>loblolly pine</v>
      </c>
      <c r="J336" t="str">
        <f>VLOOKUP(E336,Sheet1!$A$2:$D$22,4,FALSE)</f>
        <v>pyrophyte</v>
      </c>
    </row>
    <row r="337" spans="1:10" x14ac:dyDescent="0.25">
      <c r="A337">
        <v>336</v>
      </c>
      <c r="B337">
        <v>2</v>
      </c>
      <c r="C337">
        <v>20210517</v>
      </c>
      <c r="D337">
        <v>3</v>
      </c>
      <c r="E337" t="s">
        <v>42</v>
      </c>
      <c r="F337">
        <v>43.9</v>
      </c>
      <c r="G337" t="s">
        <v>45</v>
      </c>
      <c r="H337" t="str">
        <f>VLOOKUP(E337,Sheet1!$A$2:$D$22,2,FALSE)</f>
        <v>Pinus taeda</v>
      </c>
      <c r="I337" t="str">
        <f>VLOOKUP(E337,Sheet1!$A$2:$D$22,3,FALSE)</f>
        <v>loblolly pine</v>
      </c>
      <c r="J337" t="str">
        <f>VLOOKUP(E337,Sheet1!$A$2:$D$22,4,FALSE)</f>
        <v>pyrophyte</v>
      </c>
    </row>
    <row r="338" spans="1:10" x14ac:dyDescent="0.25">
      <c r="A338">
        <v>337</v>
      </c>
      <c r="B338">
        <v>2</v>
      </c>
      <c r="C338">
        <v>20210517</v>
      </c>
      <c r="D338">
        <v>3</v>
      </c>
      <c r="E338" t="s">
        <v>42</v>
      </c>
      <c r="F338">
        <v>27.5</v>
      </c>
      <c r="G338" t="s">
        <v>12</v>
      </c>
      <c r="H338" t="str">
        <f>VLOOKUP(E338,Sheet1!$A$2:$D$22,2,FALSE)</f>
        <v>Pinus taeda</v>
      </c>
      <c r="I338" t="str">
        <f>VLOOKUP(E338,Sheet1!$A$2:$D$22,3,FALSE)</f>
        <v>loblolly pine</v>
      </c>
      <c r="J338" t="str">
        <f>VLOOKUP(E338,Sheet1!$A$2:$D$22,4,FALSE)</f>
        <v>pyrophyte</v>
      </c>
    </row>
    <row r="339" spans="1:10" x14ac:dyDescent="0.25">
      <c r="A339">
        <v>338</v>
      </c>
      <c r="B339">
        <v>2</v>
      </c>
      <c r="C339">
        <v>20210517</v>
      </c>
      <c r="D339">
        <v>3</v>
      </c>
      <c r="E339" t="s">
        <v>61</v>
      </c>
      <c r="F339">
        <v>13.5</v>
      </c>
      <c r="G339" t="s">
        <v>17</v>
      </c>
      <c r="H339" t="str">
        <f>VLOOKUP(E339,Sheet1!$A$2:$D$22,2,FALSE)</f>
        <v>Nyssa sylvatica</v>
      </c>
      <c r="I339" t="str">
        <f>VLOOKUP(E339,Sheet1!$A$2:$D$22,3,FALSE)</f>
        <v>black gum</v>
      </c>
      <c r="J339" t="str">
        <f>VLOOKUP(E339,Sheet1!$A$2:$D$22,4,FALSE)</f>
        <v>mesophyte</v>
      </c>
    </row>
    <row r="340" spans="1:10" x14ac:dyDescent="0.25">
      <c r="A340">
        <v>339</v>
      </c>
      <c r="B340">
        <v>2</v>
      </c>
      <c r="C340">
        <v>20210517</v>
      </c>
      <c r="D340">
        <v>3</v>
      </c>
      <c r="E340" t="s">
        <v>42</v>
      </c>
      <c r="F340">
        <v>15.7</v>
      </c>
      <c r="G340" t="s">
        <v>17</v>
      </c>
      <c r="H340" t="str">
        <f>VLOOKUP(E340,Sheet1!$A$2:$D$22,2,FALSE)</f>
        <v>Pinus taeda</v>
      </c>
      <c r="I340" t="str">
        <f>VLOOKUP(E340,Sheet1!$A$2:$D$22,3,FALSE)</f>
        <v>loblolly pine</v>
      </c>
      <c r="J340" t="str">
        <f>VLOOKUP(E340,Sheet1!$A$2:$D$22,4,FALSE)</f>
        <v>pyrophyte</v>
      </c>
    </row>
    <row r="341" spans="1:10" x14ac:dyDescent="0.25">
      <c r="A341">
        <v>340</v>
      </c>
      <c r="B341">
        <v>2</v>
      </c>
      <c r="C341">
        <v>20210517</v>
      </c>
      <c r="D341">
        <v>3</v>
      </c>
      <c r="E341" t="s">
        <v>52</v>
      </c>
      <c r="F341">
        <v>5</v>
      </c>
      <c r="G341" t="s">
        <v>32</v>
      </c>
      <c r="H341" t="str">
        <f>VLOOKUP(E341,Sheet1!$A$2:$D$22,2,FALSE)</f>
        <v>Vaccinium sp.</v>
      </c>
      <c r="I341" t="str">
        <f>VLOOKUP(E341,Sheet1!$A$2:$D$22,3,FALSE)</f>
        <v>blueberry</v>
      </c>
      <c r="J341" t="str">
        <f>VLOOKUP(E341,Sheet1!$A$2:$D$22,4,FALSE)</f>
        <v>mesophyte</v>
      </c>
    </row>
    <row r="342" spans="1:10" x14ac:dyDescent="0.25">
      <c r="A342">
        <v>341</v>
      </c>
      <c r="B342">
        <v>2</v>
      </c>
      <c r="C342">
        <v>20210517</v>
      </c>
      <c r="D342">
        <v>3</v>
      </c>
      <c r="E342" t="s">
        <v>52</v>
      </c>
      <c r="F342">
        <v>6</v>
      </c>
      <c r="G342" t="s">
        <v>32</v>
      </c>
      <c r="H342" t="str">
        <f>VLOOKUP(E342,Sheet1!$A$2:$D$22,2,FALSE)</f>
        <v>Vaccinium sp.</v>
      </c>
      <c r="I342" t="str">
        <f>VLOOKUP(E342,Sheet1!$A$2:$D$22,3,FALSE)</f>
        <v>blueberry</v>
      </c>
      <c r="J342" t="str">
        <f>VLOOKUP(E342,Sheet1!$A$2:$D$22,4,FALSE)</f>
        <v>mesophyte</v>
      </c>
    </row>
    <row r="343" spans="1:10" x14ac:dyDescent="0.25">
      <c r="A343">
        <v>342</v>
      </c>
      <c r="B343">
        <v>2</v>
      </c>
      <c r="C343">
        <v>20210517</v>
      </c>
      <c r="D343">
        <v>3</v>
      </c>
      <c r="E343" t="s">
        <v>42</v>
      </c>
      <c r="F343">
        <v>43</v>
      </c>
      <c r="G343" t="s">
        <v>12</v>
      </c>
      <c r="H343" t="str">
        <f>VLOOKUP(E343,Sheet1!$A$2:$D$22,2,FALSE)</f>
        <v>Pinus taeda</v>
      </c>
      <c r="I343" t="str">
        <f>VLOOKUP(E343,Sheet1!$A$2:$D$22,3,FALSE)</f>
        <v>loblolly pine</v>
      </c>
      <c r="J343" t="str">
        <f>VLOOKUP(E343,Sheet1!$A$2:$D$22,4,FALSE)</f>
        <v>pyrophyte</v>
      </c>
    </row>
    <row r="344" spans="1:10" x14ac:dyDescent="0.25">
      <c r="A344">
        <v>343</v>
      </c>
      <c r="B344">
        <v>2</v>
      </c>
      <c r="C344">
        <v>20210517</v>
      </c>
      <c r="D344">
        <v>3</v>
      </c>
      <c r="E344" t="s">
        <v>20</v>
      </c>
      <c r="F344">
        <v>9.5</v>
      </c>
      <c r="G344" t="s">
        <v>17</v>
      </c>
      <c r="H344" t="str">
        <f>VLOOKUP(E344,Sheet1!$A$2:$D$22,2,FALSE)</f>
        <v>Liquidambar styraciflua</v>
      </c>
      <c r="I344" t="str">
        <f>VLOOKUP(E344,Sheet1!$A$2:$D$22,3,FALSE)</f>
        <v>sweetgum</v>
      </c>
      <c r="J344" t="str">
        <f>VLOOKUP(E344,Sheet1!$A$2:$D$22,4,FALSE)</f>
        <v>mesophyte</v>
      </c>
    </row>
    <row r="345" spans="1:10" x14ac:dyDescent="0.25">
      <c r="A345">
        <v>344</v>
      </c>
      <c r="B345">
        <v>2</v>
      </c>
      <c r="C345">
        <v>20210517</v>
      </c>
      <c r="D345" t="s">
        <v>55</v>
      </c>
      <c r="E345" t="s">
        <v>49</v>
      </c>
      <c r="F345">
        <v>5.5</v>
      </c>
      <c r="G345" t="s">
        <v>32</v>
      </c>
      <c r="H345" t="str">
        <f>VLOOKUP(E345,Sheet1!$A$2:$D$22,2,FALSE)</f>
        <v>Prunus sp.</v>
      </c>
      <c r="I345" t="str">
        <f>VLOOKUP(E345,Sheet1!$A$2:$D$22,3,FALSE)</f>
        <v>cherry</v>
      </c>
      <c r="J345" t="str">
        <f>VLOOKUP(E345,Sheet1!$A$2:$D$22,4,FALSE)</f>
        <v>intermediate</v>
      </c>
    </row>
    <row r="346" spans="1:10" x14ac:dyDescent="0.25">
      <c r="A346">
        <v>345</v>
      </c>
      <c r="B346">
        <v>2</v>
      </c>
      <c r="C346">
        <v>20210517</v>
      </c>
      <c r="D346">
        <v>3</v>
      </c>
      <c r="E346" t="s">
        <v>11</v>
      </c>
      <c r="F346">
        <v>15.8</v>
      </c>
      <c r="G346" t="s">
        <v>17</v>
      </c>
      <c r="H346" t="str">
        <f>VLOOKUP(E346,Sheet1!$A$2:$D$22,2,FALSE)</f>
        <v>Quercus nigra</v>
      </c>
      <c r="I346" t="str">
        <f>VLOOKUP(E346,Sheet1!$A$2:$D$22,3,FALSE)</f>
        <v>water oak</v>
      </c>
      <c r="J346" t="str">
        <f>VLOOKUP(E346,Sheet1!$A$2:$D$22,4,FALSE)</f>
        <v>mesophyte</v>
      </c>
    </row>
    <row r="347" spans="1:10" x14ac:dyDescent="0.25">
      <c r="A347">
        <v>346</v>
      </c>
      <c r="B347">
        <v>2</v>
      </c>
      <c r="C347">
        <v>20210517</v>
      </c>
      <c r="D347">
        <v>3</v>
      </c>
      <c r="E347" t="s">
        <v>20</v>
      </c>
      <c r="F347">
        <v>1.2</v>
      </c>
      <c r="G347" t="s">
        <v>32</v>
      </c>
      <c r="H347" t="str">
        <f>VLOOKUP(E347,Sheet1!$A$2:$D$22,2,FALSE)</f>
        <v>Liquidambar styraciflua</v>
      </c>
      <c r="I347" t="str">
        <f>VLOOKUP(E347,Sheet1!$A$2:$D$22,3,FALSE)</f>
        <v>sweetgum</v>
      </c>
      <c r="J347" t="str">
        <f>VLOOKUP(E347,Sheet1!$A$2:$D$22,4,FALSE)</f>
        <v>mesophyte</v>
      </c>
    </row>
    <row r="348" spans="1:10" x14ac:dyDescent="0.25">
      <c r="A348">
        <v>347</v>
      </c>
      <c r="B348">
        <v>2</v>
      </c>
      <c r="C348">
        <v>20210517</v>
      </c>
      <c r="D348" t="s">
        <v>35</v>
      </c>
      <c r="E348" t="s">
        <v>52</v>
      </c>
      <c r="F348">
        <v>8.5</v>
      </c>
      <c r="G348" t="s">
        <v>32</v>
      </c>
      <c r="H348" t="str">
        <f>VLOOKUP(E348,Sheet1!$A$2:$D$22,2,FALSE)</f>
        <v>Vaccinium sp.</v>
      </c>
      <c r="I348" t="str">
        <f>VLOOKUP(E348,Sheet1!$A$2:$D$22,3,FALSE)</f>
        <v>blueberry</v>
      </c>
      <c r="J348" t="str">
        <f>VLOOKUP(E348,Sheet1!$A$2:$D$22,4,FALSE)</f>
        <v>mesophyte</v>
      </c>
    </row>
    <row r="349" spans="1:10" x14ac:dyDescent="0.25">
      <c r="A349">
        <v>348</v>
      </c>
      <c r="B349">
        <v>2</v>
      </c>
      <c r="C349">
        <v>20210517</v>
      </c>
      <c r="D349">
        <v>3</v>
      </c>
      <c r="E349" t="s">
        <v>11</v>
      </c>
      <c r="F349">
        <v>27.5</v>
      </c>
      <c r="G349" t="s">
        <v>17</v>
      </c>
      <c r="H349" t="str">
        <f>VLOOKUP(E349,Sheet1!$A$2:$D$22,2,FALSE)</f>
        <v>Quercus nigra</v>
      </c>
      <c r="I349" t="str">
        <f>VLOOKUP(E349,Sheet1!$A$2:$D$22,3,FALSE)</f>
        <v>water oak</v>
      </c>
      <c r="J349" t="str">
        <f>VLOOKUP(E349,Sheet1!$A$2:$D$22,4,FALSE)</f>
        <v>mesophyte</v>
      </c>
    </row>
    <row r="350" spans="1:10" x14ac:dyDescent="0.25">
      <c r="A350">
        <v>349</v>
      </c>
      <c r="B350">
        <v>2</v>
      </c>
      <c r="C350">
        <v>20210517</v>
      </c>
      <c r="D350">
        <v>3</v>
      </c>
      <c r="E350" t="s">
        <v>52</v>
      </c>
      <c r="F350">
        <v>1.5</v>
      </c>
      <c r="G350" t="s">
        <v>32</v>
      </c>
      <c r="H350" t="str">
        <f>VLOOKUP(E350,Sheet1!$A$2:$D$22,2,FALSE)</f>
        <v>Vaccinium sp.</v>
      </c>
      <c r="I350" t="str">
        <f>VLOOKUP(E350,Sheet1!$A$2:$D$22,3,FALSE)</f>
        <v>blueberry</v>
      </c>
      <c r="J350" t="str">
        <f>VLOOKUP(E350,Sheet1!$A$2:$D$22,4,FALSE)</f>
        <v>mesophyte</v>
      </c>
    </row>
    <row r="351" spans="1:10" x14ac:dyDescent="0.25">
      <c r="A351">
        <v>350</v>
      </c>
      <c r="B351">
        <v>2</v>
      </c>
      <c r="C351">
        <v>20210517</v>
      </c>
      <c r="D351">
        <v>3</v>
      </c>
      <c r="E351" t="s">
        <v>42</v>
      </c>
      <c r="F351">
        <v>35.200000000000003</v>
      </c>
      <c r="G351" t="s">
        <v>12</v>
      </c>
      <c r="H351" t="str">
        <f>VLOOKUP(E351,Sheet1!$A$2:$D$22,2,FALSE)</f>
        <v>Pinus taeda</v>
      </c>
      <c r="I351" t="str">
        <f>VLOOKUP(E351,Sheet1!$A$2:$D$22,3,FALSE)</f>
        <v>loblolly pine</v>
      </c>
      <c r="J351" t="str">
        <f>VLOOKUP(E351,Sheet1!$A$2:$D$22,4,FALSE)</f>
        <v>pyrophyte</v>
      </c>
    </row>
    <row r="352" spans="1:10" x14ac:dyDescent="0.25">
      <c r="A352">
        <v>351</v>
      </c>
      <c r="B352">
        <v>2</v>
      </c>
      <c r="C352">
        <v>20210517</v>
      </c>
      <c r="D352">
        <v>3</v>
      </c>
      <c r="E352" t="s">
        <v>42</v>
      </c>
      <c r="F352">
        <v>11.5</v>
      </c>
      <c r="G352" t="s">
        <v>32</v>
      </c>
      <c r="H352" t="str">
        <f>VLOOKUP(E352,Sheet1!$A$2:$D$22,2,FALSE)</f>
        <v>Pinus taeda</v>
      </c>
      <c r="I352" t="str">
        <f>VLOOKUP(E352,Sheet1!$A$2:$D$22,3,FALSE)</f>
        <v>loblolly pine</v>
      </c>
      <c r="J352" t="str">
        <f>VLOOKUP(E352,Sheet1!$A$2:$D$22,4,FALSE)</f>
        <v>pyrophyte</v>
      </c>
    </row>
    <row r="353" spans="1:10" x14ac:dyDescent="0.25">
      <c r="A353">
        <v>352</v>
      </c>
      <c r="B353">
        <v>2</v>
      </c>
      <c r="C353">
        <v>20210517</v>
      </c>
      <c r="D353" t="s">
        <v>55</v>
      </c>
      <c r="E353" t="s">
        <v>11</v>
      </c>
      <c r="F353">
        <v>10</v>
      </c>
      <c r="G353" t="s">
        <v>17</v>
      </c>
      <c r="H353" t="str">
        <f>VLOOKUP(E353,Sheet1!$A$2:$D$22,2,FALSE)</f>
        <v>Quercus nigra</v>
      </c>
      <c r="I353" t="str">
        <f>VLOOKUP(E353,Sheet1!$A$2:$D$22,3,FALSE)</f>
        <v>water oak</v>
      </c>
      <c r="J353" t="str">
        <f>VLOOKUP(E353,Sheet1!$A$2:$D$22,4,FALSE)</f>
        <v>mesophyte</v>
      </c>
    </row>
    <row r="354" spans="1:10" x14ac:dyDescent="0.25">
      <c r="A354">
        <v>353</v>
      </c>
      <c r="B354">
        <v>2</v>
      </c>
      <c r="C354">
        <v>20210517</v>
      </c>
      <c r="D354" t="s">
        <v>55</v>
      </c>
      <c r="E354" t="s">
        <v>28</v>
      </c>
      <c r="F354">
        <v>27.7</v>
      </c>
      <c r="G354" t="s">
        <v>17</v>
      </c>
      <c r="H354" t="str">
        <f>VLOOKUP(E354,Sheet1!$A$2:$D$22,2,FALSE)</f>
        <v>Acer rubrum</v>
      </c>
      <c r="I354" t="str">
        <f>VLOOKUP(E354,Sheet1!$A$2:$D$22,3,FALSE)</f>
        <v>red maple</v>
      </c>
      <c r="J354" t="str">
        <f>VLOOKUP(E354,Sheet1!$A$2:$D$22,4,FALSE)</f>
        <v>mesophyte</v>
      </c>
    </row>
    <row r="355" spans="1:10" x14ac:dyDescent="0.25">
      <c r="A355">
        <v>354</v>
      </c>
      <c r="B355">
        <v>2</v>
      </c>
      <c r="C355">
        <v>20210517</v>
      </c>
      <c r="D355" t="s">
        <v>55</v>
      </c>
      <c r="E355" t="s">
        <v>20</v>
      </c>
      <c r="F355">
        <v>26.8</v>
      </c>
      <c r="G355" t="s">
        <v>17</v>
      </c>
      <c r="H355" t="str">
        <f>VLOOKUP(E355,Sheet1!$A$2:$D$22,2,FALSE)</f>
        <v>Liquidambar styraciflua</v>
      </c>
      <c r="I355" t="str">
        <f>VLOOKUP(E355,Sheet1!$A$2:$D$22,3,FALSE)</f>
        <v>sweetgum</v>
      </c>
      <c r="J355" t="str">
        <f>VLOOKUP(E355,Sheet1!$A$2:$D$22,4,FALSE)</f>
        <v>mesophyte</v>
      </c>
    </row>
    <row r="356" spans="1:10" x14ac:dyDescent="0.25">
      <c r="A356">
        <v>355</v>
      </c>
      <c r="B356">
        <v>2</v>
      </c>
      <c r="C356">
        <v>20210517</v>
      </c>
      <c r="D356">
        <v>4</v>
      </c>
      <c r="E356" t="s">
        <v>42</v>
      </c>
      <c r="F356">
        <v>29.2</v>
      </c>
      <c r="G356" t="s">
        <v>12</v>
      </c>
      <c r="H356" t="str">
        <f>VLOOKUP(E356,Sheet1!$A$2:$D$22,2,FALSE)</f>
        <v>Pinus taeda</v>
      </c>
      <c r="I356" t="str">
        <f>VLOOKUP(E356,Sheet1!$A$2:$D$22,3,FALSE)</f>
        <v>loblolly pine</v>
      </c>
      <c r="J356" t="str">
        <f>VLOOKUP(E356,Sheet1!$A$2:$D$22,4,FALSE)</f>
        <v>pyrophyte</v>
      </c>
    </row>
    <row r="357" spans="1:10" x14ac:dyDescent="0.25">
      <c r="A357">
        <v>356</v>
      </c>
      <c r="B357">
        <v>2</v>
      </c>
      <c r="C357">
        <v>20210517</v>
      </c>
      <c r="D357">
        <v>4</v>
      </c>
      <c r="E357" t="s">
        <v>20</v>
      </c>
      <c r="F357">
        <v>20.3</v>
      </c>
      <c r="G357" t="s">
        <v>17</v>
      </c>
      <c r="H357" t="str">
        <f>VLOOKUP(E357,Sheet1!$A$2:$D$22,2,FALSE)</f>
        <v>Liquidambar styraciflua</v>
      </c>
      <c r="I357" t="str">
        <f>VLOOKUP(E357,Sheet1!$A$2:$D$22,3,FALSE)</f>
        <v>sweetgum</v>
      </c>
      <c r="J357" t="str">
        <f>VLOOKUP(E357,Sheet1!$A$2:$D$22,4,FALSE)</f>
        <v>mesophyte</v>
      </c>
    </row>
    <row r="358" spans="1:10" x14ac:dyDescent="0.25">
      <c r="A358">
        <v>357</v>
      </c>
      <c r="B358">
        <v>2</v>
      </c>
      <c r="C358">
        <v>20210517</v>
      </c>
      <c r="D358">
        <v>4</v>
      </c>
      <c r="E358" t="s">
        <v>42</v>
      </c>
      <c r="F358">
        <v>11.9</v>
      </c>
      <c r="G358" t="s">
        <v>17</v>
      </c>
      <c r="H358" t="str">
        <f>VLOOKUP(E358,Sheet1!$A$2:$D$22,2,FALSE)</f>
        <v>Pinus taeda</v>
      </c>
      <c r="I358" t="str">
        <f>VLOOKUP(E358,Sheet1!$A$2:$D$22,3,FALSE)</f>
        <v>loblolly pine</v>
      </c>
      <c r="J358" t="str">
        <f>VLOOKUP(E358,Sheet1!$A$2:$D$22,4,FALSE)</f>
        <v>pyrophyte</v>
      </c>
    </row>
    <row r="359" spans="1:10" x14ac:dyDescent="0.25">
      <c r="A359">
        <v>358</v>
      </c>
      <c r="B359">
        <v>2</v>
      </c>
      <c r="C359">
        <v>20210517</v>
      </c>
      <c r="D359">
        <v>4</v>
      </c>
      <c r="E359" t="s">
        <v>36</v>
      </c>
      <c r="F359">
        <v>8</v>
      </c>
      <c r="G359" t="s">
        <v>17</v>
      </c>
      <c r="H359" t="str">
        <f>VLOOKUP(E359,Sheet1!$A$2:$D$22,2,FALSE)</f>
        <v>Quercus alba</v>
      </c>
      <c r="I359" t="str">
        <f>VLOOKUP(E359,Sheet1!$A$2:$D$22,3,FALSE)</f>
        <v>white oak</v>
      </c>
      <c r="J359" t="str">
        <f>VLOOKUP(E359,Sheet1!$A$2:$D$22,4,FALSE)</f>
        <v>pyrophyte</v>
      </c>
    </row>
    <row r="360" spans="1:10" x14ac:dyDescent="0.25">
      <c r="A360">
        <v>359</v>
      </c>
      <c r="B360">
        <v>2</v>
      </c>
      <c r="C360">
        <v>20210517</v>
      </c>
      <c r="D360">
        <v>4</v>
      </c>
      <c r="E360" t="s">
        <v>42</v>
      </c>
      <c r="F360">
        <v>10</v>
      </c>
      <c r="G360" t="s">
        <v>17</v>
      </c>
      <c r="H360" t="str">
        <f>VLOOKUP(E360,Sheet1!$A$2:$D$22,2,FALSE)</f>
        <v>Pinus taeda</v>
      </c>
      <c r="I360" t="str">
        <f>VLOOKUP(E360,Sheet1!$A$2:$D$22,3,FALSE)</f>
        <v>loblolly pine</v>
      </c>
      <c r="J360" t="str">
        <f>VLOOKUP(E360,Sheet1!$A$2:$D$22,4,FALSE)</f>
        <v>pyrophyte</v>
      </c>
    </row>
    <row r="361" spans="1:10" x14ac:dyDescent="0.25">
      <c r="A361">
        <v>360</v>
      </c>
      <c r="B361">
        <v>2</v>
      </c>
      <c r="C361">
        <v>20210517</v>
      </c>
      <c r="D361">
        <v>4</v>
      </c>
      <c r="E361" t="s">
        <v>64</v>
      </c>
      <c r="F361">
        <v>13.1</v>
      </c>
      <c r="G361" t="s">
        <v>17</v>
      </c>
      <c r="H361" t="str">
        <f>VLOOKUP(E361,Sheet1!$A$2:$D$22,2,FALSE)</f>
        <v>Fagus grandifolia</v>
      </c>
      <c r="I361" t="str">
        <f>VLOOKUP(E361,Sheet1!$A$2:$D$22,3,FALSE)</f>
        <v>American beech</v>
      </c>
      <c r="J361" t="str">
        <f>VLOOKUP(E361,Sheet1!$A$2:$D$22,4,FALSE)</f>
        <v>mesophyte</v>
      </c>
    </row>
    <row r="362" spans="1:10" x14ac:dyDescent="0.25">
      <c r="A362">
        <v>361</v>
      </c>
      <c r="B362">
        <v>2</v>
      </c>
      <c r="C362">
        <v>20210517</v>
      </c>
      <c r="D362">
        <v>4</v>
      </c>
      <c r="E362" t="s">
        <v>42</v>
      </c>
      <c r="F362">
        <v>39</v>
      </c>
      <c r="G362" t="s">
        <v>45</v>
      </c>
      <c r="H362" t="str">
        <f>VLOOKUP(E362,Sheet1!$A$2:$D$22,2,FALSE)</f>
        <v>Pinus taeda</v>
      </c>
      <c r="I362" t="str">
        <f>VLOOKUP(E362,Sheet1!$A$2:$D$22,3,FALSE)</f>
        <v>loblolly pine</v>
      </c>
      <c r="J362" t="str">
        <f>VLOOKUP(E362,Sheet1!$A$2:$D$22,4,FALSE)</f>
        <v>pyrophyte</v>
      </c>
    </row>
    <row r="363" spans="1:10" x14ac:dyDescent="0.25">
      <c r="A363">
        <v>362</v>
      </c>
      <c r="B363">
        <v>2</v>
      </c>
      <c r="C363">
        <v>20210517</v>
      </c>
      <c r="D363" t="s">
        <v>35</v>
      </c>
      <c r="E363" t="s">
        <v>36</v>
      </c>
      <c r="F363">
        <v>24.2</v>
      </c>
      <c r="G363" t="s">
        <v>12</v>
      </c>
      <c r="H363" t="str">
        <f>VLOOKUP(E363,Sheet1!$A$2:$D$22,2,FALSE)</f>
        <v>Quercus alba</v>
      </c>
      <c r="I363" t="str">
        <f>VLOOKUP(E363,Sheet1!$A$2:$D$22,3,FALSE)</f>
        <v>white oak</v>
      </c>
      <c r="J363" t="str">
        <f>VLOOKUP(E363,Sheet1!$A$2:$D$22,4,FALSE)</f>
        <v>pyrophyte</v>
      </c>
    </row>
    <row r="364" spans="1:10" x14ac:dyDescent="0.25">
      <c r="A364">
        <v>363</v>
      </c>
      <c r="B364">
        <v>2</v>
      </c>
      <c r="C364">
        <v>20210517</v>
      </c>
      <c r="D364">
        <v>4</v>
      </c>
      <c r="E364" t="s">
        <v>20</v>
      </c>
      <c r="F364">
        <v>2.2000000000000002</v>
      </c>
      <c r="G364" t="s">
        <v>32</v>
      </c>
      <c r="H364" t="str">
        <f>VLOOKUP(E364,Sheet1!$A$2:$D$22,2,FALSE)</f>
        <v>Liquidambar styraciflua</v>
      </c>
      <c r="I364" t="str">
        <f>VLOOKUP(E364,Sheet1!$A$2:$D$22,3,FALSE)</f>
        <v>sweetgum</v>
      </c>
      <c r="J364" t="str">
        <f>VLOOKUP(E364,Sheet1!$A$2:$D$22,4,FALSE)</f>
        <v>mesophyte</v>
      </c>
    </row>
    <row r="365" spans="1:10" x14ac:dyDescent="0.25">
      <c r="A365">
        <v>364</v>
      </c>
      <c r="B365">
        <v>2</v>
      </c>
      <c r="C365">
        <v>20210517</v>
      </c>
      <c r="D365">
        <v>4</v>
      </c>
      <c r="E365" t="s">
        <v>42</v>
      </c>
      <c r="F365">
        <v>36.200000000000003</v>
      </c>
      <c r="G365" t="s">
        <v>12</v>
      </c>
      <c r="H365" t="str">
        <f>VLOOKUP(E365,Sheet1!$A$2:$D$22,2,FALSE)</f>
        <v>Pinus taeda</v>
      </c>
      <c r="I365" t="str">
        <f>VLOOKUP(E365,Sheet1!$A$2:$D$22,3,FALSE)</f>
        <v>loblolly pine</v>
      </c>
      <c r="J365" t="str">
        <f>VLOOKUP(E365,Sheet1!$A$2:$D$22,4,FALSE)</f>
        <v>pyrophyte</v>
      </c>
    </row>
    <row r="366" spans="1:10" x14ac:dyDescent="0.25">
      <c r="A366">
        <v>365</v>
      </c>
      <c r="B366">
        <v>2</v>
      </c>
      <c r="C366">
        <v>20210517</v>
      </c>
      <c r="D366">
        <v>4</v>
      </c>
      <c r="E366" t="s">
        <v>58</v>
      </c>
      <c r="F366">
        <v>29.3</v>
      </c>
      <c r="G366" t="s">
        <v>12</v>
      </c>
      <c r="H366" t="str">
        <f>VLOOKUP(E366,Sheet1!$A$2:$D$22,2,FALSE)</f>
        <v>Pinus echinata</v>
      </c>
      <c r="I366" t="str">
        <f>VLOOKUP(E366,Sheet1!$A$2:$D$22,3,FALSE)</f>
        <v>shortleaf pine</v>
      </c>
      <c r="J366" t="str">
        <f>VLOOKUP(E366,Sheet1!$A$2:$D$22,4,FALSE)</f>
        <v>pyrophyte</v>
      </c>
    </row>
    <row r="367" spans="1:10" x14ac:dyDescent="0.25">
      <c r="A367">
        <v>366</v>
      </c>
      <c r="B367">
        <v>2</v>
      </c>
      <c r="C367">
        <v>20210517</v>
      </c>
      <c r="D367">
        <v>4</v>
      </c>
      <c r="E367" t="s">
        <v>49</v>
      </c>
      <c r="F367">
        <v>12</v>
      </c>
      <c r="G367" t="s">
        <v>17</v>
      </c>
      <c r="H367" t="str">
        <f>VLOOKUP(E367,Sheet1!$A$2:$D$22,2,FALSE)</f>
        <v>Prunus sp.</v>
      </c>
      <c r="I367" t="str">
        <f>VLOOKUP(E367,Sheet1!$A$2:$D$22,3,FALSE)</f>
        <v>cherry</v>
      </c>
      <c r="J367" t="str">
        <f>VLOOKUP(E367,Sheet1!$A$2:$D$22,4,FALSE)</f>
        <v>intermediate</v>
      </c>
    </row>
    <row r="368" spans="1:10" x14ac:dyDescent="0.25">
      <c r="A368">
        <v>367</v>
      </c>
      <c r="B368">
        <v>2</v>
      </c>
      <c r="C368">
        <v>20210517</v>
      </c>
      <c r="D368">
        <v>4</v>
      </c>
      <c r="E368" t="s">
        <v>11</v>
      </c>
      <c r="F368">
        <v>8.5</v>
      </c>
      <c r="G368" t="s">
        <v>17</v>
      </c>
      <c r="H368" t="str">
        <f>VLOOKUP(E368,Sheet1!$A$2:$D$22,2,FALSE)</f>
        <v>Quercus nigra</v>
      </c>
      <c r="I368" t="str">
        <f>VLOOKUP(E368,Sheet1!$A$2:$D$22,3,FALSE)</f>
        <v>water oak</v>
      </c>
      <c r="J368" t="str">
        <f>VLOOKUP(E368,Sheet1!$A$2:$D$22,4,FALSE)</f>
        <v>mesophyte</v>
      </c>
    </row>
    <row r="369" spans="1:10" x14ac:dyDescent="0.25">
      <c r="A369">
        <v>368</v>
      </c>
      <c r="B369">
        <v>2</v>
      </c>
      <c r="C369">
        <v>20210517</v>
      </c>
      <c r="D369">
        <v>4</v>
      </c>
      <c r="E369" t="s">
        <v>20</v>
      </c>
      <c r="F369">
        <v>4</v>
      </c>
      <c r="G369" t="s">
        <v>32</v>
      </c>
      <c r="H369" t="str">
        <f>VLOOKUP(E369,Sheet1!$A$2:$D$22,2,FALSE)</f>
        <v>Liquidambar styraciflua</v>
      </c>
      <c r="I369" t="str">
        <f>VLOOKUP(E369,Sheet1!$A$2:$D$22,3,FALSE)</f>
        <v>sweetgum</v>
      </c>
      <c r="J369" t="str">
        <f>VLOOKUP(E369,Sheet1!$A$2:$D$22,4,FALSE)</f>
        <v>mesophyte</v>
      </c>
    </row>
    <row r="370" spans="1:10" x14ac:dyDescent="0.25">
      <c r="A370">
        <v>369</v>
      </c>
      <c r="B370">
        <v>2</v>
      </c>
      <c r="C370">
        <v>20210517</v>
      </c>
      <c r="D370">
        <v>4</v>
      </c>
      <c r="E370" t="s">
        <v>42</v>
      </c>
      <c r="F370">
        <v>9.1</v>
      </c>
      <c r="G370" t="s">
        <v>17</v>
      </c>
      <c r="H370" t="str">
        <f>VLOOKUP(E370,Sheet1!$A$2:$D$22,2,FALSE)</f>
        <v>Pinus taeda</v>
      </c>
      <c r="I370" t="str">
        <f>VLOOKUP(E370,Sheet1!$A$2:$D$22,3,FALSE)</f>
        <v>loblolly pine</v>
      </c>
      <c r="J370" t="str">
        <f>VLOOKUP(E370,Sheet1!$A$2:$D$22,4,FALSE)</f>
        <v>pyrophyte</v>
      </c>
    </row>
    <row r="371" spans="1:10" x14ac:dyDescent="0.25">
      <c r="A371">
        <v>370</v>
      </c>
      <c r="B371">
        <v>2</v>
      </c>
      <c r="C371">
        <v>20210517</v>
      </c>
      <c r="D371">
        <v>4</v>
      </c>
      <c r="E371" t="s">
        <v>42</v>
      </c>
      <c r="F371">
        <v>38.1</v>
      </c>
      <c r="G371" t="s">
        <v>12</v>
      </c>
      <c r="H371" t="str">
        <f>VLOOKUP(E371,Sheet1!$A$2:$D$22,2,FALSE)</f>
        <v>Pinus taeda</v>
      </c>
      <c r="I371" t="str">
        <f>VLOOKUP(E371,Sheet1!$A$2:$D$22,3,FALSE)</f>
        <v>loblolly pine</v>
      </c>
      <c r="J371" t="str">
        <f>VLOOKUP(E371,Sheet1!$A$2:$D$22,4,FALSE)</f>
        <v>pyrophyte</v>
      </c>
    </row>
    <row r="372" spans="1:10" x14ac:dyDescent="0.25">
      <c r="A372">
        <v>371</v>
      </c>
      <c r="B372">
        <v>2</v>
      </c>
      <c r="C372">
        <v>20210517</v>
      </c>
      <c r="D372">
        <v>4</v>
      </c>
      <c r="E372" t="s">
        <v>70</v>
      </c>
      <c r="F372">
        <v>8.4</v>
      </c>
      <c r="G372" t="s">
        <v>17</v>
      </c>
      <c r="H372" t="str">
        <f>VLOOKUP(E372,Sheet1!$A$2:$D$22,2,FALSE)</f>
        <v>Diospyros virginiana</v>
      </c>
      <c r="I372" t="str">
        <f>VLOOKUP(E372,Sheet1!$A$2:$D$22,3,FALSE)</f>
        <v>persimmon</v>
      </c>
      <c r="J372" t="str">
        <f>VLOOKUP(E372,Sheet1!$A$2:$D$22,4,FALSE)</f>
        <v>intermediate</v>
      </c>
    </row>
    <row r="373" spans="1:10" x14ac:dyDescent="0.25">
      <c r="A373">
        <v>372</v>
      </c>
      <c r="B373">
        <v>2</v>
      </c>
      <c r="C373">
        <v>20210517</v>
      </c>
      <c r="D373">
        <v>4</v>
      </c>
      <c r="E373" t="s">
        <v>42</v>
      </c>
      <c r="F373">
        <v>5.4</v>
      </c>
      <c r="G373" t="s">
        <v>32</v>
      </c>
      <c r="H373" t="str">
        <f>VLOOKUP(E373,Sheet1!$A$2:$D$22,2,FALSE)</f>
        <v>Pinus taeda</v>
      </c>
      <c r="I373" t="str">
        <f>VLOOKUP(E373,Sheet1!$A$2:$D$22,3,FALSE)</f>
        <v>loblolly pine</v>
      </c>
      <c r="J373" t="str">
        <f>VLOOKUP(E373,Sheet1!$A$2:$D$22,4,FALSE)</f>
        <v>pyrophyte</v>
      </c>
    </row>
    <row r="374" spans="1:10" x14ac:dyDescent="0.25">
      <c r="A374">
        <v>373</v>
      </c>
      <c r="B374">
        <v>2</v>
      </c>
      <c r="C374">
        <v>20210517</v>
      </c>
      <c r="D374">
        <v>4</v>
      </c>
      <c r="E374" t="s">
        <v>73</v>
      </c>
      <c r="F374">
        <v>13.7</v>
      </c>
      <c r="G374" t="s">
        <v>32</v>
      </c>
      <c r="H374" t="str">
        <f>VLOOKUP(E374,Sheet1!$A$2:$D$22,2,FALSE)</f>
        <v>Cornus florida</v>
      </c>
      <c r="I374" t="str">
        <f>VLOOKUP(E374,Sheet1!$A$2:$D$22,3,FALSE)</f>
        <v>dogwood</v>
      </c>
      <c r="J374" t="str">
        <f>VLOOKUP(E374,Sheet1!$A$2:$D$22,4,FALSE)</f>
        <v>mesophyte</v>
      </c>
    </row>
    <row r="375" spans="1:10" x14ac:dyDescent="0.25">
      <c r="A375">
        <v>374</v>
      </c>
      <c r="B375">
        <v>2</v>
      </c>
      <c r="C375">
        <v>20210517</v>
      </c>
      <c r="D375">
        <v>4</v>
      </c>
      <c r="E375" t="s">
        <v>73</v>
      </c>
      <c r="F375">
        <v>5.5</v>
      </c>
      <c r="G375" t="s">
        <v>32</v>
      </c>
      <c r="H375" t="str">
        <f>VLOOKUP(E375,Sheet1!$A$2:$D$22,2,FALSE)</f>
        <v>Cornus florida</v>
      </c>
      <c r="I375" t="str">
        <f>VLOOKUP(E375,Sheet1!$A$2:$D$22,3,FALSE)</f>
        <v>dogwood</v>
      </c>
      <c r="J375" t="str">
        <f>VLOOKUP(E375,Sheet1!$A$2:$D$22,4,FALSE)</f>
        <v>mesophyte</v>
      </c>
    </row>
    <row r="376" spans="1:10" x14ac:dyDescent="0.25">
      <c r="A376">
        <v>375</v>
      </c>
      <c r="B376">
        <v>2</v>
      </c>
      <c r="C376">
        <v>20210517</v>
      </c>
      <c r="D376">
        <v>4</v>
      </c>
      <c r="E376" t="s">
        <v>73</v>
      </c>
      <c r="F376">
        <v>3.4</v>
      </c>
      <c r="G376" t="s">
        <v>32</v>
      </c>
      <c r="H376" t="str">
        <f>VLOOKUP(E376,Sheet1!$A$2:$D$22,2,FALSE)</f>
        <v>Cornus florida</v>
      </c>
      <c r="I376" t="str">
        <f>VLOOKUP(E376,Sheet1!$A$2:$D$22,3,FALSE)</f>
        <v>dogwood</v>
      </c>
      <c r="J376" t="str">
        <f>VLOOKUP(E376,Sheet1!$A$2:$D$22,4,FALSE)</f>
        <v>mesophyte</v>
      </c>
    </row>
    <row r="377" spans="1:10" x14ac:dyDescent="0.25">
      <c r="A377">
        <v>376</v>
      </c>
      <c r="B377">
        <v>2</v>
      </c>
      <c r="C377">
        <v>20210517</v>
      </c>
      <c r="D377">
        <v>4</v>
      </c>
      <c r="E377" t="s">
        <v>11</v>
      </c>
      <c r="F377">
        <v>19.899999999999999</v>
      </c>
      <c r="G377" t="s">
        <v>17</v>
      </c>
      <c r="H377" t="str">
        <f>VLOOKUP(E377,Sheet1!$A$2:$D$22,2,FALSE)</f>
        <v>Quercus nigra</v>
      </c>
      <c r="I377" t="str">
        <f>VLOOKUP(E377,Sheet1!$A$2:$D$22,3,FALSE)</f>
        <v>water oak</v>
      </c>
      <c r="J377" t="str">
        <f>VLOOKUP(E377,Sheet1!$A$2:$D$22,4,FALSE)</f>
        <v>mesophyte</v>
      </c>
    </row>
    <row r="378" spans="1:10" x14ac:dyDescent="0.25">
      <c r="A378">
        <v>377</v>
      </c>
      <c r="B378">
        <v>2</v>
      </c>
      <c r="C378">
        <v>20210517</v>
      </c>
      <c r="D378">
        <v>4</v>
      </c>
      <c r="E378" t="s">
        <v>11</v>
      </c>
      <c r="F378">
        <v>4.7</v>
      </c>
      <c r="G378" t="s">
        <v>32</v>
      </c>
      <c r="H378" t="str">
        <f>VLOOKUP(E378,Sheet1!$A$2:$D$22,2,FALSE)</f>
        <v>Quercus nigra</v>
      </c>
      <c r="I378" t="str">
        <f>VLOOKUP(E378,Sheet1!$A$2:$D$22,3,FALSE)</f>
        <v>water oak</v>
      </c>
      <c r="J378" t="str">
        <f>VLOOKUP(E378,Sheet1!$A$2:$D$22,4,FALSE)</f>
        <v>mesophyte</v>
      </c>
    </row>
    <row r="379" spans="1:10" x14ac:dyDescent="0.25">
      <c r="A379">
        <v>378</v>
      </c>
      <c r="B379">
        <v>2</v>
      </c>
      <c r="C379">
        <v>20210517</v>
      </c>
      <c r="D379">
        <v>4</v>
      </c>
      <c r="E379" t="s">
        <v>61</v>
      </c>
      <c r="F379">
        <v>3.1</v>
      </c>
      <c r="G379" t="s">
        <v>32</v>
      </c>
      <c r="H379" t="str">
        <f>VLOOKUP(E379,Sheet1!$A$2:$D$22,2,FALSE)</f>
        <v>Nyssa sylvatica</v>
      </c>
      <c r="I379" t="str">
        <f>VLOOKUP(E379,Sheet1!$A$2:$D$22,3,FALSE)</f>
        <v>black gum</v>
      </c>
      <c r="J379" t="str">
        <f>VLOOKUP(E379,Sheet1!$A$2:$D$22,4,FALSE)</f>
        <v>mesophyte</v>
      </c>
    </row>
    <row r="380" spans="1:10" x14ac:dyDescent="0.25">
      <c r="A380">
        <v>379</v>
      </c>
      <c r="B380">
        <v>2</v>
      </c>
      <c r="C380">
        <v>20210517</v>
      </c>
      <c r="D380" t="s">
        <v>35</v>
      </c>
      <c r="E380" t="s">
        <v>11</v>
      </c>
      <c r="F380">
        <v>20</v>
      </c>
      <c r="G380" t="s">
        <v>17</v>
      </c>
      <c r="H380" t="str">
        <f>VLOOKUP(E380,Sheet1!$A$2:$D$22,2,FALSE)</f>
        <v>Quercus nigra</v>
      </c>
      <c r="I380" t="str">
        <f>VLOOKUP(E380,Sheet1!$A$2:$D$22,3,FALSE)</f>
        <v>water oak</v>
      </c>
      <c r="J380" t="str">
        <f>VLOOKUP(E380,Sheet1!$A$2:$D$22,4,FALSE)</f>
        <v>mesophyte</v>
      </c>
    </row>
    <row r="381" spans="1:10" x14ac:dyDescent="0.25">
      <c r="A381">
        <v>380</v>
      </c>
      <c r="B381">
        <v>2</v>
      </c>
      <c r="C381">
        <v>20210517</v>
      </c>
      <c r="D381">
        <v>4</v>
      </c>
      <c r="E381" t="s">
        <v>20</v>
      </c>
      <c r="F381">
        <v>4.5</v>
      </c>
      <c r="G381" t="s">
        <v>32</v>
      </c>
      <c r="H381" t="str">
        <f>VLOOKUP(E381,Sheet1!$A$2:$D$22,2,FALSE)</f>
        <v>Liquidambar styraciflua</v>
      </c>
      <c r="I381" t="str">
        <f>VLOOKUP(E381,Sheet1!$A$2:$D$22,3,FALSE)</f>
        <v>sweetgum</v>
      </c>
      <c r="J381" t="str">
        <f>VLOOKUP(E381,Sheet1!$A$2:$D$22,4,FALSE)</f>
        <v>mesophyte</v>
      </c>
    </row>
    <row r="382" spans="1:10" x14ac:dyDescent="0.25">
      <c r="A382">
        <v>381</v>
      </c>
      <c r="B382">
        <v>2</v>
      </c>
      <c r="C382">
        <v>20210517</v>
      </c>
      <c r="D382">
        <v>4</v>
      </c>
      <c r="E382" t="s">
        <v>52</v>
      </c>
      <c r="F382">
        <v>3.5</v>
      </c>
      <c r="G382" t="s">
        <v>32</v>
      </c>
      <c r="H382" t="str">
        <f>VLOOKUP(E382,Sheet1!$A$2:$D$22,2,FALSE)</f>
        <v>Vaccinium sp.</v>
      </c>
      <c r="I382" t="str">
        <f>VLOOKUP(E382,Sheet1!$A$2:$D$22,3,FALSE)</f>
        <v>blueberry</v>
      </c>
      <c r="J382" t="str">
        <f>VLOOKUP(E382,Sheet1!$A$2:$D$22,4,FALSE)</f>
        <v>mesophyte</v>
      </c>
    </row>
    <row r="383" spans="1:10" x14ac:dyDescent="0.25">
      <c r="A383">
        <v>382</v>
      </c>
      <c r="B383">
        <v>2</v>
      </c>
      <c r="C383">
        <v>20210517</v>
      </c>
      <c r="D383">
        <v>4</v>
      </c>
      <c r="E383" t="s">
        <v>20</v>
      </c>
      <c r="F383">
        <v>9</v>
      </c>
      <c r="G383" t="s">
        <v>17</v>
      </c>
      <c r="H383" t="str">
        <f>VLOOKUP(E383,Sheet1!$A$2:$D$22,2,FALSE)</f>
        <v>Liquidambar styraciflua</v>
      </c>
      <c r="I383" t="str">
        <f>VLOOKUP(E383,Sheet1!$A$2:$D$22,3,FALSE)</f>
        <v>sweetgum</v>
      </c>
      <c r="J383" t="str">
        <f>VLOOKUP(E383,Sheet1!$A$2:$D$22,4,FALSE)</f>
        <v>mesophyte</v>
      </c>
    </row>
    <row r="384" spans="1:10" x14ac:dyDescent="0.25">
      <c r="A384">
        <v>383</v>
      </c>
      <c r="B384">
        <v>2</v>
      </c>
      <c r="C384">
        <v>20210517</v>
      </c>
      <c r="D384">
        <v>4</v>
      </c>
      <c r="E384" t="s">
        <v>31</v>
      </c>
      <c r="F384">
        <v>38</v>
      </c>
      <c r="G384" t="s">
        <v>12</v>
      </c>
      <c r="H384" t="str">
        <f>VLOOKUP(E384,Sheet1!$A$2:$D$22,2,FALSE)</f>
        <v>Carya sp.</v>
      </c>
      <c r="I384" t="str">
        <f>VLOOKUP(E384,Sheet1!$A$2:$D$22,3,FALSE)</f>
        <v>hickory</v>
      </c>
      <c r="J384" t="str">
        <f>VLOOKUP(E384,Sheet1!$A$2:$D$22,4,FALSE)</f>
        <v>intermediate</v>
      </c>
    </row>
    <row r="385" spans="1:10" x14ac:dyDescent="0.25">
      <c r="A385">
        <v>384</v>
      </c>
      <c r="B385">
        <v>2</v>
      </c>
      <c r="C385">
        <v>20210517</v>
      </c>
      <c r="D385" t="s">
        <v>55</v>
      </c>
      <c r="E385" t="s">
        <v>42</v>
      </c>
      <c r="F385">
        <v>39.1</v>
      </c>
      <c r="G385" t="s">
        <v>12</v>
      </c>
      <c r="H385" t="str">
        <f>VLOOKUP(E385,Sheet1!$A$2:$D$22,2,FALSE)</f>
        <v>Pinus taeda</v>
      </c>
      <c r="I385" t="str">
        <f>VLOOKUP(E385,Sheet1!$A$2:$D$22,3,FALSE)</f>
        <v>loblolly pine</v>
      </c>
      <c r="J385" t="str">
        <f>VLOOKUP(E385,Sheet1!$A$2:$D$22,4,FALSE)</f>
        <v>pyrophyte</v>
      </c>
    </row>
    <row r="386" spans="1:10" x14ac:dyDescent="0.25">
      <c r="A386">
        <v>385</v>
      </c>
      <c r="B386">
        <v>2</v>
      </c>
      <c r="C386">
        <v>20210517</v>
      </c>
      <c r="D386">
        <v>4</v>
      </c>
      <c r="E386" t="s">
        <v>20</v>
      </c>
      <c r="F386">
        <v>18.5</v>
      </c>
      <c r="G386" t="s">
        <v>17</v>
      </c>
      <c r="H386" t="str">
        <f>VLOOKUP(E386,Sheet1!$A$2:$D$22,2,FALSE)</f>
        <v>Liquidambar styraciflua</v>
      </c>
      <c r="I386" t="str">
        <f>VLOOKUP(E386,Sheet1!$A$2:$D$22,3,FALSE)</f>
        <v>sweetgum</v>
      </c>
      <c r="J386" t="str">
        <f>VLOOKUP(E386,Sheet1!$A$2:$D$22,4,FALSE)</f>
        <v>mesophyte</v>
      </c>
    </row>
    <row r="387" spans="1:10" x14ac:dyDescent="0.25">
      <c r="A387">
        <v>386</v>
      </c>
      <c r="B387">
        <v>2</v>
      </c>
      <c r="C387">
        <v>20210517</v>
      </c>
      <c r="D387">
        <v>4</v>
      </c>
      <c r="E387" t="s">
        <v>20</v>
      </c>
      <c r="F387">
        <v>7.8</v>
      </c>
      <c r="G387" t="s">
        <v>32</v>
      </c>
      <c r="H387" t="str">
        <f>VLOOKUP(E387,Sheet1!$A$2:$D$22,2,FALSE)</f>
        <v>Liquidambar styraciflua</v>
      </c>
      <c r="I387" t="str">
        <f>VLOOKUP(E387,Sheet1!$A$2:$D$22,3,FALSE)</f>
        <v>sweetgum</v>
      </c>
      <c r="J387" t="str">
        <f>VLOOKUP(E387,Sheet1!$A$2:$D$22,4,FALSE)</f>
        <v>mesophyte</v>
      </c>
    </row>
    <row r="388" spans="1:10" x14ac:dyDescent="0.25">
      <c r="A388">
        <v>387</v>
      </c>
      <c r="B388">
        <v>2</v>
      </c>
      <c r="C388">
        <v>20210517</v>
      </c>
      <c r="D388">
        <v>4</v>
      </c>
      <c r="E388" t="s">
        <v>11</v>
      </c>
      <c r="F388">
        <v>5.2</v>
      </c>
      <c r="G388" t="s">
        <v>32</v>
      </c>
      <c r="H388" t="str">
        <f>VLOOKUP(E388,Sheet1!$A$2:$D$22,2,FALSE)</f>
        <v>Quercus nigra</v>
      </c>
      <c r="I388" t="str">
        <f>VLOOKUP(E388,Sheet1!$A$2:$D$22,3,FALSE)</f>
        <v>water oak</v>
      </c>
      <c r="J388" t="str">
        <f>VLOOKUP(E388,Sheet1!$A$2:$D$22,4,FALSE)</f>
        <v>mesophyte</v>
      </c>
    </row>
    <row r="389" spans="1:10" x14ac:dyDescent="0.25">
      <c r="A389">
        <v>388</v>
      </c>
      <c r="B389">
        <v>2</v>
      </c>
      <c r="C389">
        <v>20210517</v>
      </c>
      <c r="D389">
        <v>4</v>
      </c>
      <c r="E389" t="s">
        <v>42</v>
      </c>
      <c r="F389">
        <v>19.7</v>
      </c>
      <c r="G389" t="s">
        <v>17</v>
      </c>
      <c r="H389" t="str">
        <f>VLOOKUP(E389,Sheet1!$A$2:$D$22,2,FALSE)</f>
        <v>Pinus taeda</v>
      </c>
      <c r="I389" t="str">
        <f>VLOOKUP(E389,Sheet1!$A$2:$D$22,3,FALSE)</f>
        <v>loblolly pine</v>
      </c>
      <c r="J389" t="str">
        <f>VLOOKUP(E389,Sheet1!$A$2:$D$22,4,FALSE)</f>
        <v>pyrophyte</v>
      </c>
    </row>
    <row r="390" spans="1:10" x14ac:dyDescent="0.25">
      <c r="A390">
        <v>389</v>
      </c>
      <c r="B390">
        <v>2</v>
      </c>
      <c r="C390">
        <v>20210517</v>
      </c>
      <c r="D390">
        <v>4</v>
      </c>
      <c r="E390" t="s">
        <v>64</v>
      </c>
      <c r="F390">
        <v>19.2</v>
      </c>
      <c r="G390" t="s">
        <v>17</v>
      </c>
      <c r="H390" t="str">
        <f>VLOOKUP(E390,Sheet1!$A$2:$D$22,2,FALSE)</f>
        <v>Fagus grandifolia</v>
      </c>
      <c r="I390" t="str">
        <f>VLOOKUP(E390,Sheet1!$A$2:$D$22,3,FALSE)</f>
        <v>American beech</v>
      </c>
      <c r="J390" t="str">
        <f>VLOOKUP(E390,Sheet1!$A$2:$D$22,4,FALSE)</f>
        <v>mesophyte</v>
      </c>
    </row>
    <row r="391" spans="1:10" x14ac:dyDescent="0.25">
      <c r="A391">
        <v>390</v>
      </c>
      <c r="B391">
        <v>2</v>
      </c>
      <c r="C391">
        <v>20210517</v>
      </c>
      <c r="D391">
        <v>4</v>
      </c>
      <c r="E391" t="s">
        <v>11</v>
      </c>
      <c r="F391">
        <v>9.8000000000000007</v>
      </c>
      <c r="G391" t="s">
        <v>17</v>
      </c>
      <c r="H391" t="str">
        <f>VLOOKUP(E391,Sheet1!$A$2:$D$22,2,FALSE)</f>
        <v>Quercus nigra</v>
      </c>
      <c r="I391" t="str">
        <f>VLOOKUP(E391,Sheet1!$A$2:$D$22,3,FALSE)</f>
        <v>water oak</v>
      </c>
      <c r="J391" t="str">
        <f>VLOOKUP(E391,Sheet1!$A$2:$D$22,4,FALSE)</f>
        <v>mesophyte</v>
      </c>
    </row>
    <row r="392" spans="1:10" x14ac:dyDescent="0.25">
      <c r="A392">
        <v>391</v>
      </c>
      <c r="B392">
        <v>2</v>
      </c>
      <c r="C392">
        <v>20210517</v>
      </c>
      <c r="D392">
        <v>4</v>
      </c>
      <c r="E392" t="s">
        <v>73</v>
      </c>
      <c r="F392">
        <v>5.3</v>
      </c>
      <c r="G392" t="s">
        <v>32</v>
      </c>
      <c r="H392" t="str">
        <f>VLOOKUP(E392,Sheet1!$A$2:$D$22,2,FALSE)</f>
        <v>Cornus florida</v>
      </c>
      <c r="I392" t="str">
        <f>VLOOKUP(E392,Sheet1!$A$2:$D$22,3,FALSE)</f>
        <v>dogwood</v>
      </c>
      <c r="J392" t="str">
        <f>VLOOKUP(E392,Sheet1!$A$2:$D$22,4,FALSE)</f>
        <v>mesophyte</v>
      </c>
    </row>
    <row r="393" spans="1:10" x14ac:dyDescent="0.25">
      <c r="A393">
        <v>392</v>
      </c>
      <c r="B393">
        <v>2</v>
      </c>
      <c r="C393">
        <v>20210517</v>
      </c>
      <c r="D393" t="s">
        <v>55</v>
      </c>
      <c r="E393" t="s">
        <v>20</v>
      </c>
      <c r="F393">
        <v>21</v>
      </c>
      <c r="G393" t="s">
        <v>12</v>
      </c>
      <c r="H393" t="str">
        <f>VLOOKUP(E393,Sheet1!$A$2:$D$22,2,FALSE)</f>
        <v>Liquidambar styraciflua</v>
      </c>
      <c r="I393" t="str">
        <f>VLOOKUP(E393,Sheet1!$A$2:$D$22,3,FALSE)</f>
        <v>sweetgum</v>
      </c>
      <c r="J393" t="str">
        <f>VLOOKUP(E393,Sheet1!$A$2:$D$22,4,FALSE)</f>
        <v>mesophyte</v>
      </c>
    </row>
    <row r="394" spans="1:10" x14ac:dyDescent="0.25">
      <c r="A394">
        <v>393</v>
      </c>
      <c r="B394">
        <v>2</v>
      </c>
      <c r="C394">
        <v>20210517</v>
      </c>
      <c r="D394" t="s">
        <v>55</v>
      </c>
      <c r="E394" t="s">
        <v>20</v>
      </c>
      <c r="F394">
        <v>15</v>
      </c>
      <c r="G394" t="s">
        <v>17</v>
      </c>
      <c r="H394" t="str">
        <f>VLOOKUP(E394,Sheet1!$A$2:$D$22,2,FALSE)</f>
        <v>Liquidambar styraciflua</v>
      </c>
      <c r="I394" t="str">
        <f>VLOOKUP(E394,Sheet1!$A$2:$D$22,3,FALSE)</f>
        <v>sweetgum</v>
      </c>
      <c r="J394" t="str">
        <f>VLOOKUP(E394,Sheet1!$A$2:$D$22,4,FALSE)</f>
        <v>mesophyte</v>
      </c>
    </row>
    <row r="395" spans="1:10" x14ac:dyDescent="0.25">
      <c r="A395">
        <v>394</v>
      </c>
      <c r="B395">
        <v>2</v>
      </c>
      <c r="C395">
        <v>20210517</v>
      </c>
      <c r="D395" t="s">
        <v>55</v>
      </c>
      <c r="E395" t="s">
        <v>20</v>
      </c>
      <c r="F395">
        <v>18</v>
      </c>
      <c r="G395" t="s">
        <v>17</v>
      </c>
      <c r="H395" t="str">
        <f>VLOOKUP(E395,Sheet1!$A$2:$D$22,2,FALSE)</f>
        <v>Liquidambar styraciflua</v>
      </c>
      <c r="I395" t="str">
        <f>VLOOKUP(E395,Sheet1!$A$2:$D$22,3,FALSE)</f>
        <v>sweetgum</v>
      </c>
      <c r="J395" t="str">
        <f>VLOOKUP(E395,Sheet1!$A$2:$D$22,4,FALSE)</f>
        <v>mesophyte</v>
      </c>
    </row>
    <row r="396" spans="1:10" x14ac:dyDescent="0.25">
      <c r="A396">
        <v>395</v>
      </c>
      <c r="B396">
        <v>3</v>
      </c>
      <c r="C396">
        <v>20210518</v>
      </c>
      <c r="D396">
        <v>1</v>
      </c>
      <c r="E396" t="s">
        <v>42</v>
      </c>
      <c r="F396">
        <v>49.3</v>
      </c>
      <c r="G396" t="s">
        <v>12</v>
      </c>
      <c r="H396" t="str">
        <f>VLOOKUP(E396,Sheet1!$A$2:$D$22,2,FALSE)</f>
        <v>Pinus taeda</v>
      </c>
      <c r="I396" t="str">
        <f>VLOOKUP(E396,Sheet1!$A$2:$D$22,3,FALSE)</f>
        <v>loblolly pine</v>
      </c>
      <c r="J396" t="str">
        <f>VLOOKUP(E396,Sheet1!$A$2:$D$22,4,FALSE)</f>
        <v>pyrophyte</v>
      </c>
    </row>
    <row r="397" spans="1:10" x14ac:dyDescent="0.25">
      <c r="A397">
        <v>396</v>
      </c>
      <c r="B397">
        <v>3</v>
      </c>
      <c r="C397">
        <v>20210518</v>
      </c>
      <c r="D397">
        <v>1</v>
      </c>
      <c r="E397" t="s">
        <v>11</v>
      </c>
      <c r="F397">
        <v>10.8</v>
      </c>
      <c r="G397" t="s">
        <v>17</v>
      </c>
      <c r="H397" t="str">
        <f>VLOOKUP(E397,Sheet1!$A$2:$D$22,2,FALSE)</f>
        <v>Quercus nigra</v>
      </c>
      <c r="I397" t="str">
        <f>VLOOKUP(E397,Sheet1!$A$2:$D$22,3,FALSE)</f>
        <v>water oak</v>
      </c>
      <c r="J397" t="str">
        <f>VLOOKUP(E397,Sheet1!$A$2:$D$22,4,FALSE)</f>
        <v>mesophyte</v>
      </c>
    </row>
    <row r="398" spans="1:10" x14ac:dyDescent="0.25">
      <c r="A398">
        <v>397</v>
      </c>
      <c r="B398">
        <v>3</v>
      </c>
      <c r="C398">
        <v>20210518</v>
      </c>
      <c r="D398">
        <v>1</v>
      </c>
      <c r="E398" t="s">
        <v>20</v>
      </c>
      <c r="F398">
        <v>2.8</v>
      </c>
      <c r="G398" t="s">
        <v>32</v>
      </c>
      <c r="H398" t="str">
        <f>VLOOKUP(E398,Sheet1!$A$2:$D$22,2,FALSE)</f>
        <v>Liquidambar styraciflua</v>
      </c>
      <c r="I398" t="str">
        <f>VLOOKUP(E398,Sheet1!$A$2:$D$22,3,FALSE)</f>
        <v>sweetgum</v>
      </c>
      <c r="J398" t="str">
        <f>VLOOKUP(E398,Sheet1!$A$2:$D$22,4,FALSE)</f>
        <v>mesophyte</v>
      </c>
    </row>
    <row r="399" spans="1:10" x14ac:dyDescent="0.25">
      <c r="A399">
        <v>398</v>
      </c>
      <c r="B399">
        <v>3</v>
      </c>
      <c r="C399">
        <v>20210518</v>
      </c>
      <c r="D399">
        <v>1</v>
      </c>
      <c r="E399" t="s">
        <v>20</v>
      </c>
      <c r="F399">
        <v>1.8</v>
      </c>
      <c r="G399" t="s">
        <v>32</v>
      </c>
      <c r="H399" t="str">
        <f>VLOOKUP(E399,Sheet1!$A$2:$D$22,2,FALSE)</f>
        <v>Liquidambar styraciflua</v>
      </c>
      <c r="I399" t="str">
        <f>VLOOKUP(E399,Sheet1!$A$2:$D$22,3,FALSE)</f>
        <v>sweetgum</v>
      </c>
      <c r="J399" t="str">
        <f>VLOOKUP(E399,Sheet1!$A$2:$D$22,4,FALSE)</f>
        <v>mesophyte</v>
      </c>
    </row>
    <row r="400" spans="1:10" x14ac:dyDescent="0.25">
      <c r="A400">
        <v>399</v>
      </c>
      <c r="B400">
        <v>3</v>
      </c>
      <c r="C400">
        <v>20210518</v>
      </c>
      <c r="D400">
        <v>1</v>
      </c>
      <c r="E400" t="s">
        <v>11</v>
      </c>
      <c r="F400">
        <v>37.6</v>
      </c>
      <c r="G400" t="s">
        <v>12</v>
      </c>
      <c r="H400" t="str">
        <f>VLOOKUP(E400,Sheet1!$A$2:$D$22,2,FALSE)</f>
        <v>Quercus nigra</v>
      </c>
      <c r="I400" t="str">
        <f>VLOOKUP(E400,Sheet1!$A$2:$D$22,3,FALSE)</f>
        <v>water oak</v>
      </c>
      <c r="J400" t="str">
        <f>VLOOKUP(E400,Sheet1!$A$2:$D$22,4,FALSE)</f>
        <v>mesophyte</v>
      </c>
    </row>
    <row r="401" spans="1:10" x14ac:dyDescent="0.25">
      <c r="A401">
        <v>400</v>
      </c>
      <c r="B401">
        <v>3</v>
      </c>
      <c r="C401">
        <v>20210518</v>
      </c>
      <c r="D401">
        <v>1</v>
      </c>
      <c r="E401" t="s">
        <v>20</v>
      </c>
      <c r="F401">
        <v>2.2999999999999998</v>
      </c>
      <c r="G401" t="s">
        <v>32</v>
      </c>
      <c r="H401" t="str">
        <f>VLOOKUP(E401,Sheet1!$A$2:$D$22,2,FALSE)</f>
        <v>Liquidambar styraciflua</v>
      </c>
      <c r="I401" t="str">
        <f>VLOOKUP(E401,Sheet1!$A$2:$D$22,3,FALSE)</f>
        <v>sweetgum</v>
      </c>
      <c r="J401" t="str">
        <f>VLOOKUP(E401,Sheet1!$A$2:$D$22,4,FALSE)</f>
        <v>mesophyte</v>
      </c>
    </row>
    <row r="402" spans="1:10" x14ac:dyDescent="0.25">
      <c r="A402">
        <v>401</v>
      </c>
      <c r="B402">
        <v>3</v>
      </c>
      <c r="C402">
        <v>20210518</v>
      </c>
      <c r="D402">
        <v>1</v>
      </c>
      <c r="E402" t="s">
        <v>20</v>
      </c>
      <c r="F402">
        <v>1</v>
      </c>
      <c r="G402" t="s">
        <v>32</v>
      </c>
      <c r="H402" t="str">
        <f>VLOOKUP(E402,Sheet1!$A$2:$D$22,2,FALSE)</f>
        <v>Liquidambar styraciflua</v>
      </c>
      <c r="I402" t="str">
        <f>VLOOKUP(E402,Sheet1!$A$2:$D$22,3,FALSE)</f>
        <v>sweetgum</v>
      </c>
      <c r="J402" t="str">
        <f>VLOOKUP(E402,Sheet1!$A$2:$D$22,4,FALSE)</f>
        <v>mesophyte</v>
      </c>
    </row>
    <row r="403" spans="1:10" x14ac:dyDescent="0.25">
      <c r="A403">
        <v>402</v>
      </c>
      <c r="B403">
        <v>3</v>
      </c>
      <c r="C403">
        <v>20210518</v>
      </c>
      <c r="D403">
        <v>1</v>
      </c>
      <c r="E403" t="s">
        <v>20</v>
      </c>
      <c r="F403">
        <v>1.5</v>
      </c>
      <c r="G403" t="s">
        <v>32</v>
      </c>
      <c r="H403" t="str">
        <f>VLOOKUP(E403,Sheet1!$A$2:$D$22,2,FALSE)</f>
        <v>Liquidambar styraciflua</v>
      </c>
      <c r="I403" t="str">
        <f>VLOOKUP(E403,Sheet1!$A$2:$D$22,3,FALSE)</f>
        <v>sweetgum</v>
      </c>
      <c r="J403" t="str">
        <f>VLOOKUP(E403,Sheet1!$A$2:$D$22,4,FALSE)</f>
        <v>mesophyte</v>
      </c>
    </row>
    <row r="404" spans="1:10" x14ac:dyDescent="0.25">
      <c r="A404">
        <v>403</v>
      </c>
      <c r="B404">
        <v>3</v>
      </c>
      <c r="C404">
        <v>20210518</v>
      </c>
      <c r="D404">
        <v>1</v>
      </c>
      <c r="E404" t="s">
        <v>20</v>
      </c>
      <c r="F404">
        <v>8.1</v>
      </c>
      <c r="G404" t="s">
        <v>17</v>
      </c>
      <c r="H404" t="str">
        <f>VLOOKUP(E404,Sheet1!$A$2:$D$22,2,FALSE)</f>
        <v>Liquidambar styraciflua</v>
      </c>
      <c r="I404" t="str">
        <f>VLOOKUP(E404,Sheet1!$A$2:$D$22,3,FALSE)</f>
        <v>sweetgum</v>
      </c>
      <c r="J404" t="str">
        <f>VLOOKUP(E404,Sheet1!$A$2:$D$22,4,FALSE)</f>
        <v>mesophyte</v>
      </c>
    </row>
    <row r="405" spans="1:10" x14ac:dyDescent="0.25">
      <c r="A405">
        <v>404</v>
      </c>
      <c r="B405">
        <v>3</v>
      </c>
      <c r="C405">
        <v>20210518</v>
      </c>
      <c r="D405">
        <v>1</v>
      </c>
      <c r="E405" t="s">
        <v>61</v>
      </c>
      <c r="F405">
        <v>7.3</v>
      </c>
      <c r="G405" t="s">
        <v>17</v>
      </c>
      <c r="H405" t="str">
        <f>VLOOKUP(E405,Sheet1!$A$2:$D$22,2,FALSE)</f>
        <v>Nyssa sylvatica</v>
      </c>
      <c r="I405" t="str">
        <f>VLOOKUP(E405,Sheet1!$A$2:$D$22,3,FALSE)</f>
        <v>black gum</v>
      </c>
      <c r="J405" t="str">
        <f>VLOOKUP(E405,Sheet1!$A$2:$D$22,4,FALSE)</f>
        <v>mesophyte</v>
      </c>
    </row>
    <row r="406" spans="1:10" x14ac:dyDescent="0.25">
      <c r="A406">
        <v>405</v>
      </c>
      <c r="B406">
        <v>3</v>
      </c>
      <c r="C406">
        <v>20210518</v>
      </c>
      <c r="D406">
        <v>1</v>
      </c>
      <c r="E406" t="s">
        <v>42</v>
      </c>
      <c r="F406">
        <v>45.5</v>
      </c>
      <c r="G406" t="s">
        <v>12</v>
      </c>
      <c r="H406" t="str">
        <f>VLOOKUP(E406,Sheet1!$A$2:$D$22,2,FALSE)</f>
        <v>Pinus taeda</v>
      </c>
      <c r="I406" t="str">
        <f>VLOOKUP(E406,Sheet1!$A$2:$D$22,3,FALSE)</f>
        <v>loblolly pine</v>
      </c>
      <c r="J406" t="str">
        <f>VLOOKUP(E406,Sheet1!$A$2:$D$22,4,FALSE)</f>
        <v>pyrophyte</v>
      </c>
    </row>
    <row r="407" spans="1:10" x14ac:dyDescent="0.25">
      <c r="A407">
        <v>406</v>
      </c>
      <c r="B407">
        <v>3</v>
      </c>
      <c r="C407">
        <v>20210518</v>
      </c>
      <c r="D407">
        <v>1</v>
      </c>
      <c r="E407" t="s">
        <v>36</v>
      </c>
      <c r="F407">
        <v>3.8</v>
      </c>
      <c r="G407" t="s">
        <v>32</v>
      </c>
      <c r="H407" t="str">
        <f>VLOOKUP(E407,Sheet1!$A$2:$D$22,2,FALSE)</f>
        <v>Quercus alba</v>
      </c>
      <c r="I407" t="str">
        <f>VLOOKUP(E407,Sheet1!$A$2:$D$22,3,FALSE)</f>
        <v>white oak</v>
      </c>
      <c r="J407" t="str">
        <f>VLOOKUP(E407,Sheet1!$A$2:$D$22,4,FALSE)</f>
        <v>pyrophyte</v>
      </c>
    </row>
    <row r="408" spans="1:10" x14ac:dyDescent="0.25">
      <c r="A408">
        <v>407</v>
      </c>
      <c r="B408">
        <v>3</v>
      </c>
      <c r="C408">
        <v>20210518</v>
      </c>
      <c r="D408">
        <v>1</v>
      </c>
      <c r="E408" t="s">
        <v>20</v>
      </c>
      <c r="F408">
        <v>8.9</v>
      </c>
      <c r="G408" t="s">
        <v>17</v>
      </c>
      <c r="H408" t="str">
        <f>VLOOKUP(E408,Sheet1!$A$2:$D$22,2,FALSE)</f>
        <v>Liquidambar styraciflua</v>
      </c>
      <c r="I408" t="str">
        <f>VLOOKUP(E408,Sheet1!$A$2:$D$22,3,FALSE)</f>
        <v>sweetgum</v>
      </c>
      <c r="J408" t="str">
        <f>VLOOKUP(E408,Sheet1!$A$2:$D$22,4,FALSE)</f>
        <v>mesophyte</v>
      </c>
    </row>
    <row r="409" spans="1:10" x14ac:dyDescent="0.25">
      <c r="A409">
        <v>408</v>
      </c>
      <c r="B409">
        <v>3</v>
      </c>
      <c r="C409">
        <v>20210518</v>
      </c>
      <c r="D409">
        <v>1</v>
      </c>
      <c r="E409" t="s">
        <v>42</v>
      </c>
      <c r="F409">
        <v>15.1</v>
      </c>
      <c r="G409" t="s">
        <v>17</v>
      </c>
      <c r="H409" t="str">
        <f>VLOOKUP(E409,Sheet1!$A$2:$D$22,2,FALSE)</f>
        <v>Pinus taeda</v>
      </c>
      <c r="I409" t="str">
        <f>VLOOKUP(E409,Sheet1!$A$2:$D$22,3,FALSE)</f>
        <v>loblolly pine</v>
      </c>
      <c r="J409" t="str">
        <f>VLOOKUP(E409,Sheet1!$A$2:$D$22,4,FALSE)</f>
        <v>pyrophyte</v>
      </c>
    </row>
    <row r="410" spans="1:10" x14ac:dyDescent="0.25">
      <c r="A410">
        <v>409</v>
      </c>
      <c r="B410">
        <v>3</v>
      </c>
      <c r="C410">
        <v>20210518</v>
      </c>
      <c r="D410">
        <v>1</v>
      </c>
      <c r="E410" t="s">
        <v>20</v>
      </c>
      <c r="F410">
        <v>5</v>
      </c>
      <c r="G410" t="s">
        <v>32</v>
      </c>
      <c r="H410" t="str">
        <f>VLOOKUP(E410,Sheet1!$A$2:$D$22,2,FALSE)</f>
        <v>Liquidambar styraciflua</v>
      </c>
      <c r="I410" t="str">
        <f>VLOOKUP(E410,Sheet1!$A$2:$D$22,3,FALSE)</f>
        <v>sweetgum</v>
      </c>
      <c r="J410" t="str">
        <f>VLOOKUP(E410,Sheet1!$A$2:$D$22,4,FALSE)</f>
        <v>mesophyte</v>
      </c>
    </row>
    <row r="411" spans="1:10" x14ac:dyDescent="0.25">
      <c r="A411">
        <v>410</v>
      </c>
      <c r="B411">
        <v>3</v>
      </c>
      <c r="C411">
        <v>20210518</v>
      </c>
      <c r="D411">
        <v>1</v>
      </c>
      <c r="E411" t="s">
        <v>58</v>
      </c>
      <c r="F411">
        <v>18.5</v>
      </c>
      <c r="G411" t="s">
        <v>17</v>
      </c>
      <c r="H411" t="str">
        <f>VLOOKUP(E411,Sheet1!$A$2:$D$22,2,FALSE)</f>
        <v>Pinus echinata</v>
      </c>
      <c r="I411" t="str">
        <f>VLOOKUP(E411,Sheet1!$A$2:$D$22,3,FALSE)</f>
        <v>shortleaf pine</v>
      </c>
      <c r="J411" t="str">
        <f>VLOOKUP(E411,Sheet1!$A$2:$D$22,4,FALSE)</f>
        <v>pyrophyte</v>
      </c>
    </row>
    <row r="412" spans="1:10" x14ac:dyDescent="0.25">
      <c r="A412">
        <v>411</v>
      </c>
      <c r="B412">
        <v>3</v>
      </c>
      <c r="C412">
        <v>20210518</v>
      </c>
      <c r="D412">
        <v>1</v>
      </c>
      <c r="E412" t="s">
        <v>20</v>
      </c>
      <c r="F412">
        <v>8.1</v>
      </c>
      <c r="G412" t="s">
        <v>17</v>
      </c>
      <c r="H412" t="str">
        <f>VLOOKUP(E412,Sheet1!$A$2:$D$22,2,FALSE)</f>
        <v>Liquidambar styraciflua</v>
      </c>
      <c r="I412" t="str">
        <f>VLOOKUP(E412,Sheet1!$A$2:$D$22,3,FALSE)</f>
        <v>sweetgum</v>
      </c>
      <c r="J412" t="str">
        <f>VLOOKUP(E412,Sheet1!$A$2:$D$22,4,FALSE)</f>
        <v>mesophyte</v>
      </c>
    </row>
    <row r="413" spans="1:10" x14ac:dyDescent="0.25">
      <c r="A413">
        <v>412</v>
      </c>
      <c r="B413">
        <v>3</v>
      </c>
      <c r="C413">
        <v>20210518</v>
      </c>
      <c r="D413">
        <v>1</v>
      </c>
      <c r="E413" t="s">
        <v>11</v>
      </c>
      <c r="F413">
        <v>10.6</v>
      </c>
      <c r="G413" t="s">
        <v>17</v>
      </c>
      <c r="H413" t="str">
        <f>VLOOKUP(E413,Sheet1!$A$2:$D$22,2,FALSE)</f>
        <v>Quercus nigra</v>
      </c>
      <c r="I413" t="str">
        <f>VLOOKUP(E413,Sheet1!$A$2:$D$22,3,FALSE)</f>
        <v>water oak</v>
      </c>
      <c r="J413" t="str">
        <f>VLOOKUP(E413,Sheet1!$A$2:$D$22,4,FALSE)</f>
        <v>mesophyte</v>
      </c>
    </row>
    <row r="414" spans="1:10" x14ac:dyDescent="0.25">
      <c r="A414">
        <v>413</v>
      </c>
      <c r="B414">
        <v>3</v>
      </c>
      <c r="C414">
        <v>20210518</v>
      </c>
      <c r="D414">
        <v>1</v>
      </c>
      <c r="E414" t="s">
        <v>11</v>
      </c>
      <c r="F414">
        <v>12.9</v>
      </c>
      <c r="G414" t="s">
        <v>17</v>
      </c>
      <c r="H414" t="str">
        <f>VLOOKUP(E414,Sheet1!$A$2:$D$22,2,FALSE)</f>
        <v>Quercus nigra</v>
      </c>
      <c r="I414" t="str">
        <f>VLOOKUP(E414,Sheet1!$A$2:$D$22,3,FALSE)</f>
        <v>water oak</v>
      </c>
      <c r="J414" t="str">
        <f>VLOOKUP(E414,Sheet1!$A$2:$D$22,4,FALSE)</f>
        <v>mesophyte</v>
      </c>
    </row>
    <row r="415" spans="1:10" x14ac:dyDescent="0.25">
      <c r="A415">
        <v>414</v>
      </c>
      <c r="B415">
        <v>3</v>
      </c>
      <c r="C415">
        <v>20210518</v>
      </c>
      <c r="D415">
        <v>1</v>
      </c>
      <c r="E415" t="s">
        <v>11</v>
      </c>
      <c r="F415">
        <v>23.5</v>
      </c>
      <c r="G415" t="s">
        <v>17</v>
      </c>
      <c r="H415" t="str">
        <f>VLOOKUP(E415,Sheet1!$A$2:$D$22,2,FALSE)</f>
        <v>Quercus nigra</v>
      </c>
      <c r="I415" t="str">
        <f>VLOOKUP(E415,Sheet1!$A$2:$D$22,3,FALSE)</f>
        <v>water oak</v>
      </c>
      <c r="J415" t="str">
        <f>VLOOKUP(E415,Sheet1!$A$2:$D$22,4,FALSE)</f>
        <v>mesophyte</v>
      </c>
    </row>
    <row r="416" spans="1:10" x14ac:dyDescent="0.25">
      <c r="A416">
        <v>415</v>
      </c>
      <c r="B416">
        <v>3</v>
      </c>
      <c r="C416">
        <v>20210518</v>
      </c>
      <c r="D416">
        <v>1</v>
      </c>
      <c r="E416" t="s">
        <v>20</v>
      </c>
      <c r="F416">
        <v>11.2</v>
      </c>
      <c r="G416" t="s">
        <v>17</v>
      </c>
      <c r="H416" t="str">
        <f>VLOOKUP(E416,Sheet1!$A$2:$D$22,2,FALSE)</f>
        <v>Liquidambar styraciflua</v>
      </c>
      <c r="I416" t="str">
        <f>VLOOKUP(E416,Sheet1!$A$2:$D$22,3,FALSE)</f>
        <v>sweetgum</v>
      </c>
      <c r="J416" t="str">
        <f>VLOOKUP(E416,Sheet1!$A$2:$D$22,4,FALSE)</f>
        <v>mesophyte</v>
      </c>
    </row>
    <row r="417" spans="1:10" x14ac:dyDescent="0.25">
      <c r="A417">
        <v>416</v>
      </c>
      <c r="B417">
        <v>3</v>
      </c>
      <c r="C417">
        <v>20210518</v>
      </c>
      <c r="D417">
        <v>1</v>
      </c>
      <c r="E417" t="s">
        <v>23</v>
      </c>
      <c r="F417">
        <v>12.2</v>
      </c>
      <c r="G417" t="s">
        <v>17</v>
      </c>
      <c r="H417" t="str">
        <f>VLOOKUP(E417,Sheet1!$A$2:$D$22,2,FALSE)</f>
        <v>Oxydendrum arboreum</v>
      </c>
      <c r="I417" t="str">
        <f>VLOOKUP(E417,Sheet1!$A$2:$D$22,3,FALSE)</f>
        <v>sourwood</v>
      </c>
      <c r="J417" t="str">
        <f>VLOOKUP(E417,Sheet1!$A$2:$D$22,4,FALSE)</f>
        <v>intermediate</v>
      </c>
    </row>
    <row r="418" spans="1:10" x14ac:dyDescent="0.25">
      <c r="A418">
        <v>417</v>
      </c>
      <c r="B418">
        <v>3</v>
      </c>
      <c r="C418">
        <v>20210518</v>
      </c>
      <c r="D418">
        <v>1</v>
      </c>
      <c r="E418" t="s">
        <v>20</v>
      </c>
      <c r="F418">
        <v>5.9</v>
      </c>
      <c r="G418" t="s">
        <v>32</v>
      </c>
      <c r="H418" t="str">
        <f>VLOOKUP(E418,Sheet1!$A$2:$D$22,2,FALSE)</f>
        <v>Liquidambar styraciflua</v>
      </c>
      <c r="I418" t="str">
        <f>VLOOKUP(E418,Sheet1!$A$2:$D$22,3,FALSE)</f>
        <v>sweetgum</v>
      </c>
      <c r="J418" t="str">
        <f>VLOOKUP(E418,Sheet1!$A$2:$D$22,4,FALSE)</f>
        <v>mesophyte</v>
      </c>
    </row>
    <row r="419" spans="1:10" x14ac:dyDescent="0.25">
      <c r="A419">
        <v>418</v>
      </c>
      <c r="B419">
        <v>3</v>
      </c>
      <c r="C419">
        <v>20210518</v>
      </c>
      <c r="D419">
        <v>1</v>
      </c>
      <c r="E419" t="s">
        <v>11</v>
      </c>
      <c r="F419">
        <v>26.8</v>
      </c>
      <c r="G419" t="s">
        <v>17</v>
      </c>
      <c r="H419" t="str">
        <f>VLOOKUP(E419,Sheet1!$A$2:$D$22,2,FALSE)</f>
        <v>Quercus nigra</v>
      </c>
      <c r="I419" t="str">
        <f>VLOOKUP(E419,Sheet1!$A$2:$D$22,3,FALSE)</f>
        <v>water oak</v>
      </c>
      <c r="J419" t="str">
        <f>VLOOKUP(E419,Sheet1!$A$2:$D$22,4,FALSE)</f>
        <v>mesophyte</v>
      </c>
    </row>
    <row r="420" spans="1:10" x14ac:dyDescent="0.25">
      <c r="A420">
        <v>419</v>
      </c>
      <c r="B420">
        <v>3</v>
      </c>
      <c r="C420">
        <v>20210518</v>
      </c>
      <c r="D420">
        <v>1</v>
      </c>
      <c r="E420" t="s">
        <v>61</v>
      </c>
      <c r="F420">
        <v>9.6</v>
      </c>
      <c r="G420" t="s">
        <v>32</v>
      </c>
      <c r="H420" t="str">
        <f>VLOOKUP(E420,Sheet1!$A$2:$D$22,2,FALSE)</f>
        <v>Nyssa sylvatica</v>
      </c>
      <c r="I420" t="str">
        <f>VLOOKUP(E420,Sheet1!$A$2:$D$22,3,FALSE)</f>
        <v>black gum</v>
      </c>
      <c r="J420" t="str">
        <f>VLOOKUP(E420,Sheet1!$A$2:$D$22,4,FALSE)</f>
        <v>mesophyte</v>
      </c>
    </row>
    <row r="421" spans="1:10" x14ac:dyDescent="0.25">
      <c r="A421">
        <v>420</v>
      </c>
      <c r="B421">
        <v>3</v>
      </c>
      <c r="C421">
        <v>20210518</v>
      </c>
      <c r="D421">
        <v>1</v>
      </c>
      <c r="E421" t="s">
        <v>20</v>
      </c>
      <c r="F421">
        <v>24.4</v>
      </c>
      <c r="G421" t="s">
        <v>17</v>
      </c>
      <c r="H421" t="str">
        <f>VLOOKUP(E421,Sheet1!$A$2:$D$22,2,FALSE)</f>
        <v>Liquidambar styraciflua</v>
      </c>
      <c r="I421" t="str">
        <f>VLOOKUP(E421,Sheet1!$A$2:$D$22,3,FALSE)</f>
        <v>sweetgum</v>
      </c>
      <c r="J421" t="str">
        <f>VLOOKUP(E421,Sheet1!$A$2:$D$22,4,FALSE)</f>
        <v>mesophyte</v>
      </c>
    </row>
    <row r="422" spans="1:10" x14ac:dyDescent="0.25">
      <c r="A422">
        <v>421</v>
      </c>
      <c r="B422">
        <v>3</v>
      </c>
      <c r="C422">
        <v>20210518</v>
      </c>
      <c r="D422">
        <v>1</v>
      </c>
      <c r="E422" t="s">
        <v>20</v>
      </c>
      <c r="F422">
        <v>5.5</v>
      </c>
      <c r="G422" t="s">
        <v>32</v>
      </c>
      <c r="H422" t="str">
        <f>VLOOKUP(E422,Sheet1!$A$2:$D$22,2,FALSE)</f>
        <v>Liquidambar styraciflua</v>
      </c>
      <c r="I422" t="str">
        <f>VLOOKUP(E422,Sheet1!$A$2:$D$22,3,FALSE)</f>
        <v>sweetgum</v>
      </c>
      <c r="J422" t="str">
        <f>VLOOKUP(E422,Sheet1!$A$2:$D$22,4,FALSE)</f>
        <v>mesophyte</v>
      </c>
    </row>
    <row r="423" spans="1:10" x14ac:dyDescent="0.25">
      <c r="A423">
        <v>422</v>
      </c>
      <c r="B423">
        <v>3</v>
      </c>
      <c r="C423">
        <v>20210518</v>
      </c>
      <c r="D423">
        <v>1</v>
      </c>
      <c r="E423" t="s">
        <v>20</v>
      </c>
      <c r="F423">
        <v>2.4</v>
      </c>
      <c r="G423" t="s">
        <v>32</v>
      </c>
      <c r="H423" t="str">
        <f>VLOOKUP(E423,Sheet1!$A$2:$D$22,2,FALSE)</f>
        <v>Liquidambar styraciflua</v>
      </c>
      <c r="I423" t="str">
        <f>VLOOKUP(E423,Sheet1!$A$2:$D$22,3,FALSE)</f>
        <v>sweetgum</v>
      </c>
      <c r="J423" t="str">
        <f>VLOOKUP(E423,Sheet1!$A$2:$D$22,4,FALSE)</f>
        <v>mesophyte</v>
      </c>
    </row>
    <row r="424" spans="1:10" x14ac:dyDescent="0.25">
      <c r="A424">
        <v>423</v>
      </c>
      <c r="B424">
        <v>3</v>
      </c>
      <c r="C424">
        <v>20210518</v>
      </c>
      <c r="D424">
        <v>1</v>
      </c>
      <c r="E424" t="s">
        <v>20</v>
      </c>
      <c r="F424">
        <v>1</v>
      </c>
      <c r="G424" t="s">
        <v>32</v>
      </c>
      <c r="H424" t="str">
        <f>VLOOKUP(E424,Sheet1!$A$2:$D$22,2,FALSE)</f>
        <v>Liquidambar styraciflua</v>
      </c>
      <c r="I424" t="str">
        <f>VLOOKUP(E424,Sheet1!$A$2:$D$22,3,FALSE)</f>
        <v>sweetgum</v>
      </c>
      <c r="J424" t="str">
        <f>VLOOKUP(E424,Sheet1!$A$2:$D$22,4,FALSE)</f>
        <v>mesophyte</v>
      </c>
    </row>
    <row r="425" spans="1:10" x14ac:dyDescent="0.25">
      <c r="A425">
        <v>424</v>
      </c>
      <c r="B425">
        <v>3</v>
      </c>
      <c r="C425">
        <v>20210518</v>
      </c>
      <c r="D425">
        <v>1</v>
      </c>
      <c r="E425" t="s">
        <v>20</v>
      </c>
      <c r="F425">
        <v>5.5</v>
      </c>
      <c r="G425" t="s">
        <v>32</v>
      </c>
      <c r="H425" t="str">
        <f>VLOOKUP(E425,Sheet1!$A$2:$D$22,2,FALSE)</f>
        <v>Liquidambar styraciflua</v>
      </c>
      <c r="I425" t="str">
        <f>VLOOKUP(E425,Sheet1!$A$2:$D$22,3,FALSE)</f>
        <v>sweetgum</v>
      </c>
      <c r="J425" t="str">
        <f>VLOOKUP(E425,Sheet1!$A$2:$D$22,4,FALSE)</f>
        <v>mesophyte</v>
      </c>
    </row>
    <row r="426" spans="1:10" x14ac:dyDescent="0.25">
      <c r="A426">
        <v>425</v>
      </c>
      <c r="B426">
        <v>3</v>
      </c>
      <c r="C426">
        <v>20210518</v>
      </c>
      <c r="D426">
        <v>1</v>
      </c>
      <c r="E426" t="s">
        <v>61</v>
      </c>
      <c r="F426">
        <v>4.0999999999999996</v>
      </c>
      <c r="G426" t="s">
        <v>32</v>
      </c>
      <c r="H426" t="str">
        <f>VLOOKUP(E426,Sheet1!$A$2:$D$22,2,FALSE)</f>
        <v>Nyssa sylvatica</v>
      </c>
      <c r="I426" t="str">
        <f>VLOOKUP(E426,Sheet1!$A$2:$D$22,3,FALSE)</f>
        <v>black gum</v>
      </c>
      <c r="J426" t="str">
        <f>VLOOKUP(E426,Sheet1!$A$2:$D$22,4,FALSE)</f>
        <v>mesophyte</v>
      </c>
    </row>
    <row r="427" spans="1:10" x14ac:dyDescent="0.25">
      <c r="A427">
        <v>426</v>
      </c>
      <c r="B427">
        <v>3</v>
      </c>
      <c r="C427">
        <v>20210518</v>
      </c>
      <c r="D427">
        <v>1</v>
      </c>
      <c r="E427" t="s">
        <v>20</v>
      </c>
      <c r="F427">
        <v>11.2</v>
      </c>
      <c r="G427" t="s">
        <v>17</v>
      </c>
      <c r="H427" t="str">
        <f>VLOOKUP(E427,Sheet1!$A$2:$D$22,2,FALSE)</f>
        <v>Liquidambar styraciflua</v>
      </c>
      <c r="I427" t="str">
        <f>VLOOKUP(E427,Sheet1!$A$2:$D$22,3,FALSE)</f>
        <v>sweetgum</v>
      </c>
      <c r="J427" t="str">
        <f>VLOOKUP(E427,Sheet1!$A$2:$D$22,4,FALSE)</f>
        <v>mesophyte</v>
      </c>
    </row>
    <row r="428" spans="1:10" x14ac:dyDescent="0.25">
      <c r="A428">
        <v>427</v>
      </c>
      <c r="B428">
        <v>3</v>
      </c>
      <c r="C428">
        <v>20210518</v>
      </c>
      <c r="D428">
        <v>1</v>
      </c>
      <c r="E428" t="s">
        <v>11</v>
      </c>
      <c r="F428">
        <v>40.299999999999997</v>
      </c>
      <c r="G428" t="s">
        <v>12</v>
      </c>
      <c r="H428" t="str">
        <f>VLOOKUP(E428,Sheet1!$A$2:$D$22,2,FALSE)</f>
        <v>Quercus nigra</v>
      </c>
      <c r="I428" t="str">
        <f>VLOOKUP(E428,Sheet1!$A$2:$D$22,3,FALSE)</f>
        <v>water oak</v>
      </c>
      <c r="J428" t="str">
        <f>VLOOKUP(E428,Sheet1!$A$2:$D$22,4,FALSE)</f>
        <v>mesophyte</v>
      </c>
    </row>
    <row r="429" spans="1:10" x14ac:dyDescent="0.25">
      <c r="A429">
        <v>428</v>
      </c>
      <c r="B429">
        <v>3</v>
      </c>
      <c r="C429">
        <v>20210518</v>
      </c>
      <c r="D429">
        <v>1</v>
      </c>
      <c r="E429" t="s">
        <v>52</v>
      </c>
      <c r="F429">
        <v>1.5</v>
      </c>
      <c r="G429" t="s">
        <v>32</v>
      </c>
      <c r="H429" t="str">
        <f>VLOOKUP(E429,Sheet1!$A$2:$D$22,2,FALSE)</f>
        <v>Vaccinium sp.</v>
      </c>
      <c r="I429" t="str">
        <f>VLOOKUP(E429,Sheet1!$A$2:$D$22,3,FALSE)</f>
        <v>blueberry</v>
      </c>
      <c r="J429" t="str">
        <f>VLOOKUP(E429,Sheet1!$A$2:$D$22,4,FALSE)</f>
        <v>mesophyte</v>
      </c>
    </row>
    <row r="430" spans="1:10" x14ac:dyDescent="0.25">
      <c r="A430">
        <v>429</v>
      </c>
      <c r="B430">
        <v>3</v>
      </c>
      <c r="C430">
        <v>20210518</v>
      </c>
      <c r="D430">
        <v>1</v>
      </c>
      <c r="E430" t="s">
        <v>20</v>
      </c>
      <c r="F430">
        <v>1.8</v>
      </c>
      <c r="G430" t="s">
        <v>32</v>
      </c>
      <c r="H430" t="str">
        <f>VLOOKUP(E430,Sheet1!$A$2:$D$22,2,FALSE)</f>
        <v>Liquidambar styraciflua</v>
      </c>
      <c r="I430" t="str">
        <f>VLOOKUP(E430,Sheet1!$A$2:$D$22,3,FALSE)</f>
        <v>sweetgum</v>
      </c>
      <c r="J430" t="str">
        <f>VLOOKUP(E430,Sheet1!$A$2:$D$22,4,FALSE)</f>
        <v>mesophyte</v>
      </c>
    </row>
    <row r="431" spans="1:10" x14ac:dyDescent="0.25">
      <c r="A431">
        <v>430</v>
      </c>
      <c r="B431">
        <v>3</v>
      </c>
      <c r="C431">
        <v>20210518</v>
      </c>
      <c r="D431" t="s">
        <v>55</v>
      </c>
      <c r="E431" t="s">
        <v>36</v>
      </c>
      <c r="F431">
        <v>5.5</v>
      </c>
      <c r="G431" t="s">
        <v>32</v>
      </c>
      <c r="H431" t="str">
        <f>VLOOKUP(E431,Sheet1!$A$2:$D$22,2,FALSE)</f>
        <v>Quercus alba</v>
      </c>
      <c r="I431" t="str">
        <f>VLOOKUP(E431,Sheet1!$A$2:$D$22,3,FALSE)</f>
        <v>white oak</v>
      </c>
      <c r="J431" t="str">
        <f>VLOOKUP(E431,Sheet1!$A$2:$D$22,4,FALSE)</f>
        <v>pyrophyte</v>
      </c>
    </row>
    <row r="432" spans="1:10" x14ac:dyDescent="0.25">
      <c r="A432">
        <v>431</v>
      </c>
      <c r="B432">
        <v>3</v>
      </c>
      <c r="C432">
        <v>20210518</v>
      </c>
      <c r="D432">
        <v>1</v>
      </c>
      <c r="E432" t="s">
        <v>20</v>
      </c>
      <c r="F432">
        <v>1</v>
      </c>
      <c r="G432" t="s">
        <v>32</v>
      </c>
      <c r="H432" t="str">
        <f>VLOOKUP(E432,Sheet1!$A$2:$D$22,2,FALSE)</f>
        <v>Liquidambar styraciflua</v>
      </c>
      <c r="I432" t="str">
        <f>VLOOKUP(E432,Sheet1!$A$2:$D$22,3,FALSE)</f>
        <v>sweetgum</v>
      </c>
      <c r="J432" t="str">
        <f>VLOOKUP(E432,Sheet1!$A$2:$D$22,4,FALSE)</f>
        <v>mesophyte</v>
      </c>
    </row>
    <row r="433" spans="1:10" x14ac:dyDescent="0.25">
      <c r="A433">
        <v>432</v>
      </c>
      <c r="B433">
        <v>3</v>
      </c>
      <c r="C433">
        <v>20210518</v>
      </c>
      <c r="D433">
        <v>1</v>
      </c>
      <c r="E433" t="s">
        <v>58</v>
      </c>
      <c r="F433">
        <v>14</v>
      </c>
      <c r="G433" t="s">
        <v>17</v>
      </c>
      <c r="H433" t="str">
        <f>VLOOKUP(E433,Sheet1!$A$2:$D$22,2,FALSE)</f>
        <v>Pinus echinata</v>
      </c>
      <c r="I433" t="str">
        <f>VLOOKUP(E433,Sheet1!$A$2:$D$22,3,FALSE)</f>
        <v>shortleaf pine</v>
      </c>
      <c r="J433" t="str">
        <f>VLOOKUP(E433,Sheet1!$A$2:$D$22,4,FALSE)</f>
        <v>pyrophyte</v>
      </c>
    </row>
    <row r="434" spans="1:10" x14ac:dyDescent="0.25">
      <c r="A434">
        <v>433</v>
      </c>
      <c r="B434">
        <v>3</v>
      </c>
      <c r="C434">
        <v>20210518</v>
      </c>
      <c r="D434">
        <v>1</v>
      </c>
      <c r="E434" t="s">
        <v>20</v>
      </c>
      <c r="F434">
        <v>4.4000000000000004</v>
      </c>
      <c r="G434" t="s">
        <v>32</v>
      </c>
      <c r="H434" t="str">
        <f>VLOOKUP(E434,Sheet1!$A$2:$D$22,2,FALSE)</f>
        <v>Liquidambar styraciflua</v>
      </c>
      <c r="I434" t="str">
        <f>VLOOKUP(E434,Sheet1!$A$2:$D$22,3,FALSE)</f>
        <v>sweetgum</v>
      </c>
      <c r="J434" t="str">
        <f>VLOOKUP(E434,Sheet1!$A$2:$D$22,4,FALSE)</f>
        <v>mesophyte</v>
      </c>
    </row>
    <row r="435" spans="1:10" x14ac:dyDescent="0.25">
      <c r="A435">
        <v>434</v>
      </c>
      <c r="B435">
        <v>3</v>
      </c>
      <c r="C435">
        <v>20210518</v>
      </c>
      <c r="D435">
        <v>1</v>
      </c>
      <c r="E435" t="s">
        <v>20</v>
      </c>
      <c r="F435">
        <v>7.4</v>
      </c>
      <c r="G435" t="s">
        <v>17</v>
      </c>
      <c r="H435" t="str">
        <f>VLOOKUP(E435,Sheet1!$A$2:$D$22,2,FALSE)</f>
        <v>Liquidambar styraciflua</v>
      </c>
      <c r="I435" t="str">
        <f>VLOOKUP(E435,Sheet1!$A$2:$D$22,3,FALSE)</f>
        <v>sweetgum</v>
      </c>
      <c r="J435" t="str">
        <f>VLOOKUP(E435,Sheet1!$A$2:$D$22,4,FALSE)</f>
        <v>mesophyte</v>
      </c>
    </row>
    <row r="436" spans="1:10" x14ac:dyDescent="0.25">
      <c r="A436">
        <v>435</v>
      </c>
      <c r="B436">
        <v>3</v>
      </c>
      <c r="C436">
        <v>20210518</v>
      </c>
      <c r="D436">
        <v>1</v>
      </c>
      <c r="E436" t="s">
        <v>11</v>
      </c>
      <c r="F436">
        <v>22.9</v>
      </c>
      <c r="G436" t="s">
        <v>12</v>
      </c>
      <c r="H436" t="str">
        <f>VLOOKUP(E436,Sheet1!$A$2:$D$22,2,FALSE)</f>
        <v>Quercus nigra</v>
      </c>
      <c r="I436" t="str">
        <f>VLOOKUP(E436,Sheet1!$A$2:$D$22,3,FALSE)</f>
        <v>water oak</v>
      </c>
      <c r="J436" t="str">
        <f>VLOOKUP(E436,Sheet1!$A$2:$D$22,4,FALSE)</f>
        <v>mesophyte</v>
      </c>
    </row>
    <row r="437" spans="1:10" x14ac:dyDescent="0.25">
      <c r="A437">
        <v>436</v>
      </c>
      <c r="B437">
        <v>3</v>
      </c>
      <c r="C437">
        <v>20210518</v>
      </c>
      <c r="D437">
        <v>1</v>
      </c>
      <c r="E437" t="s">
        <v>20</v>
      </c>
      <c r="F437">
        <v>8.6999999999999993</v>
      </c>
      <c r="G437" t="s">
        <v>17</v>
      </c>
      <c r="H437" t="str">
        <f>VLOOKUP(E437,Sheet1!$A$2:$D$22,2,FALSE)</f>
        <v>Liquidambar styraciflua</v>
      </c>
      <c r="I437" t="str">
        <f>VLOOKUP(E437,Sheet1!$A$2:$D$22,3,FALSE)</f>
        <v>sweetgum</v>
      </c>
      <c r="J437" t="str">
        <f>VLOOKUP(E437,Sheet1!$A$2:$D$22,4,FALSE)</f>
        <v>mesophyte</v>
      </c>
    </row>
    <row r="438" spans="1:10" x14ac:dyDescent="0.25">
      <c r="A438">
        <v>437</v>
      </c>
      <c r="B438">
        <v>3</v>
      </c>
      <c r="C438">
        <v>20210518</v>
      </c>
      <c r="D438">
        <v>1</v>
      </c>
      <c r="E438" t="s">
        <v>11</v>
      </c>
      <c r="F438">
        <v>15.7</v>
      </c>
      <c r="G438" t="s">
        <v>17</v>
      </c>
      <c r="H438" t="str">
        <f>VLOOKUP(E438,Sheet1!$A$2:$D$22,2,FALSE)</f>
        <v>Quercus nigra</v>
      </c>
      <c r="I438" t="str">
        <f>VLOOKUP(E438,Sheet1!$A$2:$D$22,3,FALSE)</f>
        <v>water oak</v>
      </c>
      <c r="J438" t="str">
        <f>VLOOKUP(E438,Sheet1!$A$2:$D$22,4,FALSE)</f>
        <v>mesophyte</v>
      </c>
    </row>
    <row r="439" spans="1:10" x14ac:dyDescent="0.25">
      <c r="A439">
        <v>438</v>
      </c>
      <c r="B439">
        <v>3</v>
      </c>
      <c r="C439">
        <v>20210518</v>
      </c>
      <c r="D439">
        <v>1</v>
      </c>
      <c r="E439" t="s">
        <v>20</v>
      </c>
      <c r="F439">
        <v>2</v>
      </c>
      <c r="G439" t="s">
        <v>32</v>
      </c>
      <c r="H439" t="str">
        <f>VLOOKUP(E439,Sheet1!$A$2:$D$22,2,FALSE)</f>
        <v>Liquidambar styraciflua</v>
      </c>
      <c r="I439" t="str">
        <f>VLOOKUP(E439,Sheet1!$A$2:$D$22,3,FALSE)</f>
        <v>sweetgum</v>
      </c>
      <c r="J439" t="str">
        <f>VLOOKUP(E439,Sheet1!$A$2:$D$22,4,FALSE)</f>
        <v>mesophyte</v>
      </c>
    </row>
    <row r="440" spans="1:10" x14ac:dyDescent="0.25">
      <c r="A440">
        <v>439</v>
      </c>
      <c r="B440">
        <v>3</v>
      </c>
      <c r="C440">
        <v>20210518</v>
      </c>
      <c r="D440" t="s">
        <v>35</v>
      </c>
      <c r="E440" t="s">
        <v>20</v>
      </c>
      <c r="F440">
        <v>2.5</v>
      </c>
      <c r="G440" t="s">
        <v>32</v>
      </c>
      <c r="H440" t="str">
        <f>VLOOKUP(E440,Sheet1!$A$2:$D$22,2,FALSE)</f>
        <v>Liquidambar styraciflua</v>
      </c>
      <c r="I440" t="str">
        <f>VLOOKUP(E440,Sheet1!$A$2:$D$22,3,FALSE)</f>
        <v>sweetgum</v>
      </c>
      <c r="J440" t="str">
        <f>VLOOKUP(E440,Sheet1!$A$2:$D$22,4,FALSE)</f>
        <v>mesophyte</v>
      </c>
    </row>
    <row r="441" spans="1:10" x14ac:dyDescent="0.25">
      <c r="A441">
        <v>440</v>
      </c>
      <c r="B441">
        <v>3</v>
      </c>
      <c r="C441">
        <v>20210518</v>
      </c>
      <c r="D441" t="s">
        <v>35</v>
      </c>
      <c r="E441" t="s">
        <v>42</v>
      </c>
      <c r="F441">
        <v>39.9</v>
      </c>
      <c r="G441" t="s">
        <v>12</v>
      </c>
      <c r="H441" t="str">
        <f>VLOOKUP(E441,Sheet1!$A$2:$D$22,2,FALSE)</f>
        <v>Pinus taeda</v>
      </c>
      <c r="I441" t="str">
        <f>VLOOKUP(E441,Sheet1!$A$2:$D$22,3,FALSE)</f>
        <v>loblolly pine</v>
      </c>
      <c r="J441" t="str">
        <f>VLOOKUP(E441,Sheet1!$A$2:$D$22,4,FALSE)</f>
        <v>pyrophyte</v>
      </c>
    </row>
    <row r="442" spans="1:10" x14ac:dyDescent="0.25">
      <c r="A442">
        <v>441</v>
      </c>
      <c r="B442">
        <v>3</v>
      </c>
      <c r="C442">
        <v>20210518</v>
      </c>
      <c r="D442" t="s">
        <v>35</v>
      </c>
      <c r="E442" t="s">
        <v>11</v>
      </c>
      <c r="F442">
        <v>19.2</v>
      </c>
      <c r="G442" t="s">
        <v>17</v>
      </c>
      <c r="H442" t="str">
        <f>VLOOKUP(E442,Sheet1!$A$2:$D$22,2,FALSE)</f>
        <v>Quercus nigra</v>
      </c>
      <c r="I442" t="str">
        <f>VLOOKUP(E442,Sheet1!$A$2:$D$22,3,FALSE)</f>
        <v>water oak</v>
      </c>
      <c r="J442" t="str">
        <f>VLOOKUP(E442,Sheet1!$A$2:$D$22,4,FALSE)</f>
        <v>mesophyte</v>
      </c>
    </row>
    <row r="443" spans="1:10" x14ac:dyDescent="0.25">
      <c r="A443">
        <v>442</v>
      </c>
      <c r="B443">
        <v>3</v>
      </c>
      <c r="C443">
        <v>20210518</v>
      </c>
      <c r="D443" t="s">
        <v>35</v>
      </c>
      <c r="E443" t="s">
        <v>42</v>
      </c>
      <c r="F443">
        <v>22.5</v>
      </c>
      <c r="G443" t="s">
        <v>12</v>
      </c>
      <c r="H443" t="str">
        <f>VLOOKUP(E443,Sheet1!$A$2:$D$22,2,FALSE)</f>
        <v>Pinus taeda</v>
      </c>
      <c r="I443" t="str">
        <f>VLOOKUP(E443,Sheet1!$A$2:$D$22,3,FALSE)</f>
        <v>loblolly pine</v>
      </c>
      <c r="J443" t="str">
        <f>VLOOKUP(E443,Sheet1!$A$2:$D$22,4,FALSE)</f>
        <v>pyrophyte</v>
      </c>
    </row>
    <row r="444" spans="1:10" x14ac:dyDescent="0.25">
      <c r="A444">
        <v>443</v>
      </c>
      <c r="B444">
        <v>3</v>
      </c>
      <c r="C444">
        <v>20210518</v>
      </c>
      <c r="D444" t="s">
        <v>35</v>
      </c>
      <c r="E444" t="s">
        <v>11</v>
      </c>
      <c r="F444">
        <v>14.1</v>
      </c>
      <c r="G444" t="s">
        <v>17</v>
      </c>
      <c r="H444" t="str">
        <f>VLOOKUP(E444,Sheet1!$A$2:$D$22,2,FALSE)</f>
        <v>Quercus nigra</v>
      </c>
      <c r="I444" t="str">
        <f>VLOOKUP(E444,Sheet1!$A$2:$D$22,3,FALSE)</f>
        <v>water oak</v>
      </c>
      <c r="J444" t="str">
        <f>VLOOKUP(E444,Sheet1!$A$2:$D$22,4,FALSE)</f>
        <v>mesophyte</v>
      </c>
    </row>
    <row r="445" spans="1:10" x14ac:dyDescent="0.25">
      <c r="A445">
        <v>444</v>
      </c>
      <c r="B445">
        <v>3</v>
      </c>
      <c r="C445">
        <v>20210518</v>
      </c>
      <c r="D445" t="s">
        <v>35</v>
      </c>
      <c r="E445" t="s">
        <v>67</v>
      </c>
      <c r="F445">
        <v>18.7</v>
      </c>
      <c r="G445" t="s">
        <v>17</v>
      </c>
      <c r="H445" t="str">
        <f>VLOOKUP(E445,Sheet1!$A$2:$D$22,2,FALSE)</f>
        <v>Quercus falcata</v>
      </c>
      <c r="I445" t="str">
        <f>VLOOKUP(E445,Sheet1!$A$2:$D$22,3,FALSE)</f>
        <v>southern red oak</v>
      </c>
      <c r="J445" t="str">
        <f>VLOOKUP(E445,Sheet1!$A$2:$D$22,4,FALSE)</f>
        <v>pyrophyte</v>
      </c>
    </row>
    <row r="446" spans="1:10" x14ac:dyDescent="0.25">
      <c r="A446">
        <v>445</v>
      </c>
      <c r="B446">
        <v>3</v>
      </c>
      <c r="C446">
        <v>20210518</v>
      </c>
      <c r="D446" t="s">
        <v>35</v>
      </c>
      <c r="E446" t="s">
        <v>20</v>
      </c>
      <c r="F446">
        <v>1</v>
      </c>
      <c r="G446" t="s">
        <v>32</v>
      </c>
      <c r="H446" t="str">
        <f>VLOOKUP(E446,Sheet1!$A$2:$D$22,2,FALSE)</f>
        <v>Liquidambar styraciflua</v>
      </c>
      <c r="I446" t="str">
        <f>VLOOKUP(E446,Sheet1!$A$2:$D$22,3,FALSE)</f>
        <v>sweetgum</v>
      </c>
      <c r="J446" t="str">
        <f>VLOOKUP(E446,Sheet1!$A$2:$D$22,4,FALSE)</f>
        <v>mesophyte</v>
      </c>
    </row>
    <row r="447" spans="1:10" x14ac:dyDescent="0.25">
      <c r="A447">
        <v>446</v>
      </c>
      <c r="B447">
        <v>3</v>
      </c>
      <c r="C447">
        <v>20210518</v>
      </c>
      <c r="D447">
        <v>2</v>
      </c>
      <c r="E447" t="s">
        <v>42</v>
      </c>
      <c r="F447">
        <v>40.5</v>
      </c>
      <c r="G447" t="s">
        <v>12</v>
      </c>
      <c r="H447" t="str">
        <f>VLOOKUP(E447,Sheet1!$A$2:$D$22,2,FALSE)</f>
        <v>Pinus taeda</v>
      </c>
      <c r="I447" t="str">
        <f>VLOOKUP(E447,Sheet1!$A$2:$D$22,3,FALSE)</f>
        <v>loblolly pine</v>
      </c>
      <c r="J447" t="str">
        <f>VLOOKUP(E447,Sheet1!$A$2:$D$22,4,FALSE)</f>
        <v>pyrophyte</v>
      </c>
    </row>
    <row r="448" spans="1:10" x14ac:dyDescent="0.25">
      <c r="A448">
        <v>447</v>
      </c>
      <c r="B448">
        <v>3</v>
      </c>
      <c r="C448">
        <v>20210518</v>
      </c>
      <c r="D448">
        <v>2</v>
      </c>
      <c r="E448" t="s">
        <v>20</v>
      </c>
      <c r="F448">
        <v>6.4</v>
      </c>
      <c r="G448" t="s">
        <v>32</v>
      </c>
      <c r="H448" t="str">
        <f>VLOOKUP(E448,Sheet1!$A$2:$D$22,2,FALSE)</f>
        <v>Liquidambar styraciflua</v>
      </c>
      <c r="I448" t="str">
        <f>VLOOKUP(E448,Sheet1!$A$2:$D$22,3,FALSE)</f>
        <v>sweetgum</v>
      </c>
      <c r="J448" t="str">
        <f>VLOOKUP(E448,Sheet1!$A$2:$D$22,4,FALSE)</f>
        <v>mesophyte</v>
      </c>
    </row>
    <row r="449" spans="1:10" x14ac:dyDescent="0.25">
      <c r="A449">
        <v>448</v>
      </c>
      <c r="B449">
        <v>3</v>
      </c>
      <c r="C449">
        <v>20210518</v>
      </c>
      <c r="D449" t="s">
        <v>55</v>
      </c>
      <c r="E449" t="s">
        <v>11</v>
      </c>
      <c r="F449">
        <v>35.5</v>
      </c>
      <c r="G449" t="s">
        <v>12</v>
      </c>
      <c r="H449" t="str">
        <f>VLOOKUP(E449,Sheet1!$A$2:$D$22,2,FALSE)</f>
        <v>Quercus nigra</v>
      </c>
      <c r="I449" t="str">
        <f>VLOOKUP(E449,Sheet1!$A$2:$D$22,3,FALSE)</f>
        <v>water oak</v>
      </c>
      <c r="J449" t="str">
        <f>VLOOKUP(E449,Sheet1!$A$2:$D$22,4,FALSE)</f>
        <v>mesophyte</v>
      </c>
    </row>
    <row r="450" spans="1:10" x14ac:dyDescent="0.25">
      <c r="A450">
        <v>449</v>
      </c>
      <c r="B450">
        <v>3</v>
      </c>
      <c r="C450">
        <v>20210518</v>
      </c>
      <c r="D450">
        <v>2</v>
      </c>
      <c r="E450" t="s">
        <v>20</v>
      </c>
      <c r="F450">
        <v>12.9</v>
      </c>
      <c r="G450" t="s">
        <v>17</v>
      </c>
      <c r="H450" t="str">
        <f>VLOOKUP(E450,Sheet1!$A$2:$D$22,2,FALSE)</f>
        <v>Liquidambar styraciflua</v>
      </c>
      <c r="I450" t="str">
        <f>VLOOKUP(E450,Sheet1!$A$2:$D$22,3,FALSE)</f>
        <v>sweetgum</v>
      </c>
      <c r="J450" t="str">
        <f>VLOOKUP(E450,Sheet1!$A$2:$D$22,4,FALSE)</f>
        <v>mesophyte</v>
      </c>
    </row>
    <row r="451" spans="1:10" x14ac:dyDescent="0.25">
      <c r="A451">
        <v>450</v>
      </c>
      <c r="B451">
        <v>3</v>
      </c>
      <c r="C451">
        <v>20210518</v>
      </c>
      <c r="D451">
        <v>2</v>
      </c>
      <c r="E451" t="s">
        <v>42</v>
      </c>
      <c r="F451">
        <v>35.6</v>
      </c>
      <c r="G451" t="s">
        <v>12</v>
      </c>
      <c r="H451" t="str">
        <f>VLOOKUP(E451,Sheet1!$A$2:$D$22,2,FALSE)</f>
        <v>Pinus taeda</v>
      </c>
      <c r="I451" t="str">
        <f>VLOOKUP(E451,Sheet1!$A$2:$D$22,3,FALSE)</f>
        <v>loblolly pine</v>
      </c>
      <c r="J451" t="str">
        <f>VLOOKUP(E451,Sheet1!$A$2:$D$22,4,FALSE)</f>
        <v>pyrophyte</v>
      </c>
    </row>
    <row r="452" spans="1:10" x14ac:dyDescent="0.25">
      <c r="A452">
        <v>451</v>
      </c>
      <c r="B452">
        <v>3</v>
      </c>
      <c r="C452">
        <v>20210518</v>
      </c>
      <c r="D452">
        <v>2</v>
      </c>
      <c r="E452" t="s">
        <v>20</v>
      </c>
      <c r="F452">
        <v>15</v>
      </c>
      <c r="G452" t="s">
        <v>17</v>
      </c>
      <c r="H452" t="str">
        <f>VLOOKUP(E452,Sheet1!$A$2:$D$22,2,FALSE)</f>
        <v>Liquidambar styraciflua</v>
      </c>
      <c r="I452" t="str">
        <f>VLOOKUP(E452,Sheet1!$A$2:$D$22,3,FALSE)</f>
        <v>sweetgum</v>
      </c>
      <c r="J452" t="str">
        <f>VLOOKUP(E452,Sheet1!$A$2:$D$22,4,FALSE)</f>
        <v>mesophyte</v>
      </c>
    </row>
    <row r="453" spans="1:10" x14ac:dyDescent="0.25">
      <c r="A453">
        <v>452</v>
      </c>
      <c r="B453">
        <v>3</v>
      </c>
      <c r="C453">
        <v>20210518</v>
      </c>
      <c r="D453">
        <v>2</v>
      </c>
      <c r="E453" t="s">
        <v>49</v>
      </c>
      <c r="F453">
        <v>15.8</v>
      </c>
      <c r="G453" t="s">
        <v>32</v>
      </c>
      <c r="H453" t="str">
        <f>VLOOKUP(E453,Sheet1!$A$2:$D$22,2,FALSE)</f>
        <v>Prunus sp.</v>
      </c>
      <c r="I453" t="str">
        <f>VLOOKUP(E453,Sheet1!$A$2:$D$22,3,FALSE)</f>
        <v>cherry</v>
      </c>
      <c r="J453" t="str">
        <f>VLOOKUP(E453,Sheet1!$A$2:$D$22,4,FALSE)</f>
        <v>intermediate</v>
      </c>
    </row>
    <row r="454" spans="1:10" x14ac:dyDescent="0.25">
      <c r="A454">
        <v>453</v>
      </c>
      <c r="B454">
        <v>3</v>
      </c>
      <c r="C454">
        <v>20210518</v>
      </c>
      <c r="D454">
        <v>2</v>
      </c>
      <c r="E454" t="s">
        <v>20</v>
      </c>
      <c r="F454">
        <v>6</v>
      </c>
      <c r="G454" t="s">
        <v>32</v>
      </c>
      <c r="H454" t="str">
        <f>VLOOKUP(E454,Sheet1!$A$2:$D$22,2,FALSE)</f>
        <v>Liquidambar styraciflua</v>
      </c>
      <c r="I454" t="str">
        <f>VLOOKUP(E454,Sheet1!$A$2:$D$22,3,FALSE)</f>
        <v>sweetgum</v>
      </c>
      <c r="J454" t="str">
        <f>VLOOKUP(E454,Sheet1!$A$2:$D$22,4,FALSE)</f>
        <v>mesophyte</v>
      </c>
    </row>
    <row r="455" spans="1:10" x14ac:dyDescent="0.25">
      <c r="A455">
        <v>454</v>
      </c>
      <c r="B455">
        <v>3</v>
      </c>
      <c r="C455">
        <v>20210518</v>
      </c>
      <c r="D455">
        <v>2</v>
      </c>
      <c r="E455" t="s">
        <v>28</v>
      </c>
      <c r="F455">
        <v>11</v>
      </c>
      <c r="G455" t="s">
        <v>17</v>
      </c>
      <c r="H455" t="str">
        <f>VLOOKUP(E455,Sheet1!$A$2:$D$22,2,FALSE)</f>
        <v>Acer rubrum</v>
      </c>
      <c r="I455" t="str">
        <f>VLOOKUP(E455,Sheet1!$A$2:$D$22,3,FALSE)</f>
        <v>red maple</v>
      </c>
      <c r="J455" t="str">
        <f>VLOOKUP(E455,Sheet1!$A$2:$D$22,4,FALSE)</f>
        <v>mesophyte</v>
      </c>
    </row>
    <row r="456" spans="1:10" x14ac:dyDescent="0.25">
      <c r="A456">
        <v>455</v>
      </c>
      <c r="B456">
        <v>3</v>
      </c>
      <c r="C456">
        <v>20210518</v>
      </c>
      <c r="D456">
        <v>2</v>
      </c>
      <c r="E456" t="s">
        <v>20</v>
      </c>
      <c r="F456">
        <v>6.1</v>
      </c>
      <c r="G456" t="s">
        <v>32</v>
      </c>
      <c r="H456" t="str">
        <f>VLOOKUP(E456,Sheet1!$A$2:$D$22,2,FALSE)</f>
        <v>Liquidambar styraciflua</v>
      </c>
      <c r="I456" t="str">
        <f>VLOOKUP(E456,Sheet1!$A$2:$D$22,3,FALSE)</f>
        <v>sweetgum</v>
      </c>
      <c r="J456" t="str">
        <f>VLOOKUP(E456,Sheet1!$A$2:$D$22,4,FALSE)</f>
        <v>mesophyte</v>
      </c>
    </row>
    <row r="457" spans="1:10" x14ac:dyDescent="0.25">
      <c r="A457">
        <v>456</v>
      </c>
      <c r="B457">
        <v>3</v>
      </c>
      <c r="C457">
        <v>20210518</v>
      </c>
      <c r="D457">
        <v>2</v>
      </c>
      <c r="E457" t="s">
        <v>61</v>
      </c>
      <c r="F457">
        <v>5.2</v>
      </c>
      <c r="G457" t="s">
        <v>32</v>
      </c>
      <c r="H457" t="str">
        <f>VLOOKUP(E457,Sheet1!$A$2:$D$22,2,FALSE)</f>
        <v>Nyssa sylvatica</v>
      </c>
      <c r="I457" t="str">
        <f>VLOOKUP(E457,Sheet1!$A$2:$D$22,3,FALSE)</f>
        <v>black gum</v>
      </c>
      <c r="J457" t="str">
        <f>VLOOKUP(E457,Sheet1!$A$2:$D$22,4,FALSE)</f>
        <v>mesophyte</v>
      </c>
    </row>
    <row r="458" spans="1:10" x14ac:dyDescent="0.25">
      <c r="A458">
        <v>457</v>
      </c>
      <c r="B458">
        <v>3</v>
      </c>
      <c r="C458">
        <v>20210518</v>
      </c>
      <c r="D458">
        <v>2</v>
      </c>
      <c r="E458" t="s">
        <v>36</v>
      </c>
      <c r="F458">
        <v>8.6</v>
      </c>
      <c r="G458" t="s">
        <v>17</v>
      </c>
      <c r="H458" t="str">
        <f>VLOOKUP(E458,Sheet1!$A$2:$D$22,2,FALSE)</f>
        <v>Quercus alba</v>
      </c>
      <c r="I458" t="str">
        <f>VLOOKUP(E458,Sheet1!$A$2:$D$22,3,FALSE)</f>
        <v>white oak</v>
      </c>
      <c r="J458" t="str">
        <f>VLOOKUP(E458,Sheet1!$A$2:$D$22,4,FALSE)</f>
        <v>pyrophyte</v>
      </c>
    </row>
    <row r="459" spans="1:10" x14ac:dyDescent="0.25">
      <c r="A459">
        <v>458</v>
      </c>
      <c r="B459">
        <v>3</v>
      </c>
      <c r="C459">
        <v>20210518</v>
      </c>
      <c r="D459">
        <v>2</v>
      </c>
      <c r="E459" t="s">
        <v>52</v>
      </c>
      <c r="F459">
        <v>2.5</v>
      </c>
      <c r="G459" t="s">
        <v>32</v>
      </c>
      <c r="H459" t="str">
        <f>VLOOKUP(E459,Sheet1!$A$2:$D$22,2,FALSE)</f>
        <v>Vaccinium sp.</v>
      </c>
      <c r="I459" t="str">
        <f>VLOOKUP(E459,Sheet1!$A$2:$D$22,3,FALSE)</f>
        <v>blueberry</v>
      </c>
      <c r="J459" t="str">
        <f>VLOOKUP(E459,Sheet1!$A$2:$D$22,4,FALSE)</f>
        <v>mesophyte</v>
      </c>
    </row>
    <row r="460" spans="1:10" x14ac:dyDescent="0.25">
      <c r="A460">
        <v>459</v>
      </c>
      <c r="B460">
        <v>3</v>
      </c>
      <c r="C460">
        <v>20210518</v>
      </c>
      <c r="D460">
        <v>2</v>
      </c>
      <c r="E460" t="s">
        <v>28</v>
      </c>
      <c r="F460">
        <v>8.1</v>
      </c>
      <c r="G460" t="s">
        <v>32</v>
      </c>
      <c r="H460" t="str">
        <f>VLOOKUP(E460,Sheet1!$A$2:$D$22,2,FALSE)</f>
        <v>Acer rubrum</v>
      </c>
      <c r="I460" t="str">
        <f>VLOOKUP(E460,Sheet1!$A$2:$D$22,3,FALSE)</f>
        <v>red maple</v>
      </c>
      <c r="J460" t="str">
        <f>VLOOKUP(E460,Sheet1!$A$2:$D$22,4,FALSE)</f>
        <v>mesophyte</v>
      </c>
    </row>
    <row r="461" spans="1:10" x14ac:dyDescent="0.25">
      <c r="A461">
        <v>460</v>
      </c>
      <c r="B461">
        <v>3</v>
      </c>
      <c r="C461">
        <v>20210518</v>
      </c>
      <c r="D461">
        <v>2</v>
      </c>
      <c r="E461" t="s">
        <v>52</v>
      </c>
      <c r="F461">
        <v>2</v>
      </c>
      <c r="G461" t="s">
        <v>32</v>
      </c>
      <c r="H461" t="str">
        <f>VLOOKUP(E461,Sheet1!$A$2:$D$22,2,FALSE)</f>
        <v>Vaccinium sp.</v>
      </c>
      <c r="I461" t="str">
        <f>VLOOKUP(E461,Sheet1!$A$2:$D$22,3,FALSE)</f>
        <v>blueberry</v>
      </c>
      <c r="J461" t="str">
        <f>VLOOKUP(E461,Sheet1!$A$2:$D$22,4,FALSE)</f>
        <v>mesophyte</v>
      </c>
    </row>
    <row r="462" spans="1:10" x14ac:dyDescent="0.25">
      <c r="A462">
        <v>461</v>
      </c>
      <c r="B462">
        <v>3</v>
      </c>
      <c r="C462">
        <v>20210518</v>
      </c>
      <c r="D462">
        <v>2</v>
      </c>
      <c r="E462" t="s">
        <v>20</v>
      </c>
      <c r="F462">
        <v>1.5</v>
      </c>
      <c r="G462" t="s">
        <v>32</v>
      </c>
      <c r="H462" t="str">
        <f>VLOOKUP(E462,Sheet1!$A$2:$D$22,2,FALSE)</f>
        <v>Liquidambar styraciflua</v>
      </c>
      <c r="I462" t="str">
        <f>VLOOKUP(E462,Sheet1!$A$2:$D$22,3,FALSE)</f>
        <v>sweetgum</v>
      </c>
      <c r="J462" t="str">
        <f>VLOOKUP(E462,Sheet1!$A$2:$D$22,4,FALSE)</f>
        <v>mesophyte</v>
      </c>
    </row>
    <row r="463" spans="1:10" x14ac:dyDescent="0.25">
      <c r="A463">
        <v>462</v>
      </c>
      <c r="B463">
        <v>3</v>
      </c>
      <c r="C463">
        <v>20210518</v>
      </c>
      <c r="D463">
        <v>2</v>
      </c>
      <c r="E463" t="s">
        <v>28</v>
      </c>
      <c r="F463">
        <v>6</v>
      </c>
      <c r="G463" t="s">
        <v>32</v>
      </c>
      <c r="H463" t="str">
        <f>VLOOKUP(E463,Sheet1!$A$2:$D$22,2,FALSE)</f>
        <v>Acer rubrum</v>
      </c>
      <c r="I463" t="str">
        <f>VLOOKUP(E463,Sheet1!$A$2:$D$22,3,FALSE)</f>
        <v>red maple</v>
      </c>
      <c r="J463" t="str">
        <f>VLOOKUP(E463,Sheet1!$A$2:$D$22,4,FALSE)</f>
        <v>mesophyte</v>
      </c>
    </row>
    <row r="464" spans="1:10" x14ac:dyDescent="0.25">
      <c r="A464">
        <v>463</v>
      </c>
      <c r="B464">
        <v>3</v>
      </c>
      <c r="C464">
        <v>20210518</v>
      </c>
      <c r="D464">
        <v>2</v>
      </c>
      <c r="E464" t="s">
        <v>11</v>
      </c>
      <c r="F464">
        <v>26.9</v>
      </c>
      <c r="G464" t="s">
        <v>12</v>
      </c>
      <c r="H464" t="str">
        <f>VLOOKUP(E464,Sheet1!$A$2:$D$22,2,FALSE)</f>
        <v>Quercus nigra</v>
      </c>
      <c r="I464" t="str">
        <f>VLOOKUP(E464,Sheet1!$A$2:$D$22,3,FALSE)</f>
        <v>water oak</v>
      </c>
      <c r="J464" t="str">
        <f>VLOOKUP(E464,Sheet1!$A$2:$D$22,4,FALSE)</f>
        <v>mesophyte</v>
      </c>
    </row>
    <row r="465" spans="1:10" x14ac:dyDescent="0.25">
      <c r="A465">
        <v>464</v>
      </c>
      <c r="B465">
        <v>3</v>
      </c>
      <c r="C465">
        <v>20210518</v>
      </c>
      <c r="D465">
        <v>2</v>
      </c>
      <c r="E465" t="s">
        <v>28</v>
      </c>
      <c r="F465">
        <v>4.5999999999999996</v>
      </c>
      <c r="G465" t="s">
        <v>32</v>
      </c>
      <c r="H465" t="str">
        <f>VLOOKUP(E465,Sheet1!$A$2:$D$22,2,FALSE)</f>
        <v>Acer rubrum</v>
      </c>
      <c r="I465" t="str">
        <f>VLOOKUP(E465,Sheet1!$A$2:$D$22,3,FALSE)</f>
        <v>red maple</v>
      </c>
      <c r="J465" t="str">
        <f>VLOOKUP(E465,Sheet1!$A$2:$D$22,4,FALSE)</f>
        <v>mesophyte</v>
      </c>
    </row>
    <row r="466" spans="1:10" x14ac:dyDescent="0.25">
      <c r="A466">
        <v>465</v>
      </c>
      <c r="B466">
        <v>3</v>
      </c>
      <c r="C466">
        <v>20210518</v>
      </c>
      <c r="D466">
        <v>2</v>
      </c>
      <c r="E466" t="s">
        <v>67</v>
      </c>
      <c r="F466">
        <v>13.3</v>
      </c>
      <c r="G466" t="s">
        <v>17</v>
      </c>
      <c r="H466" t="str">
        <f>VLOOKUP(E466,Sheet1!$A$2:$D$22,2,FALSE)</f>
        <v>Quercus falcata</v>
      </c>
      <c r="I466" t="str">
        <f>VLOOKUP(E466,Sheet1!$A$2:$D$22,3,FALSE)</f>
        <v>southern red oak</v>
      </c>
      <c r="J466" t="str">
        <f>VLOOKUP(E466,Sheet1!$A$2:$D$22,4,FALSE)</f>
        <v>pyrophyte</v>
      </c>
    </row>
    <row r="467" spans="1:10" x14ac:dyDescent="0.25">
      <c r="A467">
        <v>466</v>
      </c>
      <c r="B467">
        <v>3</v>
      </c>
      <c r="C467">
        <v>20210518</v>
      </c>
      <c r="D467" t="s">
        <v>55</v>
      </c>
      <c r="E467" t="s">
        <v>20</v>
      </c>
      <c r="F467">
        <v>18.600000000000001</v>
      </c>
      <c r="G467" t="s">
        <v>17</v>
      </c>
      <c r="H467" t="str">
        <f>VLOOKUP(E467,Sheet1!$A$2:$D$22,2,FALSE)</f>
        <v>Liquidambar styraciflua</v>
      </c>
      <c r="I467" t="str">
        <f>VLOOKUP(E467,Sheet1!$A$2:$D$22,3,FALSE)</f>
        <v>sweetgum</v>
      </c>
      <c r="J467" t="str">
        <f>VLOOKUP(E467,Sheet1!$A$2:$D$22,4,FALSE)</f>
        <v>mesophyte</v>
      </c>
    </row>
    <row r="468" spans="1:10" x14ac:dyDescent="0.25">
      <c r="A468">
        <v>467</v>
      </c>
      <c r="B468">
        <v>3</v>
      </c>
      <c r="C468">
        <v>20210518</v>
      </c>
      <c r="D468">
        <v>2</v>
      </c>
      <c r="E468" t="s">
        <v>11</v>
      </c>
      <c r="F468">
        <v>37.9</v>
      </c>
      <c r="G468" t="s">
        <v>12</v>
      </c>
      <c r="H468" t="str">
        <f>VLOOKUP(E468,Sheet1!$A$2:$D$22,2,FALSE)</f>
        <v>Quercus nigra</v>
      </c>
      <c r="I468" t="str">
        <f>VLOOKUP(E468,Sheet1!$A$2:$D$22,3,FALSE)</f>
        <v>water oak</v>
      </c>
      <c r="J468" t="str">
        <f>VLOOKUP(E468,Sheet1!$A$2:$D$22,4,FALSE)</f>
        <v>mesophyte</v>
      </c>
    </row>
    <row r="469" spans="1:10" x14ac:dyDescent="0.25">
      <c r="A469">
        <v>468</v>
      </c>
      <c r="B469">
        <v>3</v>
      </c>
      <c r="C469">
        <v>20210518</v>
      </c>
      <c r="D469">
        <v>2</v>
      </c>
      <c r="E469" t="s">
        <v>20</v>
      </c>
      <c r="F469">
        <v>7.5</v>
      </c>
      <c r="G469" t="s">
        <v>17</v>
      </c>
      <c r="H469" t="str">
        <f>VLOOKUP(E469,Sheet1!$A$2:$D$22,2,FALSE)</f>
        <v>Liquidambar styraciflua</v>
      </c>
      <c r="I469" t="str">
        <f>VLOOKUP(E469,Sheet1!$A$2:$D$22,3,FALSE)</f>
        <v>sweetgum</v>
      </c>
      <c r="J469" t="str">
        <f>VLOOKUP(E469,Sheet1!$A$2:$D$22,4,FALSE)</f>
        <v>mesophyte</v>
      </c>
    </row>
    <row r="470" spans="1:10" x14ac:dyDescent="0.25">
      <c r="A470">
        <v>469</v>
      </c>
      <c r="B470">
        <v>3</v>
      </c>
      <c r="C470">
        <v>20210518</v>
      </c>
      <c r="D470">
        <v>2</v>
      </c>
      <c r="E470" t="s">
        <v>61</v>
      </c>
      <c r="F470">
        <v>6.4</v>
      </c>
      <c r="G470" t="s">
        <v>32</v>
      </c>
      <c r="H470" t="str">
        <f>VLOOKUP(E470,Sheet1!$A$2:$D$22,2,FALSE)</f>
        <v>Nyssa sylvatica</v>
      </c>
      <c r="I470" t="str">
        <f>VLOOKUP(E470,Sheet1!$A$2:$D$22,3,FALSE)</f>
        <v>black gum</v>
      </c>
      <c r="J470" t="str">
        <f>VLOOKUP(E470,Sheet1!$A$2:$D$22,4,FALSE)</f>
        <v>mesophyte</v>
      </c>
    </row>
    <row r="471" spans="1:10" x14ac:dyDescent="0.25">
      <c r="A471">
        <v>470</v>
      </c>
      <c r="B471">
        <v>3</v>
      </c>
      <c r="C471">
        <v>20210518</v>
      </c>
      <c r="D471">
        <v>2</v>
      </c>
      <c r="E471" t="s">
        <v>20</v>
      </c>
      <c r="F471">
        <v>9.4</v>
      </c>
      <c r="G471" t="s">
        <v>17</v>
      </c>
      <c r="H471" t="str">
        <f>VLOOKUP(E471,Sheet1!$A$2:$D$22,2,FALSE)</f>
        <v>Liquidambar styraciflua</v>
      </c>
      <c r="I471" t="str">
        <f>VLOOKUP(E471,Sheet1!$A$2:$D$22,3,FALSE)</f>
        <v>sweetgum</v>
      </c>
      <c r="J471" t="str">
        <f>VLOOKUP(E471,Sheet1!$A$2:$D$22,4,FALSE)</f>
        <v>mesophyte</v>
      </c>
    </row>
    <row r="472" spans="1:10" x14ac:dyDescent="0.25">
      <c r="A472">
        <v>471</v>
      </c>
      <c r="B472">
        <v>3</v>
      </c>
      <c r="C472">
        <v>20210518</v>
      </c>
      <c r="D472">
        <v>2</v>
      </c>
      <c r="E472" t="s">
        <v>11</v>
      </c>
      <c r="F472">
        <v>12.1</v>
      </c>
      <c r="G472" t="s">
        <v>17</v>
      </c>
      <c r="H472" t="str">
        <f>VLOOKUP(E472,Sheet1!$A$2:$D$22,2,FALSE)</f>
        <v>Quercus nigra</v>
      </c>
      <c r="I472" t="str">
        <f>VLOOKUP(E472,Sheet1!$A$2:$D$22,3,FALSE)</f>
        <v>water oak</v>
      </c>
      <c r="J472" t="str">
        <f>VLOOKUP(E472,Sheet1!$A$2:$D$22,4,FALSE)</f>
        <v>mesophyte</v>
      </c>
    </row>
    <row r="473" spans="1:10" x14ac:dyDescent="0.25">
      <c r="A473">
        <v>472</v>
      </c>
      <c r="B473">
        <v>3</v>
      </c>
      <c r="C473">
        <v>20210518</v>
      </c>
      <c r="D473">
        <v>2</v>
      </c>
      <c r="E473" t="s">
        <v>20</v>
      </c>
      <c r="F473">
        <v>4.0999999999999996</v>
      </c>
      <c r="G473" t="s">
        <v>32</v>
      </c>
      <c r="H473" t="str">
        <f>VLOOKUP(E473,Sheet1!$A$2:$D$22,2,FALSE)</f>
        <v>Liquidambar styraciflua</v>
      </c>
      <c r="I473" t="str">
        <f>VLOOKUP(E473,Sheet1!$A$2:$D$22,3,FALSE)</f>
        <v>sweetgum</v>
      </c>
      <c r="J473" t="str">
        <f>VLOOKUP(E473,Sheet1!$A$2:$D$22,4,FALSE)</f>
        <v>mesophyte</v>
      </c>
    </row>
    <row r="474" spans="1:10" x14ac:dyDescent="0.25">
      <c r="A474">
        <v>473</v>
      </c>
      <c r="B474">
        <v>3</v>
      </c>
      <c r="C474">
        <v>20210518</v>
      </c>
      <c r="D474">
        <v>2</v>
      </c>
      <c r="E474" t="s">
        <v>52</v>
      </c>
      <c r="F474">
        <v>1</v>
      </c>
      <c r="G474" t="s">
        <v>32</v>
      </c>
      <c r="H474" t="str">
        <f>VLOOKUP(E474,Sheet1!$A$2:$D$22,2,FALSE)</f>
        <v>Vaccinium sp.</v>
      </c>
      <c r="I474" t="str">
        <f>VLOOKUP(E474,Sheet1!$A$2:$D$22,3,FALSE)</f>
        <v>blueberry</v>
      </c>
      <c r="J474" t="str">
        <f>VLOOKUP(E474,Sheet1!$A$2:$D$22,4,FALSE)</f>
        <v>mesophyte</v>
      </c>
    </row>
    <row r="475" spans="1:10" x14ac:dyDescent="0.25">
      <c r="A475">
        <v>474</v>
      </c>
      <c r="B475">
        <v>3</v>
      </c>
      <c r="C475">
        <v>20210518</v>
      </c>
      <c r="D475">
        <v>2</v>
      </c>
      <c r="E475" t="s">
        <v>20</v>
      </c>
      <c r="F475">
        <v>1.8</v>
      </c>
      <c r="G475" t="s">
        <v>32</v>
      </c>
      <c r="H475" t="str">
        <f>VLOOKUP(E475,Sheet1!$A$2:$D$22,2,FALSE)</f>
        <v>Liquidambar styraciflua</v>
      </c>
      <c r="I475" t="str">
        <f>VLOOKUP(E475,Sheet1!$A$2:$D$22,3,FALSE)</f>
        <v>sweetgum</v>
      </c>
      <c r="J475" t="str">
        <f>VLOOKUP(E475,Sheet1!$A$2:$D$22,4,FALSE)</f>
        <v>mesophyte</v>
      </c>
    </row>
    <row r="476" spans="1:10" x14ac:dyDescent="0.25">
      <c r="A476">
        <v>475</v>
      </c>
      <c r="B476">
        <v>3</v>
      </c>
      <c r="C476">
        <v>20210518</v>
      </c>
      <c r="D476">
        <v>2</v>
      </c>
      <c r="E476" t="s">
        <v>52</v>
      </c>
      <c r="F476">
        <v>2</v>
      </c>
      <c r="G476" t="s">
        <v>32</v>
      </c>
      <c r="H476" t="str">
        <f>VLOOKUP(E476,Sheet1!$A$2:$D$22,2,FALSE)</f>
        <v>Vaccinium sp.</v>
      </c>
      <c r="I476" t="str">
        <f>VLOOKUP(E476,Sheet1!$A$2:$D$22,3,FALSE)</f>
        <v>blueberry</v>
      </c>
      <c r="J476" t="str">
        <f>VLOOKUP(E476,Sheet1!$A$2:$D$22,4,FALSE)</f>
        <v>mesophyte</v>
      </c>
    </row>
    <row r="477" spans="1:10" x14ac:dyDescent="0.25">
      <c r="A477">
        <v>476</v>
      </c>
      <c r="B477">
        <v>3</v>
      </c>
      <c r="C477">
        <v>20210518</v>
      </c>
      <c r="D477">
        <v>2</v>
      </c>
      <c r="E477" t="s">
        <v>61</v>
      </c>
      <c r="F477">
        <v>7.3</v>
      </c>
      <c r="G477" t="s">
        <v>32</v>
      </c>
      <c r="H477" t="str">
        <f>VLOOKUP(E477,Sheet1!$A$2:$D$22,2,FALSE)</f>
        <v>Nyssa sylvatica</v>
      </c>
      <c r="I477" t="str">
        <f>VLOOKUP(E477,Sheet1!$A$2:$D$22,3,FALSE)</f>
        <v>black gum</v>
      </c>
      <c r="J477" t="str">
        <f>VLOOKUP(E477,Sheet1!$A$2:$D$22,4,FALSE)</f>
        <v>mesophyte</v>
      </c>
    </row>
    <row r="478" spans="1:10" x14ac:dyDescent="0.25">
      <c r="A478">
        <v>477</v>
      </c>
      <c r="B478">
        <v>3</v>
      </c>
      <c r="C478">
        <v>20210518</v>
      </c>
      <c r="D478">
        <v>2</v>
      </c>
      <c r="E478" t="s">
        <v>20</v>
      </c>
      <c r="F478">
        <v>6.3</v>
      </c>
      <c r="G478" t="s">
        <v>17</v>
      </c>
      <c r="H478" t="str">
        <f>VLOOKUP(E478,Sheet1!$A$2:$D$22,2,FALSE)</f>
        <v>Liquidambar styraciflua</v>
      </c>
      <c r="I478" t="str">
        <f>VLOOKUP(E478,Sheet1!$A$2:$D$22,3,FALSE)</f>
        <v>sweetgum</v>
      </c>
      <c r="J478" t="str">
        <f>VLOOKUP(E478,Sheet1!$A$2:$D$22,4,FALSE)</f>
        <v>mesophyte</v>
      </c>
    </row>
    <row r="479" spans="1:10" x14ac:dyDescent="0.25">
      <c r="A479">
        <v>478</v>
      </c>
      <c r="B479">
        <v>3</v>
      </c>
      <c r="C479">
        <v>20210518</v>
      </c>
      <c r="D479">
        <v>2</v>
      </c>
      <c r="E479" t="s">
        <v>52</v>
      </c>
      <c r="F479">
        <v>1.5</v>
      </c>
      <c r="G479" t="s">
        <v>32</v>
      </c>
      <c r="H479" t="str">
        <f>VLOOKUP(E479,Sheet1!$A$2:$D$22,2,FALSE)</f>
        <v>Vaccinium sp.</v>
      </c>
      <c r="I479" t="str">
        <f>VLOOKUP(E479,Sheet1!$A$2:$D$22,3,FALSE)</f>
        <v>blueberry</v>
      </c>
      <c r="J479" t="str">
        <f>VLOOKUP(E479,Sheet1!$A$2:$D$22,4,FALSE)</f>
        <v>mesophyte</v>
      </c>
    </row>
    <row r="480" spans="1:10" x14ac:dyDescent="0.25">
      <c r="A480">
        <v>479</v>
      </c>
      <c r="B480">
        <v>3</v>
      </c>
      <c r="C480">
        <v>20210518</v>
      </c>
      <c r="D480">
        <v>2</v>
      </c>
      <c r="E480" t="s">
        <v>20</v>
      </c>
      <c r="F480">
        <v>1</v>
      </c>
      <c r="G480" t="s">
        <v>32</v>
      </c>
      <c r="H480" t="str">
        <f>VLOOKUP(E480,Sheet1!$A$2:$D$22,2,FALSE)</f>
        <v>Liquidambar styraciflua</v>
      </c>
      <c r="I480" t="str">
        <f>VLOOKUP(E480,Sheet1!$A$2:$D$22,3,FALSE)</f>
        <v>sweetgum</v>
      </c>
      <c r="J480" t="str">
        <f>VLOOKUP(E480,Sheet1!$A$2:$D$22,4,FALSE)</f>
        <v>mesophyte</v>
      </c>
    </row>
    <row r="481" spans="1:10" x14ac:dyDescent="0.25">
      <c r="A481">
        <v>480</v>
      </c>
      <c r="B481">
        <v>3</v>
      </c>
      <c r="C481">
        <v>20210518</v>
      </c>
      <c r="D481">
        <v>2</v>
      </c>
      <c r="E481" t="s">
        <v>28</v>
      </c>
      <c r="F481">
        <v>2</v>
      </c>
      <c r="G481" t="s">
        <v>32</v>
      </c>
      <c r="H481" t="str">
        <f>VLOOKUP(E481,Sheet1!$A$2:$D$22,2,FALSE)</f>
        <v>Acer rubrum</v>
      </c>
      <c r="I481" t="str">
        <f>VLOOKUP(E481,Sheet1!$A$2:$D$22,3,FALSE)</f>
        <v>red maple</v>
      </c>
      <c r="J481" t="str">
        <f>VLOOKUP(E481,Sheet1!$A$2:$D$22,4,FALSE)</f>
        <v>mesophyte</v>
      </c>
    </row>
    <row r="482" spans="1:10" x14ac:dyDescent="0.25">
      <c r="A482">
        <v>481</v>
      </c>
      <c r="B482">
        <v>3</v>
      </c>
      <c r="C482">
        <v>20210518</v>
      </c>
      <c r="D482">
        <v>2</v>
      </c>
      <c r="E482" t="s">
        <v>52</v>
      </c>
      <c r="F482">
        <v>2.5</v>
      </c>
      <c r="G482" t="s">
        <v>32</v>
      </c>
      <c r="H482" t="str">
        <f>VLOOKUP(E482,Sheet1!$A$2:$D$22,2,FALSE)</f>
        <v>Vaccinium sp.</v>
      </c>
      <c r="I482" t="str">
        <f>VLOOKUP(E482,Sheet1!$A$2:$D$22,3,FALSE)</f>
        <v>blueberry</v>
      </c>
      <c r="J482" t="str">
        <f>VLOOKUP(E482,Sheet1!$A$2:$D$22,4,FALSE)</f>
        <v>mesophyte</v>
      </c>
    </row>
    <row r="483" spans="1:10" x14ac:dyDescent="0.25">
      <c r="A483">
        <v>482</v>
      </c>
      <c r="B483">
        <v>3</v>
      </c>
      <c r="C483">
        <v>20210518</v>
      </c>
      <c r="D483">
        <v>2</v>
      </c>
      <c r="E483" t="s">
        <v>20</v>
      </c>
      <c r="F483">
        <v>4.5</v>
      </c>
      <c r="G483" t="s">
        <v>32</v>
      </c>
      <c r="H483" t="str">
        <f>VLOOKUP(E483,Sheet1!$A$2:$D$22,2,FALSE)</f>
        <v>Liquidambar styraciflua</v>
      </c>
      <c r="I483" t="str">
        <f>VLOOKUP(E483,Sheet1!$A$2:$D$22,3,FALSE)</f>
        <v>sweetgum</v>
      </c>
      <c r="J483" t="str">
        <f>VLOOKUP(E483,Sheet1!$A$2:$D$22,4,FALSE)</f>
        <v>mesophyte</v>
      </c>
    </row>
    <row r="484" spans="1:10" x14ac:dyDescent="0.25">
      <c r="A484">
        <v>483</v>
      </c>
      <c r="B484">
        <v>3</v>
      </c>
      <c r="C484">
        <v>20210518</v>
      </c>
      <c r="D484" t="s">
        <v>55</v>
      </c>
      <c r="E484" t="s">
        <v>28</v>
      </c>
      <c r="F484">
        <v>9.3000000000000007</v>
      </c>
      <c r="G484" t="s">
        <v>17</v>
      </c>
      <c r="H484" t="str">
        <f>VLOOKUP(E484,Sheet1!$A$2:$D$22,2,FALSE)</f>
        <v>Acer rubrum</v>
      </c>
      <c r="I484" t="str">
        <f>VLOOKUP(E484,Sheet1!$A$2:$D$22,3,FALSE)</f>
        <v>red maple</v>
      </c>
      <c r="J484" t="str">
        <f>VLOOKUP(E484,Sheet1!$A$2:$D$22,4,FALSE)</f>
        <v>mesophyte</v>
      </c>
    </row>
    <row r="485" spans="1:10" x14ac:dyDescent="0.25">
      <c r="A485">
        <v>484</v>
      </c>
      <c r="B485">
        <v>3</v>
      </c>
      <c r="C485">
        <v>20210518</v>
      </c>
      <c r="D485" t="s">
        <v>55</v>
      </c>
      <c r="E485" t="s">
        <v>28</v>
      </c>
      <c r="F485">
        <v>9.6999999999999993</v>
      </c>
      <c r="G485" t="s">
        <v>17</v>
      </c>
      <c r="H485" t="str">
        <f>VLOOKUP(E485,Sheet1!$A$2:$D$22,2,FALSE)</f>
        <v>Acer rubrum</v>
      </c>
      <c r="I485" t="str">
        <f>VLOOKUP(E485,Sheet1!$A$2:$D$22,3,FALSE)</f>
        <v>red maple</v>
      </c>
      <c r="J485" t="str">
        <f>VLOOKUP(E485,Sheet1!$A$2:$D$22,4,FALSE)</f>
        <v>mesophyte</v>
      </c>
    </row>
    <row r="486" spans="1:10" x14ac:dyDescent="0.25">
      <c r="A486">
        <v>485</v>
      </c>
      <c r="B486">
        <v>3</v>
      </c>
      <c r="C486">
        <v>20210518</v>
      </c>
      <c r="D486" t="s">
        <v>55</v>
      </c>
      <c r="E486" t="s">
        <v>56</v>
      </c>
      <c r="F486">
        <v>26.7</v>
      </c>
      <c r="G486" t="s">
        <v>12</v>
      </c>
      <c r="H486" t="str">
        <f>VLOOKUP(E486,Sheet1!$A$2:$D$22,2,FALSE)</f>
        <v>Liquidambar styraciflua</v>
      </c>
      <c r="I486" t="str">
        <f>VLOOKUP(E486,Sheet1!$A$2:$D$22,3,FALSE)</f>
        <v>tulip poplar</v>
      </c>
      <c r="J486" t="str">
        <f>VLOOKUP(E486,Sheet1!$A$2:$D$22,4,FALSE)</f>
        <v>mesophyte</v>
      </c>
    </row>
    <row r="487" spans="1:10" x14ac:dyDescent="0.25">
      <c r="A487">
        <v>486</v>
      </c>
      <c r="B487">
        <v>3</v>
      </c>
      <c r="C487">
        <v>20210518</v>
      </c>
      <c r="D487">
        <v>2</v>
      </c>
      <c r="E487" t="s">
        <v>23</v>
      </c>
      <c r="F487">
        <v>14.7</v>
      </c>
      <c r="G487" t="s">
        <v>17</v>
      </c>
      <c r="H487" t="str">
        <f>VLOOKUP(E487,Sheet1!$A$2:$D$22,2,FALSE)</f>
        <v>Oxydendrum arboreum</v>
      </c>
      <c r="I487" t="str">
        <f>VLOOKUP(E487,Sheet1!$A$2:$D$22,3,FALSE)</f>
        <v>sourwood</v>
      </c>
      <c r="J487" t="str">
        <f>VLOOKUP(E487,Sheet1!$A$2:$D$22,4,FALSE)</f>
        <v>intermediate</v>
      </c>
    </row>
    <row r="488" spans="1:10" x14ac:dyDescent="0.25">
      <c r="A488">
        <v>487</v>
      </c>
      <c r="B488">
        <v>3</v>
      </c>
      <c r="C488">
        <v>20210518</v>
      </c>
      <c r="D488" t="s">
        <v>55</v>
      </c>
      <c r="E488" t="s">
        <v>28</v>
      </c>
      <c r="F488">
        <v>3.7</v>
      </c>
      <c r="G488" t="s">
        <v>32</v>
      </c>
      <c r="H488" t="str">
        <f>VLOOKUP(E488,Sheet1!$A$2:$D$22,2,FALSE)</f>
        <v>Acer rubrum</v>
      </c>
      <c r="I488" t="str">
        <f>VLOOKUP(E488,Sheet1!$A$2:$D$22,3,FALSE)</f>
        <v>red maple</v>
      </c>
      <c r="J488" t="str">
        <f>VLOOKUP(E488,Sheet1!$A$2:$D$22,4,FALSE)</f>
        <v>mesophyte</v>
      </c>
    </row>
    <row r="489" spans="1:10" x14ac:dyDescent="0.25">
      <c r="A489">
        <v>488</v>
      </c>
      <c r="B489">
        <v>3</v>
      </c>
      <c r="C489">
        <v>20210518</v>
      </c>
      <c r="D489" t="s">
        <v>55</v>
      </c>
      <c r="E489" t="s">
        <v>20</v>
      </c>
      <c r="F489">
        <v>7.8</v>
      </c>
      <c r="G489" t="s">
        <v>32</v>
      </c>
      <c r="H489" t="str">
        <f>VLOOKUP(E489,Sheet1!$A$2:$D$22,2,FALSE)</f>
        <v>Liquidambar styraciflua</v>
      </c>
      <c r="I489" t="str">
        <f>VLOOKUP(E489,Sheet1!$A$2:$D$22,3,FALSE)</f>
        <v>sweetgum</v>
      </c>
      <c r="J489" t="str">
        <f>VLOOKUP(E489,Sheet1!$A$2:$D$22,4,FALSE)</f>
        <v>mesophyte</v>
      </c>
    </row>
    <row r="490" spans="1:10" x14ac:dyDescent="0.25">
      <c r="A490">
        <v>489</v>
      </c>
      <c r="B490">
        <v>3</v>
      </c>
      <c r="C490">
        <v>20210518</v>
      </c>
      <c r="D490" t="s">
        <v>55</v>
      </c>
      <c r="E490" t="s">
        <v>20</v>
      </c>
      <c r="F490">
        <v>10.5</v>
      </c>
      <c r="G490" t="s">
        <v>32</v>
      </c>
      <c r="H490" t="str">
        <f>VLOOKUP(E490,Sheet1!$A$2:$D$22,2,FALSE)</f>
        <v>Liquidambar styraciflua</v>
      </c>
      <c r="I490" t="str">
        <f>VLOOKUP(E490,Sheet1!$A$2:$D$22,3,FALSE)</f>
        <v>sweetgum</v>
      </c>
      <c r="J490" t="str">
        <f>VLOOKUP(E490,Sheet1!$A$2:$D$22,4,FALSE)</f>
        <v>mesophyte</v>
      </c>
    </row>
    <row r="491" spans="1:10" x14ac:dyDescent="0.25">
      <c r="A491">
        <v>490</v>
      </c>
      <c r="B491">
        <v>3</v>
      </c>
      <c r="C491">
        <v>20210518</v>
      </c>
      <c r="D491" t="s">
        <v>55</v>
      </c>
      <c r="E491" t="s">
        <v>11</v>
      </c>
      <c r="F491">
        <v>37.6</v>
      </c>
      <c r="G491" t="s">
        <v>12</v>
      </c>
      <c r="H491" t="str">
        <f>VLOOKUP(E491,Sheet1!$A$2:$D$22,2,FALSE)</f>
        <v>Quercus nigra</v>
      </c>
      <c r="I491" t="str">
        <f>VLOOKUP(E491,Sheet1!$A$2:$D$22,3,FALSE)</f>
        <v>water oak</v>
      </c>
      <c r="J491" t="str">
        <f>VLOOKUP(E491,Sheet1!$A$2:$D$22,4,FALSE)</f>
        <v>mesophyte</v>
      </c>
    </row>
    <row r="492" spans="1:10" x14ac:dyDescent="0.25">
      <c r="A492">
        <v>491</v>
      </c>
      <c r="B492">
        <v>3</v>
      </c>
      <c r="C492">
        <v>20210518</v>
      </c>
      <c r="D492" t="s">
        <v>35</v>
      </c>
      <c r="E492" t="s">
        <v>61</v>
      </c>
      <c r="F492">
        <v>19</v>
      </c>
      <c r="G492" t="s">
        <v>17</v>
      </c>
      <c r="H492" t="str">
        <f>VLOOKUP(E492,Sheet1!$A$2:$D$22,2,FALSE)</f>
        <v>Nyssa sylvatica</v>
      </c>
      <c r="I492" t="str">
        <f>VLOOKUP(E492,Sheet1!$A$2:$D$22,3,FALSE)</f>
        <v>black gum</v>
      </c>
      <c r="J492" t="str">
        <f>VLOOKUP(E492,Sheet1!$A$2:$D$22,4,FALSE)</f>
        <v>mesophyte</v>
      </c>
    </row>
    <row r="493" spans="1:10" x14ac:dyDescent="0.25">
      <c r="A493">
        <v>492</v>
      </c>
      <c r="B493">
        <v>3</v>
      </c>
      <c r="C493">
        <v>20210518</v>
      </c>
      <c r="D493" t="s">
        <v>35</v>
      </c>
      <c r="E493" t="s">
        <v>61</v>
      </c>
      <c r="F493">
        <v>6.3</v>
      </c>
      <c r="G493" t="s">
        <v>32</v>
      </c>
      <c r="H493" t="str">
        <f>VLOOKUP(E493,Sheet1!$A$2:$D$22,2,FALSE)</f>
        <v>Nyssa sylvatica</v>
      </c>
      <c r="I493" t="str">
        <f>VLOOKUP(E493,Sheet1!$A$2:$D$22,3,FALSE)</f>
        <v>black gum</v>
      </c>
      <c r="J493" t="str">
        <f>VLOOKUP(E493,Sheet1!$A$2:$D$22,4,FALSE)</f>
        <v>mesophyte</v>
      </c>
    </row>
    <row r="494" spans="1:10" x14ac:dyDescent="0.25">
      <c r="A494">
        <v>493</v>
      </c>
      <c r="B494">
        <v>3</v>
      </c>
      <c r="C494">
        <v>20210518</v>
      </c>
      <c r="D494" t="s">
        <v>35</v>
      </c>
      <c r="E494" t="s">
        <v>20</v>
      </c>
      <c r="F494">
        <v>2.8</v>
      </c>
      <c r="G494" t="s">
        <v>32</v>
      </c>
      <c r="H494" t="str">
        <f>VLOOKUP(E494,Sheet1!$A$2:$D$22,2,FALSE)</f>
        <v>Liquidambar styraciflua</v>
      </c>
      <c r="I494" t="str">
        <f>VLOOKUP(E494,Sheet1!$A$2:$D$22,3,FALSE)</f>
        <v>sweetgum</v>
      </c>
      <c r="J494" t="str">
        <f>VLOOKUP(E494,Sheet1!$A$2:$D$22,4,FALSE)</f>
        <v>mesophyte</v>
      </c>
    </row>
    <row r="495" spans="1:10" x14ac:dyDescent="0.25">
      <c r="A495">
        <v>494</v>
      </c>
      <c r="B495">
        <v>3</v>
      </c>
      <c r="C495">
        <v>20210518</v>
      </c>
      <c r="D495" t="s">
        <v>35</v>
      </c>
      <c r="E495" t="s">
        <v>52</v>
      </c>
      <c r="F495">
        <v>2.5</v>
      </c>
      <c r="G495" t="s">
        <v>32</v>
      </c>
      <c r="H495" t="str">
        <f>VLOOKUP(E495,Sheet1!$A$2:$D$22,2,FALSE)</f>
        <v>Vaccinium sp.</v>
      </c>
      <c r="I495" t="str">
        <f>VLOOKUP(E495,Sheet1!$A$2:$D$22,3,FALSE)</f>
        <v>blueberry</v>
      </c>
      <c r="J495" t="str">
        <f>VLOOKUP(E495,Sheet1!$A$2:$D$22,4,FALSE)</f>
        <v>mesophyte</v>
      </c>
    </row>
    <row r="496" spans="1:10" x14ac:dyDescent="0.25">
      <c r="A496">
        <v>495</v>
      </c>
      <c r="B496">
        <v>3</v>
      </c>
      <c r="C496">
        <v>20210518</v>
      </c>
      <c r="D496" t="s">
        <v>35</v>
      </c>
      <c r="E496" t="s">
        <v>52</v>
      </c>
      <c r="F496">
        <v>4.5</v>
      </c>
      <c r="G496" t="s">
        <v>32</v>
      </c>
      <c r="H496" t="str">
        <f>VLOOKUP(E496,Sheet1!$A$2:$D$22,2,FALSE)</f>
        <v>Vaccinium sp.</v>
      </c>
      <c r="I496" t="str">
        <f>VLOOKUP(E496,Sheet1!$A$2:$D$22,3,FALSE)</f>
        <v>blueberry</v>
      </c>
      <c r="J496" t="str">
        <f>VLOOKUP(E496,Sheet1!$A$2:$D$22,4,FALSE)</f>
        <v>mesophyte</v>
      </c>
    </row>
    <row r="497" spans="1:10" x14ac:dyDescent="0.25">
      <c r="A497">
        <v>496</v>
      </c>
      <c r="B497">
        <v>3</v>
      </c>
      <c r="C497">
        <v>20210518</v>
      </c>
      <c r="D497" t="s">
        <v>35</v>
      </c>
      <c r="E497" t="s">
        <v>20</v>
      </c>
      <c r="F497">
        <v>1</v>
      </c>
      <c r="G497" t="s">
        <v>32</v>
      </c>
      <c r="H497" t="str">
        <f>VLOOKUP(E497,Sheet1!$A$2:$D$22,2,FALSE)</f>
        <v>Liquidambar styraciflua</v>
      </c>
      <c r="I497" t="str">
        <f>VLOOKUP(E497,Sheet1!$A$2:$D$22,3,FALSE)</f>
        <v>sweetgum</v>
      </c>
      <c r="J497" t="str">
        <f>VLOOKUP(E497,Sheet1!$A$2:$D$22,4,FALSE)</f>
        <v>mesophyte</v>
      </c>
    </row>
    <row r="498" spans="1:10" x14ac:dyDescent="0.25">
      <c r="A498">
        <v>497</v>
      </c>
      <c r="B498">
        <v>3</v>
      </c>
      <c r="C498">
        <v>20210518</v>
      </c>
      <c r="D498">
        <v>3</v>
      </c>
      <c r="E498" t="s">
        <v>20</v>
      </c>
      <c r="F498">
        <v>24.5</v>
      </c>
      <c r="G498" t="s">
        <v>17</v>
      </c>
      <c r="H498" t="str">
        <f>VLOOKUP(E498,Sheet1!$A$2:$D$22,2,FALSE)</f>
        <v>Liquidambar styraciflua</v>
      </c>
      <c r="I498" t="str">
        <f>VLOOKUP(E498,Sheet1!$A$2:$D$22,3,FALSE)</f>
        <v>sweetgum</v>
      </c>
      <c r="J498" t="str">
        <f>VLOOKUP(E498,Sheet1!$A$2:$D$22,4,FALSE)</f>
        <v>mesophyte</v>
      </c>
    </row>
    <row r="499" spans="1:10" x14ac:dyDescent="0.25">
      <c r="A499">
        <v>498</v>
      </c>
      <c r="B499">
        <v>3</v>
      </c>
      <c r="C499">
        <v>20210518</v>
      </c>
      <c r="D499">
        <v>3</v>
      </c>
      <c r="E499" t="s">
        <v>42</v>
      </c>
      <c r="F499">
        <v>25.5</v>
      </c>
      <c r="G499" t="s">
        <v>12</v>
      </c>
      <c r="H499" t="str">
        <f>VLOOKUP(E499,Sheet1!$A$2:$D$22,2,FALSE)</f>
        <v>Pinus taeda</v>
      </c>
      <c r="I499" t="str">
        <f>VLOOKUP(E499,Sheet1!$A$2:$D$22,3,FALSE)</f>
        <v>loblolly pine</v>
      </c>
      <c r="J499" t="str">
        <f>VLOOKUP(E499,Sheet1!$A$2:$D$22,4,FALSE)</f>
        <v>pyrophyte</v>
      </c>
    </row>
    <row r="500" spans="1:10" x14ac:dyDescent="0.25">
      <c r="A500">
        <v>499</v>
      </c>
      <c r="B500">
        <v>3</v>
      </c>
      <c r="C500">
        <v>20210518</v>
      </c>
      <c r="D500">
        <v>3</v>
      </c>
      <c r="E500" t="s">
        <v>64</v>
      </c>
      <c r="F500">
        <v>2</v>
      </c>
      <c r="G500" t="s">
        <v>32</v>
      </c>
      <c r="H500" t="str">
        <f>VLOOKUP(E500,Sheet1!$A$2:$D$22,2,FALSE)</f>
        <v>Fagus grandifolia</v>
      </c>
      <c r="I500" t="str">
        <f>VLOOKUP(E500,Sheet1!$A$2:$D$22,3,FALSE)</f>
        <v>American beech</v>
      </c>
      <c r="J500" t="str">
        <f>VLOOKUP(E500,Sheet1!$A$2:$D$22,4,FALSE)</f>
        <v>mesophyte</v>
      </c>
    </row>
    <row r="501" spans="1:10" x14ac:dyDescent="0.25">
      <c r="A501">
        <v>500</v>
      </c>
      <c r="B501">
        <v>3</v>
      </c>
      <c r="C501">
        <v>20210518</v>
      </c>
      <c r="D501">
        <v>3</v>
      </c>
      <c r="E501" t="s">
        <v>20</v>
      </c>
      <c r="F501">
        <v>10</v>
      </c>
      <c r="G501" t="s">
        <v>32</v>
      </c>
      <c r="H501" t="str">
        <f>VLOOKUP(E501,Sheet1!$A$2:$D$22,2,FALSE)</f>
        <v>Liquidambar styraciflua</v>
      </c>
      <c r="I501" t="str">
        <f>VLOOKUP(E501,Sheet1!$A$2:$D$22,3,FALSE)</f>
        <v>sweetgum</v>
      </c>
      <c r="J501" t="str">
        <f>VLOOKUP(E501,Sheet1!$A$2:$D$22,4,FALSE)</f>
        <v>mesophyte</v>
      </c>
    </row>
    <row r="502" spans="1:10" x14ac:dyDescent="0.25">
      <c r="A502">
        <v>501</v>
      </c>
      <c r="B502">
        <v>3</v>
      </c>
      <c r="C502">
        <v>20210518</v>
      </c>
      <c r="D502">
        <v>3</v>
      </c>
      <c r="E502" t="s">
        <v>20</v>
      </c>
      <c r="F502">
        <v>9.6999999999999993</v>
      </c>
      <c r="G502" t="s">
        <v>17</v>
      </c>
      <c r="H502" t="str">
        <f>VLOOKUP(E502,Sheet1!$A$2:$D$22,2,FALSE)</f>
        <v>Liquidambar styraciflua</v>
      </c>
      <c r="I502" t="str">
        <f>VLOOKUP(E502,Sheet1!$A$2:$D$22,3,FALSE)</f>
        <v>sweetgum</v>
      </c>
      <c r="J502" t="str">
        <f>VLOOKUP(E502,Sheet1!$A$2:$D$22,4,FALSE)</f>
        <v>mesophyte</v>
      </c>
    </row>
    <row r="503" spans="1:10" x14ac:dyDescent="0.25">
      <c r="A503">
        <v>502</v>
      </c>
      <c r="B503">
        <v>3</v>
      </c>
      <c r="C503">
        <v>20210518</v>
      </c>
      <c r="D503">
        <v>3</v>
      </c>
      <c r="E503" t="s">
        <v>11</v>
      </c>
      <c r="F503">
        <v>43.3</v>
      </c>
      <c r="G503" t="s">
        <v>12</v>
      </c>
      <c r="H503" t="str">
        <f>VLOOKUP(E503,Sheet1!$A$2:$D$22,2,FALSE)</f>
        <v>Quercus nigra</v>
      </c>
      <c r="I503" t="str">
        <f>VLOOKUP(E503,Sheet1!$A$2:$D$22,3,FALSE)</f>
        <v>water oak</v>
      </c>
      <c r="J503" t="str">
        <f>VLOOKUP(E503,Sheet1!$A$2:$D$22,4,FALSE)</f>
        <v>mesophyte</v>
      </c>
    </row>
    <row r="504" spans="1:10" x14ac:dyDescent="0.25">
      <c r="A504">
        <v>503</v>
      </c>
      <c r="B504">
        <v>3</v>
      </c>
      <c r="C504">
        <v>20210518</v>
      </c>
      <c r="D504">
        <v>3</v>
      </c>
      <c r="E504" t="s">
        <v>23</v>
      </c>
      <c r="F504">
        <v>11.4</v>
      </c>
      <c r="G504" t="s">
        <v>17</v>
      </c>
      <c r="H504" t="str">
        <f>VLOOKUP(E504,Sheet1!$A$2:$D$22,2,FALSE)</f>
        <v>Oxydendrum arboreum</v>
      </c>
      <c r="I504" t="str">
        <f>VLOOKUP(E504,Sheet1!$A$2:$D$22,3,FALSE)</f>
        <v>sourwood</v>
      </c>
      <c r="J504" t="str">
        <f>VLOOKUP(E504,Sheet1!$A$2:$D$22,4,FALSE)</f>
        <v>intermediate</v>
      </c>
    </row>
    <row r="505" spans="1:10" x14ac:dyDescent="0.25">
      <c r="A505">
        <v>504</v>
      </c>
      <c r="B505">
        <v>3</v>
      </c>
      <c r="C505">
        <v>20210518</v>
      </c>
      <c r="D505">
        <v>3</v>
      </c>
      <c r="E505" t="s">
        <v>61</v>
      </c>
      <c r="F505">
        <v>7.5</v>
      </c>
      <c r="G505" t="s">
        <v>32</v>
      </c>
      <c r="H505" t="str">
        <f>VLOOKUP(E505,Sheet1!$A$2:$D$22,2,FALSE)</f>
        <v>Nyssa sylvatica</v>
      </c>
      <c r="I505" t="str">
        <f>VLOOKUP(E505,Sheet1!$A$2:$D$22,3,FALSE)</f>
        <v>black gum</v>
      </c>
      <c r="J505" t="str">
        <f>VLOOKUP(E505,Sheet1!$A$2:$D$22,4,FALSE)</f>
        <v>mesophyte</v>
      </c>
    </row>
    <row r="506" spans="1:10" x14ac:dyDescent="0.25">
      <c r="A506">
        <v>505</v>
      </c>
      <c r="B506">
        <v>3</v>
      </c>
      <c r="C506">
        <v>20210518</v>
      </c>
      <c r="D506">
        <v>3</v>
      </c>
      <c r="E506" t="s">
        <v>11</v>
      </c>
      <c r="F506">
        <v>14.4</v>
      </c>
      <c r="G506" t="s">
        <v>17</v>
      </c>
      <c r="H506" t="str">
        <f>VLOOKUP(E506,Sheet1!$A$2:$D$22,2,FALSE)</f>
        <v>Quercus nigra</v>
      </c>
      <c r="I506" t="str">
        <f>VLOOKUP(E506,Sheet1!$A$2:$D$22,3,FALSE)</f>
        <v>water oak</v>
      </c>
      <c r="J506" t="str">
        <f>VLOOKUP(E506,Sheet1!$A$2:$D$22,4,FALSE)</f>
        <v>mesophyte</v>
      </c>
    </row>
    <row r="507" spans="1:10" x14ac:dyDescent="0.25">
      <c r="A507">
        <v>506</v>
      </c>
      <c r="B507">
        <v>3</v>
      </c>
      <c r="C507">
        <v>20210518</v>
      </c>
      <c r="D507">
        <v>3</v>
      </c>
      <c r="E507" t="s">
        <v>20</v>
      </c>
      <c r="F507">
        <v>11.5</v>
      </c>
      <c r="G507" t="s">
        <v>32</v>
      </c>
      <c r="H507" t="str">
        <f>VLOOKUP(E507,Sheet1!$A$2:$D$22,2,FALSE)</f>
        <v>Liquidambar styraciflua</v>
      </c>
      <c r="I507" t="str">
        <f>VLOOKUP(E507,Sheet1!$A$2:$D$22,3,FALSE)</f>
        <v>sweetgum</v>
      </c>
      <c r="J507" t="str">
        <f>VLOOKUP(E507,Sheet1!$A$2:$D$22,4,FALSE)</f>
        <v>mesophyte</v>
      </c>
    </row>
    <row r="508" spans="1:10" x14ac:dyDescent="0.25">
      <c r="A508">
        <v>507</v>
      </c>
      <c r="B508">
        <v>3</v>
      </c>
      <c r="C508">
        <v>20210518</v>
      </c>
      <c r="D508">
        <v>3</v>
      </c>
      <c r="E508" t="s">
        <v>11</v>
      </c>
      <c r="F508">
        <v>21.5</v>
      </c>
      <c r="G508" t="s">
        <v>17</v>
      </c>
      <c r="H508" t="str">
        <f>VLOOKUP(E508,Sheet1!$A$2:$D$22,2,FALSE)</f>
        <v>Quercus nigra</v>
      </c>
      <c r="I508" t="str">
        <f>VLOOKUP(E508,Sheet1!$A$2:$D$22,3,FALSE)</f>
        <v>water oak</v>
      </c>
      <c r="J508" t="str">
        <f>VLOOKUP(E508,Sheet1!$A$2:$D$22,4,FALSE)</f>
        <v>mesophyte</v>
      </c>
    </row>
    <row r="509" spans="1:10" x14ac:dyDescent="0.25">
      <c r="A509">
        <v>508</v>
      </c>
      <c r="B509">
        <v>3</v>
      </c>
      <c r="C509">
        <v>20210518</v>
      </c>
      <c r="D509">
        <v>3</v>
      </c>
      <c r="E509" t="s">
        <v>20</v>
      </c>
      <c r="F509">
        <v>7.4</v>
      </c>
      <c r="G509" t="s">
        <v>17</v>
      </c>
      <c r="H509" t="str">
        <f>VLOOKUP(E509,Sheet1!$A$2:$D$22,2,FALSE)</f>
        <v>Liquidambar styraciflua</v>
      </c>
      <c r="I509" t="str">
        <f>VLOOKUP(E509,Sheet1!$A$2:$D$22,3,FALSE)</f>
        <v>sweetgum</v>
      </c>
      <c r="J509" t="str">
        <f>VLOOKUP(E509,Sheet1!$A$2:$D$22,4,FALSE)</f>
        <v>mesophyte</v>
      </c>
    </row>
    <row r="510" spans="1:10" x14ac:dyDescent="0.25">
      <c r="A510">
        <v>509</v>
      </c>
      <c r="B510">
        <v>3</v>
      </c>
      <c r="C510">
        <v>20210518</v>
      </c>
      <c r="D510">
        <v>3</v>
      </c>
      <c r="E510" t="s">
        <v>20</v>
      </c>
      <c r="F510">
        <v>12.8</v>
      </c>
      <c r="G510" t="s">
        <v>17</v>
      </c>
      <c r="H510" t="str">
        <f>VLOOKUP(E510,Sheet1!$A$2:$D$22,2,FALSE)</f>
        <v>Liquidambar styraciflua</v>
      </c>
      <c r="I510" t="str">
        <f>VLOOKUP(E510,Sheet1!$A$2:$D$22,3,FALSE)</f>
        <v>sweetgum</v>
      </c>
      <c r="J510" t="str">
        <f>VLOOKUP(E510,Sheet1!$A$2:$D$22,4,FALSE)</f>
        <v>mesophyte</v>
      </c>
    </row>
    <row r="511" spans="1:10" x14ac:dyDescent="0.25">
      <c r="A511">
        <v>510</v>
      </c>
      <c r="B511">
        <v>3</v>
      </c>
      <c r="C511">
        <v>20210518</v>
      </c>
      <c r="D511">
        <v>3</v>
      </c>
      <c r="E511" t="s">
        <v>20</v>
      </c>
      <c r="F511">
        <v>4.3</v>
      </c>
      <c r="G511" t="s">
        <v>32</v>
      </c>
      <c r="H511" t="str">
        <f>VLOOKUP(E511,Sheet1!$A$2:$D$22,2,FALSE)</f>
        <v>Liquidambar styraciflua</v>
      </c>
      <c r="I511" t="str">
        <f>VLOOKUP(E511,Sheet1!$A$2:$D$22,3,FALSE)</f>
        <v>sweetgum</v>
      </c>
      <c r="J511" t="str">
        <f>VLOOKUP(E511,Sheet1!$A$2:$D$22,4,FALSE)</f>
        <v>mesophyte</v>
      </c>
    </row>
    <row r="512" spans="1:10" x14ac:dyDescent="0.25">
      <c r="A512">
        <v>511</v>
      </c>
      <c r="B512">
        <v>3</v>
      </c>
      <c r="C512">
        <v>20210518</v>
      </c>
      <c r="D512">
        <v>3</v>
      </c>
      <c r="E512" t="s">
        <v>52</v>
      </c>
      <c r="F512">
        <v>1</v>
      </c>
      <c r="G512" t="s">
        <v>32</v>
      </c>
      <c r="H512" t="str">
        <f>VLOOKUP(E512,Sheet1!$A$2:$D$22,2,FALSE)</f>
        <v>Vaccinium sp.</v>
      </c>
      <c r="I512" t="str">
        <f>VLOOKUP(E512,Sheet1!$A$2:$D$22,3,FALSE)</f>
        <v>blueberry</v>
      </c>
      <c r="J512" t="str">
        <f>VLOOKUP(E512,Sheet1!$A$2:$D$22,4,FALSE)</f>
        <v>mesophyte</v>
      </c>
    </row>
    <row r="513" spans="1:10" x14ac:dyDescent="0.25">
      <c r="A513">
        <v>512</v>
      </c>
      <c r="B513">
        <v>3</v>
      </c>
      <c r="C513">
        <v>20210518</v>
      </c>
      <c r="D513">
        <v>3</v>
      </c>
      <c r="E513" t="s">
        <v>11</v>
      </c>
      <c r="F513">
        <v>36.799999999999997</v>
      </c>
      <c r="G513" t="s">
        <v>12</v>
      </c>
      <c r="H513" t="str">
        <f>VLOOKUP(E513,Sheet1!$A$2:$D$22,2,FALSE)</f>
        <v>Quercus nigra</v>
      </c>
      <c r="I513" t="str">
        <f>VLOOKUP(E513,Sheet1!$A$2:$D$22,3,FALSE)</f>
        <v>water oak</v>
      </c>
      <c r="J513" t="str">
        <f>VLOOKUP(E513,Sheet1!$A$2:$D$22,4,FALSE)</f>
        <v>mesophyte</v>
      </c>
    </row>
    <row r="514" spans="1:10" x14ac:dyDescent="0.25">
      <c r="A514">
        <v>513</v>
      </c>
      <c r="B514">
        <v>3</v>
      </c>
      <c r="C514">
        <v>20210518</v>
      </c>
      <c r="D514">
        <v>3</v>
      </c>
      <c r="E514" t="s">
        <v>64</v>
      </c>
      <c r="F514">
        <v>9.5</v>
      </c>
      <c r="G514" t="s">
        <v>32</v>
      </c>
      <c r="H514" t="str">
        <f>VLOOKUP(E514,Sheet1!$A$2:$D$22,2,FALSE)</f>
        <v>Fagus grandifolia</v>
      </c>
      <c r="I514" t="str">
        <f>VLOOKUP(E514,Sheet1!$A$2:$D$22,3,FALSE)</f>
        <v>American beech</v>
      </c>
      <c r="J514" t="str">
        <f>VLOOKUP(E514,Sheet1!$A$2:$D$22,4,FALSE)</f>
        <v>mesophyte</v>
      </c>
    </row>
    <row r="515" spans="1:10" x14ac:dyDescent="0.25">
      <c r="A515">
        <v>514</v>
      </c>
      <c r="B515">
        <v>3</v>
      </c>
      <c r="C515">
        <v>20210518</v>
      </c>
      <c r="D515">
        <v>3</v>
      </c>
      <c r="E515" t="s">
        <v>20</v>
      </c>
      <c r="F515">
        <v>10.8</v>
      </c>
      <c r="G515" t="s">
        <v>32</v>
      </c>
      <c r="H515" t="str">
        <f>VLOOKUP(E515,Sheet1!$A$2:$D$22,2,FALSE)</f>
        <v>Liquidambar styraciflua</v>
      </c>
      <c r="I515" t="str">
        <f>VLOOKUP(E515,Sheet1!$A$2:$D$22,3,FALSE)</f>
        <v>sweetgum</v>
      </c>
      <c r="J515" t="str">
        <f>VLOOKUP(E515,Sheet1!$A$2:$D$22,4,FALSE)</f>
        <v>mesophyte</v>
      </c>
    </row>
    <row r="516" spans="1:10" x14ac:dyDescent="0.25">
      <c r="A516">
        <v>515</v>
      </c>
      <c r="B516">
        <v>3</v>
      </c>
      <c r="C516">
        <v>20210518</v>
      </c>
      <c r="D516">
        <v>3</v>
      </c>
      <c r="E516" t="s">
        <v>42</v>
      </c>
      <c r="F516">
        <v>26.4</v>
      </c>
      <c r="G516" t="s">
        <v>12</v>
      </c>
      <c r="H516" t="str">
        <f>VLOOKUP(E516,Sheet1!$A$2:$D$22,2,FALSE)</f>
        <v>Pinus taeda</v>
      </c>
      <c r="I516" t="str">
        <f>VLOOKUP(E516,Sheet1!$A$2:$D$22,3,FALSE)</f>
        <v>loblolly pine</v>
      </c>
      <c r="J516" t="str">
        <f>VLOOKUP(E516,Sheet1!$A$2:$D$22,4,FALSE)</f>
        <v>pyrophyte</v>
      </c>
    </row>
    <row r="517" spans="1:10" x14ac:dyDescent="0.25">
      <c r="A517">
        <v>516</v>
      </c>
      <c r="B517">
        <v>3</v>
      </c>
      <c r="C517">
        <v>20210518</v>
      </c>
      <c r="D517">
        <v>3</v>
      </c>
      <c r="E517" t="s">
        <v>23</v>
      </c>
      <c r="F517">
        <v>9</v>
      </c>
      <c r="G517" t="s">
        <v>32</v>
      </c>
      <c r="H517" t="str">
        <f>VLOOKUP(E517,Sheet1!$A$2:$D$22,2,FALSE)</f>
        <v>Oxydendrum arboreum</v>
      </c>
      <c r="I517" t="str">
        <f>VLOOKUP(E517,Sheet1!$A$2:$D$22,3,FALSE)</f>
        <v>sourwood</v>
      </c>
      <c r="J517" t="str">
        <f>VLOOKUP(E517,Sheet1!$A$2:$D$22,4,FALSE)</f>
        <v>intermediate</v>
      </c>
    </row>
    <row r="518" spans="1:10" x14ac:dyDescent="0.25">
      <c r="A518">
        <v>517</v>
      </c>
      <c r="B518">
        <v>3</v>
      </c>
      <c r="C518">
        <v>20210518</v>
      </c>
      <c r="D518">
        <v>3</v>
      </c>
      <c r="E518" t="s">
        <v>20</v>
      </c>
      <c r="F518">
        <v>6.6</v>
      </c>
      <c r="G518" t="s">
        <v>32</v>
      </c>
      <c r="H518" t="str">
        <f>VLOOKUP(E518,Sheet1!$A$2:$D$22,2,FALSE)</f>
        <v>Liquidambar styraciflua</v>
      </c>
      <c r="I518" t="str">
        <f>VLOOKUP(E518,Sheet1!$A$2:$D$22,3,FALSE)</f>
        <v>sweetgum</v>
      </c>
      <c r="J518" t="str">
        <f>VLOOKUP(E518,Sheet1!$A$2:$D$22,4,FALSE)</f>
        <v>mesophyte</v>
      </c>
    </row>
    <row r="519" spans="1:10" x14ac:dyDescent="0.25">
      <c r="A519">
        <v>518</v>
      </c>
      <c r="B519">
        <v>3</v>
      </c>
      <c r="C519">
        <v>20210518</v>
      </c>
      <c r="D519">
        <v>3</v>
      </c>
      <c r="E519" t="s">
        <v>20</v>
      </c>
      <c r="F519">
        <v>5.4</v>
      </c>
      <c r="G519" t="s">
        <v>32</v>
      </c>
      <c r="H519" t="str">
        <f>VLOOKUP(E519,Sheet1!$A$2:$D$22,2,FALSE)</f>
        <v>Liquidambar styraciflua</v>
      </c>
      <c r="I519" t="str">
        <f>VLOOKUP(E519,Sheet1!$A$2:$D$22,3,FALSE)</f>
        <v>sweetgum</v>
      </c>
      <c r="J519" t="str">
        <f>VLOOKUP(E519,Sheet1!$A$2:$D$22,4,FALSE)</f>
        <v>mesophyte</v>
      </c>
    </row>
    <row r="520" spans="1:10" x14ac:dyDescent="0.25">
      <c r="A520">
        <v>519</v>
      </c>
      <c r="B520">
        <v>3</v>
      </c>
      <c r="C520">
        <v>20210518</v>
      </c>
      <c r="D520">
        <v>3</v>
      </c>
      <c r="E520" t="s">
        <v>11</v>
      </c>
      <c r="F520">
        <v>28.7</v>
      </c>
      <c r="G520" t="s">
        <v>12</v>
      </c>
      <c r="H520" t="str">
        <f>VLOOKUP(E520,Sheet1!$A$2:$D$22,2,FALSE)</f>
        <v>Quercus nigra</v>
      </c>
      <c r="I520" t="str">
        <f>VLOOKUP(E520,Sheet1!$A$2:$D$22,3,FALSE)</f>
        <v>water oak</v>
      </c>
      <c r="J520" t="str">
        <f>VLOOKUP(E520,Sheet1!$A$2:$D$22,4,FALSE)</f>
        <v>mesophyte</v>
      </c>
    </row>
    <row r="521" spans="1:10" x14ac:dyDescent="0.25">
      <c r="A521">
        <v>520</v>
      </c>
      <c r="B521">
        <v>3</v>
      </c>
      <c r="C521">
        <v>20210518</v>
      </c>
      <c r="D521">
        <v>3</v>
      </c>
      <c r="E521" t="s">
        <v>52</v>
      </c>
      <c r="F521">
        <v>1</v>
      </c>
      <c r="G521" t="s">
        <v>32</v>
      </c>
      <c r="H521" t="str">
        <f>VLOOKUP(E521,Sheet1!$A$2:$D$22,2,FALSE)</f>
        <v>Vaccinium sp.</v>
      </c>
      <c r="I521" t="str">
        <f>VLOOKUP(E521,Sheet1!$A$2:$D$22,3,FALSE)</f>
        <v>blueberry</v>
      </c>
      <c r="J521" t="str">
        <f>VLOOKUP(E521,Sheet1!$A$2:$D$22,4,FALSE)</f>
        <v>mesophyte</v>
      </c>
    </row>
    <row r="522" spans="1:10" x14ac:dyDescent="0.25">
      <c r="A522">
        <v>521</v>
      </c>
      <c r="B522">
        <v>3</v>
      </c>
      <c r="C522">
        <v>20210518</v>
      </c>
      <c r="D522">
        <v>3</v>
      </c>
      <c r="E522" t="s">
        <v>52</v>
      </c>
      <c r="F522">
        <v>1</v>
      </c>
      <c r="G522" t="s">
        <v>32</v>
      </c>
      <c r="H522" t="str">
        <f>VLOOKUP(E522,Sheet1!$A$2:$D$22,2,FALSE)</f>
        <v>Vaccinium sp.</v>
      </c>
      <c r="I522" t="str">
        <f>VLOOKUP(E522,Sheet1!$A$2:$D$22,3,FALSE)</f>
        <v>blueberry</v>
      </c>
      <c r="J522" t="str">
        <f>VLOOKUP(E522,Sheet1!$A$2:$D$22,4,FALSE)</f>
        <v>mesophyte</v>
      </c>
    </row>
    <row r="523" spans="1:10" x14ac:dyDescent="0.25">
      <c r="A523">
        <v>522</v>
      </c>
      <c r="B523">
        <v>3</v>
      </c>
      <c r="C523">
        <v>20210518</v>
      </c>
      <c r="D523">
        <v>3</v>
      </c>
      <c r="E523" t="s">
        <v>42</v>
      </c>
      <c r="F523">
        <v>39.799999999999997</v>
      </c>
      <c r="G523" t="s">
        <v>12</v>
      </c>
      <c r="H523" t="str">
        <f>VLOOKUP(E523,Sheet1!$A$2:$D$22,2,FALSE)</f>
        <v>Pinus taeda</v>
      </c>
      <c r="I523" t="str">
        <f>VLOOKUP(E523,Sheet1!$A$2:$D$22,3,FALSE)</f>
        <v>loblolly pine</v>
      </c>
      <c r="J523" t="str">
        <f>VLOOKUP(E523,Sheet1!$A$2:$D$22,4,FALSE)</f>
        <v>pyrophyte</v>
      </c>
    </row>
    <row r="524" spans="1:10" x14ac:dyDescent="0.25">
      <c r="A524">
        <v>523</v>
      </c>
      <c r="B524">
        <v>3</v>
      </c>
      <c r="C524">
        <v>20210518</v>
      </c>
      <c r="D524">
        <v>3</v>
      </c>
      <c r="E524" t="s">
        <v>20</v>
      </c>
      <c r="F524">
        <v>4.3</v>
      </c>
      <c r="G524" t="s">
        <v>32</v>
      </c>
      <c r="H524" t="str">
        <f>VLOOKUP(E524,Sheet1!$A$2:$D$22,2,FALSE)</f>
        <v>Liquidambar styraciflua</v>
      </c>
      <c r="I524" t="str">
        <f>VLOOKUP(E524,Sheet1!$A$2:$D$22,3,FALSE)</f>
        <v>sweetgum</v>
      </c>
      <c r="J524" t="str">
        <f>VLOOKUP(E524,Sheet1!$A$2:$D$22,4,FALSE)</f>
        <v>mesophyte</v>
      </c>
    </row>
    <row r="525" spans="1:10" x14ac:dyDescent="0.25">
      <c r="A525">
        <v>524</v>
      </c>
      <c r="B525">
        <v>3</v>
      </c>
      <c r="C525">
        <v>20210518</v>
      </c>
      <c r="D525">
        <v>3</v>
      </c>
      <c r="E525" t="s">
        <v>61</v>
      </c>
      <c r="F525">
        <v>6.5</v>
      </c>
      <c r="G525" t="s">
        <v>17</v>
      </c>
      <c r="H525" t="str">
        <f>VLOOKUP(E525,Sheet1!$A$2:$D$22,2,FALSE)</f>
        <v>Nyssa sylvatica</v>
      </c>
      <c r="I525" t="str">
        <f>VLOOKUP(E525,Sheet1!$A$2:$D$22,3,FALSE)</f>
        <v>black gum</v>
      </c>
      <c r="J525" t="str">
        <f>VLOOKUP(E525,Sheet1!$A$2:$D$22,4,FALSE)</f>
        <v>mesophyte</v>
      </c>
    </row>
    <row r="526" spans="1:10" x14ac:dyDescent="0.25">
      <c r="A526">
        <v>525</v>
      </c>
      <c r="B526">
        <v>3</v>
      </c>
      <c r="C526">
        <v>20210518</v>
      </c>
      <c r="D526">
        <v>3</v>
      </c>
      <c r="E526" t="s">
        <v>20</v>
      </c>
      <c r="F526">
        <v>3</v>
      </c>
      <c r="G526" t="s">
        <v>32</v>
      </c>
      <c r="H526" t="str">
        <f>VLOOKUP(E526,Sheet1!$A$2:$D$22,2,FALSE)</f>
        <v>Liquidambar styraciflua</v>
      </c>
      <c r="I526" t="str">
        <f>VLOOKUP(E526,Sheet1!$A$2:$D$22,3,FALSE)</f>
        <v>sweetgum</v>
      </c>
      <c r="J526" t="str">
        <f>VLOOKUP(E526,Sheet1!$A$2:$D$22,4,FALSE)</f>
        <v>mesophyte</v>
      </c>
    </row>
    <row r="527" spans="1:10" x14ac:dyDescent="0.25">
      <c r="A527">
        <v>526</v>
      </c>
      <c r="B527">
        <v>3</v>
      </c>
      <c r="C527">
        <v>20210518</v>
      </c>
      <c r="D527">
        <v>3</v>
      </c>
      <c r="E527" t="s">
        <v>23</v>
      </c>
      <c r="F527">
        <v>6.1</v>
      </c>
      <c r="G527" t="s">
        <v>32</v>
      </c>
      <c r="H527" t="str">
        <f>VLOOKUP(E527,Sheet1!$A$2:$D$22,2,FALSE)</f>
        <v>Oxydendrum arboreum</v>
      </c>
      <c r="I527" t="str">
        <f>VLOOKUP(E527,Sheet1!$A$2:$D$22,3,FALSE)</f>
        <v>sourwood</v>
      </c>
      <c r="J527" t="str">
        <f>VLOOKUP(E527,Sheet1!$A$2:$D$22,4,FALSE)</f>
        <v>intermediate</v>
      </c>
    </row>
    <row r="528" spans="1:10" x14ac:dyDescent="0.25">
      <c r="A528">
        <v>527</v>
      </c>
      <c r="B528">
        <v>3</v>
      </c>
      <c r="C528">
        <v>20210518</v>
      </c>
      <c r="D528">
        <v>3</v>
      </c>
      <c r="E528" t="s">
        <v>23</v>
      </c>
      <c r="F528">
        <v>14.4</v>
      </c>
      <c r="G528" t="s">
        <v>17</v>
      </c>
      <c r="H528" t="str">
        <f>VLOOKUP(E528,Sheet1!$A$2:$D$22,2,FALSE)</f>
        <v>Oxydendrum arboreum</v>
      </c>
      <c r="I528" t="str">
        <f>VLOOKUP(E528,Sheet1!$A$2:$D$22,3,FALSE)</f>
        <v>sourwood</v>
      </c>
      <c r="J528" t="str">
        <f>VLOOKUP(E528,Sheet1!$A$2:$D$22,4,FALSE)</f>
        <v>intermediate</v>
      </c>
    </row>
    <row r="529" spans="1:10" x14ac:dyDescent="0.25">
      <c r="A529">
        <v>528</v>
      </c>
      <c r="B529">
        <v>3</v>
      </c>
      <c r="C529">
        <v>20210518</v>
      </c>
      <c r="D529">
        <v>3</v>
      </c>
      <c r="E529" t="s">
        <v>42</v>
      </c>
      <c r="F529">
        <v>21.6</v>
      </c>
      <c r="G529" t="s">
        <v>12</v>
      </c>
      <c r="H529" t="str">
        <f>VLOOKUP(E529,Sheet1!$A$2:$D$22,2,FALSE)</f>
        <v>Pinus taeda</v>
      </c>
      <c r="I529" t="str">
        <f>VLOOKUP(E529,Sheet1!$A$2:$D$22,3,FALSE)</f>
        <v>loblolly pine</v>
      </c>
      <c r="J529" t="str">
        <f>VLOOKUP(E529,Sheet1!$A$2:$D$22,4,FALSE)</f>
        <v>pyrophyte</v>
      </c>
    </row>
    <row r="530" spans="1:10" x14ac:dyDescent="0.25">
      <c r="A530">
        <v>529</v>
      </c>
      <c r="B530">
        <v>3</v>
      </c>
      <c r="C530">
        <v>20210518</v>
      </c>
      <c r="D530">
        <v>3</v>
      </c>
      <c r="E530" t="s">
        <v>23</v>
      </c>
      <c r="F530">
        <v>18.3</v>
      </c>
      <c r="G530" t="s">
        <v>17</v>
      </c>
      <c r="H530" t="str">
        <f>VLOOKUP(E530,Sheet1!$A$2:$D$22,2,FALSE)</f>
        <v>Oxydendrum arboreum</v>
      </c>
      <c r="I530" t="str">
        <f>VLOOKUP(E530,Sheet1!$A$2:$D$22,3,FALSE)</f>
        <v>sourwood</v>
      </c>
      <c r="J530" t="str">
        <f>VLOOKUP(E530,Sheet1!$A$2:$D$22,4,FALSE)</f>
        <v>intermediate</v>
      </c>
    </row>
    <row r="531" spans="1:10" x14ac:dyDescent="0.25">
      <c r="A531">
        <v>530</v>
      </c>
      <c r="B531">
        <v>3</v>
      </c>
      <c r="C531">
        <v>20210518</v>
      </c>
      <c r="D531">
        <v>3</v>
      </c>
      <c r="E531" t="s">
        <v>52</v>
      </c>
      <c r="F531">
        <v>9</v>
      </c>
      <c r="G531" t="s">
        <v>32</v>
      </c>
      <c r="H531" t="str">
        <f>VLOOKUP(E531,Sheet1!$A$2:$D$22,2,FALSE)</f>
        <v>Vaccinium sp.</v>
      </c>
      <c r="I531" t="str">
        <f>VLOOKUP(E531,Sheet1!$A$2:$D$22,3,FALSE)</f>
        <v>blueberry</v>
      </c>
      <c r="J531" t="str">
        <f>VLOOKUP(E531,Sheet1!$A$2:$D$22,4,FALSE)</f>
        <v>mesophyte</v>
      </c>
    </row>
    <row r="532" spans="1:10" x14ac:dyDescent="0.25">
      <c r="A532">
        <v>531</v>
      </c>
      <c r="B532">
        <v>3</v>
      </c>
      <c r="C532">
        <v>20210518</v>
      </c>
      <c r="D532">
        <v>3</v>
      </c>
      <c r="E532" t="s">
        <v>61</v>
      </c>
      <c r="F532">
        <v>15.2</v>
      </c>
      <c r="G532" t="s">
        <v>17</v>
      </c>
      <c r="H532" t="str">
        <f>VLOOKUP(E532,Sheet1!$A$2:$D$22,2,FALSE)</f>
        <v>Nyssa sylvatica</v>
      </c>
      <c r="I532" t="str">
        <f>VLOOKUP(E532,Sheet1!$A$2:$D$22,3,FALSE)</f>
        <v>black gum</v>
      </c>
      <c r="J532" t="str">
        <f>VLOOKUP(E532,Sheet1!$A$2:$D$22,4,FALSE)</f>
        <v>mesophyte</v>
      </c>
    </row>
    <row r="533" spans="1:10" x14ac:dyDescent="0.25">
      <c r="A533">
        <v>532</v>
      </c>
      <c r="B533">
        <v>3</v>
      </c>
      <c r="C533">
        <v>20210518</v>
      </c>
      <c r="D533">
        <v>3</v>
      </c>
      <c r="E533" t="s">
        <v>20</v>
      </c>
      <c r="F533">
        <v>13.4</v>
      </c>
      <c r="G533" t="s">
        <v>17</v>
      </c>
      <c r="H533" t="str">
        <f>VLOOKUP(E533,Sheet1!$A$2:$D$22,2,FALSE)</f>
        <v>Liquidambar styraciflua</v>
      </c>
      <c r="I533" t="str">
        <f>VLOOKUP(E533,Sheet1!$A$2:$D$22,3,FALSE)</f>
        <v>sweetgum</v>
      </c>
      <c r="J533" t="str">
        <f>VLOOKUP(E533,Sheet1!$A$2:$D$22,4,FALSE)</f>
        <v>mesophyte</v>
      </c>
    </row>
    <row r="534" spans="1:10" x14ac:dyDescent="0.25">
      <c r="A534">
        <v>533</v>
      </c>
      <c r="B534">
        <v>3</v>
      </c>
      <c r="C534">
        <v>20210518</v>
      </c>
      <c r="D534">
        <v>3</v>
      </c>
      <c r="E534" t="s">
        <v>52</v>
      </c>
      <c r="F534">
        <v>2</v>
      </c>
      <c r="G534" t="s">
        <v>32</v>
      </c>
      <c r="H534" t="str">
        <f>VLOOKUP(E534,Sheet1!$A$2:$D$22,2,FALSE)</f>
        <v>Vaccinium sp.</v>
      </c>
      <c r="I534" t="str">
        <f>VLOOKUP(E534,Sheet1!$A$2:$D$22,3,FALSE)</f>
        <v>blueberry</v>
      </c>
      <c r="J534" t="str">
        <f>VLOOKUP(E534,Sheet1!$A$2:$D$22,4,FALSE)</f>
        <v>mesophyte</v>
      </c>
    </row>
    <row r="535" spans="1:10" x14ac:dyDescent="0.25">
      <c r="A535">
        <v>534</v>
      </c>
      <c r="B535">
        <v>3</v>
      </c>
      <c r="C535">
        <v>20210518</v>
      </c>
      <c r="D535">
        <v>3</v>
      </c>
      <c r="E535" t="s">
        <v>52</v>
      </c>
      <c r="F535">
        <v>4</v>
      </c>
      <c r="G535" t="s">
        <v>32</v>
      </c>
      <c r="H535" t="str">
        <f>VLOOKUP(E535,Sheet1!$A$2:$D$22,2,FALSE)</f>
        <v>Vaccinium sp.</v>
      </c>
      <c r="I535" t="str">
        <f>VLOOKUP(E535,Sheet1!$A$2:$D$22,3,FALSE)</f>
        <v>blueberry</v>
      </c>
      <c r="J535" t="str">
        <f>VLOOKUP(E535,Sheet1!$A$2:$D$22,4,FALSE)</f>
        <v>mesophyte</v>
      </c>
    </row>
    <row r="536" spans="1:10" x14ac:dyDescent="0.25">
      <c r="A536">
        <v>535</v>
      </c>
      <c r="B536">
        <v>3</v>
      </c>
      <c r="C536">
        <v>20210518</v>
      </c>
      <c r="D536">
        <v>3</v>
      </c>
      <c r="E536" t="s">
        <v>52</v>
      </c>
      <c r="F536">
        <v>2</v>
      </c>
      <c r="G536" t="s">
        <v>32</v>
      </c>
      <c r="H536" t="str">
        <f>VLOOKUP(E536,Sheet1!$A$2:$D$22,2,FALSE)</f>
        <v>Vaccinium sp.</v>
      </c>
      <c r="I536" t="str">
        <f>VLOOKUP(E536,Sheet1!$A$2:$D$22,3,FALSE)</f>
        <v>blueberry</v>
      </c>
      <c r="J536" t="str">
        <f>VLOOKUP(E536,Sheet1!$A$2:$D$22,4,FALSE)</f>
        <v>mesophyte</v>
      </c>
    </row>
    <row r="537" spans="1:10" x14ac:dyDescent="0.25">
      <c r="A537">
        <v>536</v>
      </c>
      <c r="B537">
        <v>3</v>
      </c>
      <c r="C537">
        <v>20210518</v>
      </c>
      <c r="D537">
        <v>3</v>
      </c>
      <c r="E537" t="s">
        <v>52</v>
      </c>
      <c r="F537">
        <v>2</v>
      </c>
      <c r="G537" t="s">
        <v>32</v>
      </c>
      <c r="H537" t="str">
        <f>VLOOKUP(E537,Sheet1!$A$2:$D$22,2,FALSE)</f>
        <v>Vaccinium sp.</v>
      </c>
      <c r="I537" t="str">
        <f>VLOOKUP(E537,Sheet1!$A$2:$D$22,3,FALSE)</f>
        <v>blueberry</v>
      </c>
      <c r="J537" t="str">
        <f>VLOOKUP(E537,Sheet1!$A$2:$D$22,4,FALSE)</f>
        <v>mesophyte</v>
      </c>
    </row>
    <row r="538" spans="1:10" x14ac:dyDescent="0.25">
      <c r="A538">
        <v>537</v>
      </c>
      <c r="B538">
        <v>3</v>
      </c>
      <c r="C538">
        <v>20210518</v>
      </c>
      <c r="D538">
        <v>3</v>
      </c>
      <c r="E538" t="s">
        <v>11</v>
      </c>
      <c r="F538">
        <v>23.2</v>
      </c>
      <c r="G538" t="s">
        <v>17</v>
      </c>
      <c r="H538" t="str">
        <f>VLOOKUP(E538,Sheet1!$A$2:$D$22,2,FALSE)</f>
        <v>Quercus nigra</v>
      </c>
      <c r="I538" t="str">
        <f>VLOOKUP(E538,Sheet1!$A$2:$D$22,3,FALSE)</f>
        <v>water oak</v>
      </c>
      <c r="J538" t="str">
        <f>VLOOKUP(E538,Sheet1!$A$2:$D$22,4,FALSE)</f>
        <v>mesophyte</v>
      </c>
    </row>
    <row r="539" spans="1:10" x14ac:dyDescent="0.25">
      <c r="A539">
        <v>538</v>
      </c>
      <c r="B539">
        <v>3</v>
      </c>
      <c r="C539">
        <v>20210518</v>
      </c>
      <c r="D539">
        <v>3</v>
      </c>
      <c r="E539" t="s">
        <v>20</v>
      </c>
      <c r="F539">
        <v>3</v>
      </c>
      <c r="G539" t="s">
        <v>32</v>
      </c>
      <c r="H539" t="str">
        <f>VLOOKUP(E539,Sheet1!$A$2:$D$22,2,FALSE)</f>
        <v>Liquidambar styraciflua</v>
      </c>
      <c r="I539" t="str">
        <f>VLOOKUP(E539,Sheet1!$A$2:$D$22,3,FALSE)</f>
        <v>sweetgum</v>
      </c>
      <c r="J539" t="str">
        <f>VLOOKUP(E539,Sheet1!$A$2:$D$22,4,FALSE)</f>
        <v>mesophyte</v>
      </c>
    </row>
    <row r="540" spans="1:10" x14ac:dyDescent="0.25">
      <c r="A540">
        <v>539</v>
      </c>
      <c r="B540">
        <v>3</v>
      </c>
      <c r="C540">
        <v>20210518</v>
      </c>
      <c r="D540">
        <v>3</v>
      </c>
      <c r="E540" t="s">
        <v>52</v>
      </c>
      <c r="F540">
        <v>3</v>
      </c>
      <c r="G540" t="s">
        <v>32</v>
      </c>
      <c r="H540" t="str">
        <f>VLOOKUP(E540,Sheet1!$A$2:$D$22,2,FALSE)</f>
        <v>Vaccinium sp.</v>
      </c>
      <c r="I540" t="str">
        <f>VLOOKUP(E540,Sheet1!$A$2:$D$22,3,FALSE)</f>
        <v>blueberry</v>
      </c>
      <c r="J540" t="str">
        <f>VLOOKUP(E540,Sheet1!$A$2:$D$22,4,FALSE)</f>
        <v>mesophyte</v>
      </c>
    </row>
    <row r="541" spans="1:10" x14ac:dyDescent="0.25">
      <c r="A541">
        <v>540</v>
      </c>
      <c r="B541">
        <v>3</v>
      </c>
      <c r="C541">
        <v>20210518</v>
      </c>
      <c r="D541">
        <v>3</v>
      </c>
      <c r="E541" t="s">
        <v>11</v>
      </c>
      <c r="F541">
        <v>14.1</v>
      </c>
      <c r="G541" t="s">
        <v>17</v>
      </c>
      <c r="H541" t="str">
        <f>VLOOKUP(E541,Sheet1!$A$2:$D$22,2,FALSE)</f>
        <v>Quercus nigra</v>
      </c>
      <c r="I541" t="str">
        <f>VLOOKUP(E541,Sheet1!$A$2:$D$22,3,FALSE)</f>
        <v>water oak</v>
      </c>
      <c r="J541" t="str">
        <f>VLOOKUP(E541,Sheet1!$A$2:$D$22,4,FALSE)</f>
        <v>mesophyte</v>
      </c>
    </row>
    <row r="542" spans="1:10" x14ac:dyDescent="0.25">
      <c r="A542">
        <v>541</v>
      </c>
      <c r="B542">
        <v>3</v>
      </c>
      <c r="C542">
        <v>20210518</v>
      </c>
      <c r="D542">
        <v>3</v>
      </c>
      <c r="E542" t="s">
        <v>20</v>
      </c>
      <c r="F542">
        <v>4</v>
      </c>
      <c r="G542" t="s">
        <v>32</v>
      </c>
      <c r="H542" t="str">
        <f>VLOOKUP(E542,Sheet1!$A$2:$D$22,2,FALSE)</f>
        <v>Liquidambar styraciflua</v>
      </c>
      <c r="I542" t="str">
        <f>VLOOKUP(E542,Sheet1!$A$2:$D$22,3,FALSE)</f>
        <v>sweetgum</v>
      </c>
      <c r="J542" t="str">
        <f>VLOOKUP(E542,Sheet1!$A$2:$D$22,4,FALSE)</f>
        <v>mesophyte</v>
      </c>
    </row>
    <row r="543" spans="1:10" x14ac:dyDescent="0.25">
      <c r="A543">
        <v>542</v>
      </c>
      <c r="B543">
        <v>3</v>
      </c>
      <c r="C543">
        <v>20210518</v>
      </c>
      <c r="D543">
        <v>3</v>
      </c>
      <c r="E543" t="s">
        <v>11</v>
      </c>
      <c r="F543">
        <v>31</v>
      </c>
      <c r="G543" t="s">
        <v>12</v>
      </c>
      <c r="H543" t="str">
        <f>VLOOKUP(E543,Sheet1!$A$2:$D$22,2,FALSE)</f>
        <v>Quercus nigra</v>
      </c>
      <c r="I543" t="str">
        <f>VLOOKUP(E543,Sheet1!$A$2:$D$22,3,FALSE)</f>
        <v>water oak</v>
      </c>
      <c r="J543" t="str">
        <f>VLOOKUP(E543,Sheet1!$A$2:$D$22,4,FALSE)</f>
        <v>mesophyte</v>
      </c>
    </row>
    <row r="544" spans="1:10" x14ac:dyDescent="0.25">
      <c r="A544">
        <v>543</v>
      </c>
      <c r="B544">
        <v>3</v>
      </c>
      <c r="C544">
        <v>20210518</v>
      </c>
      <c r="D544" t="s">
        <v>35</v>
      </c>
      <c r="E544" t="s">
        <v>52</v>
      </c>
      <c r="F544">
        <v>6.5</v>
      </c>
      <c r="G544" t="s">
        <v>32</v>
      </c>
      <c r="H544" t="str">
        <f>VLOOKUP(E544,Sheet1!$A$2:$D$22,2,FALSE)</f>
        <v>Vaccinium sp.</v>
      </c>
      <c r="I544" t="str">
        <f>VLOOKUP(E544,Sheet1!$A$2:$D$22,3,FALSE)</f>
        <v>blueberry</v>
      </c>
      <c r="J544" t="str">
        <f>VLOOKUP(E544,Sheet1!$A$2:$D$22,4,FALSE)</f>
        <v>mesophyte</v>
      </c>
    </row>
    <row r="545" spans="1:10" x14ac:dyDescent="0.25">
      <c r="A545">
        <v>544</v>
      </c>
      <c r="B545">
        <v>3</v>
      </c>
      <c r="C545">
        <v>20210518</v>
      </c>
      <c r="D545" t="s">
        <v>35</v>
      </c>
      <c r="E545" t="s">
        <v>52</v>
      </c>
      <c r="F545">
        <v>5</v>
      </c>
      <c r="G545" t="s">
        <v>32</v>
      </c>
      <c r="H545" t="str">
        <f>VLOOKUP(E545,Sheet1!$A$2:$D$22,2,FALSE)</f>
        <v>Vaccinium sp.</v>
      </c>
      <c r="I545" t="str">
        <f>VLOOKUP(E545,Sheet1!$A$2:$D$22,3,FALSE)</f>
        <v>blueberry</v>
      </c>
      <c r="J545" t="str">
        <f>VLOOKUP(E545,Sheet1!$A$2:$D$22,4,FALSE)</f>
        <v>mesophyte</v>
      </c>
    </row>
    <row r="546" spans="1:10" x14ac:dyDescent="0.25">
      <c r="A546">
        <v>545</v>
      </c>
      <c r="B546">
        <v>3</v>
      </c>
      <c r="C546">
        <v>20210518</v>
      </c>
      <c r="D546" t="s">
        <v>35</v>
      </c>
      <c r="E546" t="s">
        <v>23</v>
      </c>
      <c r="F546">
        <v>5</v>
      </c>
      <c r="G546" t="s">
        <v>32</v>
      </c>
      <c r="H546" t="str">
        <f>VLOOKUP(E546,Sheet1!$A$2:$D$22,2,FALSE)</f>
        <v>Oxydendrum arboreum</v>
      </c>
      <c r="I546" t="str">
        <f>VLOOKUP(E546,Sheet1!$A$2:$D$22,3,FALSE)</f>
        <v>sourwood</v>
      </c>
      <c r="J546" t="str">
        <f>VLOOKUP(E546,Sheet1!$A$2:$D$22,4,FALSE)</f>
        <v>intermediate</v>
      </c>
    </row>
    <row r="547" spans="1:10" x14ac:dyDescent="0.25">
      <c r="A547">
        <v>546</v>
      </c>
      <c r="B547">
        <v>3</v>
      </c>
      <c r="C547">
        <v>20210518</v>
      </c>
      <c r="D547" t="s">
        <v>35</v>
      </c>
      <c r="E547" t="s">
        <v>23</v>
      </c>
      <c r="F547">
        <v>12.2</v>
      </c>
      <c r="G547" t="s">
        <v>17</v>
      </c>
      <c r="H547" t="str">
        <f>VLOOKUP(E547,Sheet1!$A$2:$D$22,2,FALSE)</f>
        <v>Oxydendrum arboreum</v>
      </c>
      <c r="I547" t="str">
        <f>VLOOKUP(E547,Sheet1!$A$2:$D$22,3,FALSE)</f>
        <v>sourwood</v>
      </c>
      <c r="J547" t="str">
        <f>VLOOKUP(E547,Sheet1!$A$2:$D$22,4,FALSE)</f>
        <v>intermediate</v>
      </c>
    </row>
    <row r="548" spans="1:10" x14ac:dyDescent="0.25">
      <c r="A548">
        <v>547</v>
      </c>
      <c r="B548">
        <v>3</v>
      </c>
      <c r="C548">
        <v>20210518</v>
      </c>
      <c r="D548" t="s">
        <v>35</v>
      </c>
      <c r="E548" t="s">
        <v>42</v>
      </c>
      <c r="F548">
        <v>35.1</v>
      </c>
      <c r="G548" t="s">
        <v>12</v>
      </c>
      <c r="H548" t="str">
        <f>VLOOKUP(E548,Sheet1!$A$2:$D$22,2,FALSE)</f>
        <v>Pinus taeda</v>
      </c>
      <c r="I548" t="str">
        <f>VLOOKUP(E548,Sheet1!$A$2:$D$22,3,FALSE)</f>
        <v>loblolly pine</v>
      </c>
      <c r="J548" t="str">
        <f>VLOOKUP(E548,Sheet1!$A$2:$D$22,4,FALSE)</f>
        <v>pyrophyte</v>
      </c>
    </row>
    <row r="549" spans="1:10" x14ac:dyDescent="0.25">
      <c r="A549">
        <v>548</v>
      </c>
      <c r="B549">
        <v>3</v>
      </c>
      <c r="C549">
        <v>20210518</v>
      </c>
      <c r="D549">
        <v>4</v>
      </c>
      <c r="E549" t="s">
        <v>23</v>
      </c>
      <c r="F549">
        <v>22</v>
      </c>
      <c r="G549" t="s">
        <v>17</v>
      </c>
      <c r="H549" t="str">
        <f>VLOOKUP(E549,Sheet1!$A$2:$D$22,2,FALSE)</f>
        <v>Oxydendrum arboreum</v>
      </c>
      <c r="I549" t="str">
        <f>VLOOKUP(E549,Sheet1!$A$2:$D$22,3,FALSE)</f>
        <v>sourwood</v>
      </c>
      <c r="J549" t="str">
        <f>VLOOKUP(E549,Sheet1!$A$2:$D$22,4,FALSE)</f>
        <v>intermediate</v>
      </c>
    </row>
    <row r="550" spans="1:10" x14ac:dyDescent="0.25">
      <c r="A550">
        <v>549</v>
      </c>
      <c r="B550">
        <v>3</v>
      </c>
      <c r="C550">
        <v>20210518</v>
      </c>
      <c r="D550">
        <v>4</v>
      </c>
      <c r="E550" t="s">
        <v>20</v>
      </c>
      <c r="F550">
        <v>1</v>
      </c>
      <c r="G550" t="s">
        <v>32</v>
      </c>
      <c r="H550" t="str">
        <f>VLOOKUP(E550,Sheet1!$A$2:$D$22,2,FALSE)</f>
        <v>Liquidambar styraciflua</v>
      </c>
      <c r="I550" t="str">
        <f>VLOOKUP(E550,Sheet1!$A$2:$D$22,3,FALSE)</f>
        <v>sweetgum</v>
      </c>
      <c r="J550" t="str">
        <f>VLOOKUP(E550,Sheet1!$A$2:$D$22,4,FALSE)</f>
        <v>mesophyte</v>
      </c>
    </row>
    <row r="551" spans="1:10" x14ac:dyDescent="0.25">
      <c r="A551">
        <v>550</v>
      </c>
      <c r="B551">
        <v>3</v>
      </c>
      <c r="C551">
        <v>20210518</v>
      </c>
      <c r="D551">
        <v>4</v>
      </c>
      <c r="E551" t="s">
        <v>11</v>
      </c>
      <c r="F551">
        <v>13.8</v>
      </c>
      <c r="G551" t="s">
        <v>17</v>
      </c>
      <c r="H551" t="str">
        <f>VLOOKUP(E551,Sheet1!$A$2:$D$22,2,FALSE)</f>
        <v>Quercus nigra</v>
      </c>
      <c r="I551" t="str">
        <f>VLOOKUP(E551,Sheet1!$A$2:$D$22,3,FALSE)</f>
        <v>water oak</v>
      </c>
      <c r="J551" t="str">
        <f>VLOOKUP(E551,Sheet1!$A$2:$D$22,4,FALSE)</f>
        <v>mesophyte</v>
      </c>
    </row>
    <row r="552" spans="1:10" x14ac:dyDescent="0.25">
      <c r="A552">
        <v>551</v>
      </c>
      <c r="B552">
        <v>3</v>
      </c>
      <c r="C552">
        <v>20210518</v>
      </c>
      <c r="D552">
        <v>4</v>
      </c>
      <c r="E552" t="s">
        <v>42</v>
      </c>
      <c r="F552">
        <v>14</v>
      </c>
      <c r="G552" t="s">
        <v>17</v>
      </c>
      <c r="H552" t="str">
        <f>VLOOKUP(E552,Sheet1!$A$2:$D$22,2,FALSE)</f>
        <v>Pinus taeda</v>
      </c>
      <c r="I552" t="str">
        <f>VLOOKUP(E552,Sheet1!$A$2:$D$22,3,FALSE)</f>
        <v>loblolly pine</v>
      </c>
      <c r="J552" t="str">
        <f>VLOOKUP(E552,Sheet1!$A$2:$D$22,4,FALSE)</f>
        <v>pyrophyte</v>
      </c>
    </row>
    <row r="553" spans="1:10" x14ac:dyDescent="0.25">
      <c r="A553">
        <v>552</v>
      </c>
      <c r="B553">
        <v>3</v>
      </c>
      <c r="C553">
        <v>20210518</v>
      </c>
      <c r="D553" t="s">
        <v>55</v>
      </c>
      <c r="E553" t="s">
        <v>11</v>
      </c>
      <c r="F553">
        <v>36.1</v>
      </c>
      <c r="G553" t="s">
        <v>12</v>
      </c>
      <c r="H553" t="str">
        <f>VLOOKUP(E553,Sheet1!$A$2:$D$22,2,FALSE)</f>
        <v>Quercus nigra</v>
      </c>
      <c r="I553" t="str">
        <f>VLOOKUP(E553,Sheet1!$A$2:$D$22,3,FALSE)</f>
        <v>water oak</v>
      </c>
      <c r="J553" t="str">
        <f>VLOOKUP(E553,Sheet1!$A$2:$D$22,4,FALSE)</f>
        <v>mesophyte</v>
      </c>
    </row>
    <row r="554" spans="1:10" x14ac:dyDescent="0.25">
      <c r="A554">
        <v>553</v>
      </c>
      <c r="B554">
        <v>3</v>
      </c>
      <c r="C554">
        <v>20210518</v>
      </c>
      <c r="D554" t="s">
        <v>55</v>
      </c>
      <c r="E554" t="s">
        <v>20</v>
      </c>
      <c r="F554">
        <v>13.2</v>
      </c>
      <c r="G554" t="s">
        <v>17</v>
      </c>
      <c r="H554" t="str">
        <f>VLOOKUP(E554,Sheet1!$A$2:$D$22,2,FALSE)</f>
        <v>Liquidambar styraciflua</v>
      </c>
      <c r="I554" t="str">
        <f>VLOOKUP(E554,Sheet1!$A$2:$D$22,3,FALSE)</f>
        <v>sweetgum</v>
      </c>
      <c r="J554" t="str">
        <f>VLOOKUP(E554,Sheet1!$A$2:$D$22,4,FALSE)</f>
        <v>mesophyte</v>
      </c>
    </row>
    <row r="555" spans="1:10" x14ac:dyDescent="0.25">
      <c r="A555">
        <v>554</v>
      </c>
      <c r="B555">
        <v>3</v>
      </c>
      <c r="C555">
        <v>20210518</v>
      </c>
      <c r="D555">
        <v>4</v>
      </c>
      <c r="E555" t="s">
        <v>20</v>
      </c>
      <c r="F555">
        <v>10</v>
      </c>
      <c r="G555" t="s">
        <v>17</v>
      </c>
      <c r="H555" t="str">
        <f>VLOOKUP(E555,Sheet1!$A$2:$D$22,2,FALSE)</f>
        <v>Liquidambar styraciflua</v>
      </c>
      <c r="I555" t="str">
        <f>VLOOKUP(E555,Sheet1!$A$2:$D$22,3,FALSE)</f>
        <v>sweetgum</v>
      </c>
      <c r="J555" t="str">
        <f>VLOOKUP(E555,Sheet1!$A$2:$D$22,4,FALSE)</f>
        <v>mesophyte</v>
      </c>
    </row>
    <row r="556" spans="1:10" x14ac:dyDescent="0.25">
      <c r="A556">
        <v>555</v>
      </c>
      <c r="B556">
        <v>3</v>
      </c>
      <c r="C556">
        <v>20210518</v>
      </c>
      <c r="D556">
        <v>4</v>
      </c>
      <c r="E556" t="s">
        <v>20</v>
      </c>
      <c r="F556">
        <v>4.5999999999999996</v>
      </c>
      <c r="G556" t="s">
        <v>17</v>
      </c>
      <c r="H556" t="str">
        <f>VLOOKUP(E556,Sheet1!$A$2:$D$22,2,FALSE)</f>
        <v>Liquidambar styraciflua</v>
      </c>
      <c r="I556" t="str">
        <f>VLOOKUP(E556,Sheet1!$A$2:$D$22,3,FALSE)</f>
        <v>sweetgum</v>
      </c>
      <c r="J556" t="str">
        <f>VLOOKUP(E556,Sheet1!$A$2:$D$22,4,FALSE)</f>
        <v>mesophyte</v>
      </c>
    </row>
    <row r="557" spans="1:10" x14ac:dyDescent="0.25">
      <c r="A557">
        <v>556</v>
      </c>
      <c r="B557">
        <v>3</v>
      </c>
      <c r="C557">
        <v>20210518</v>
      </c>
      <c r="D557">
        <v>4</v>
      </c>
      <c r="E557" t="s">
        <v>20</v>
      </c>
      <c r="F557">
        <v>3.3</v>
      </c>
      <c r="G557" t="s">
        <v>32</v>
      </c>
      <c r="H557" t="str">
        <f>VLOOKUP(E557,Sheet1!$A$2:$D$22,2,FALSE)</f>
        <v>Liquidambar styraciflua</v>
      </c>
      <c r="I557" t="str">
        <f>VLOOKUP(E557,Sheet1!$A$2:$D$22,3,FALSE)</f>
        <v>sweetgum</v>
      </c>
      <c r="J557" t="str">
        <f>VLOOKUP(E557,Sheet1!$A$2:$D$22,4,FALSE)</f>
        <v>mesophyte</v>
      </c>
    </row>
    <row r="558" spans="1:10" x14ac:dyDescent="0.25">
      <c r="A558">
        <v>557</v>
      </c>
      <c r="B558">
        <v>3</v>
      </c>
      <c r="C558">
        <v>20210518</v>
      </c>
      <c r="D558">
        <v>4</v>
      </c>
      <c r="E558" t="s">
        <v>20</v>
      </c>
      <c r="F558">
        <v>7.2</v>
      </c>
      <c r="G558" t="s">
        <v>17</v>
      </c>
      <c r="H558" t="str">
        <f>VLOOKUP(E558,Sheet1!$A$2:$D$22,2,FALSE)</f>
        <v>Liquidambar styraciflua</v>
      </c>
      <c r="I558" t="str">
        <f>VLOOKUP(E558,Sheet1!$A$2:$D$22,3,FALSE)</f>
        <v>sweetgum</v>
      </c>
      <c r="J558" t="str">
        <f>VLOOKUP(E558,Sheet1!$A$2:$D$22,4,FALSE)</f>
        <v>mesophyte</v>
      </c>
    </row>
    <row r="559" spans="1:10" x14ac:dyDescent="0.25">
      <c r="A559">
        <v>558</v>
      </c>
      <c r="B559">
        <v>3</v>
      </c>
      <c r="C559">
        <v>20210518</v>
      </c>
      <c r="D559">
        <v>4</v>
      </c>
      <c r="E559" t="s">
        <v>36</v>
      </c>
      <c r="F559">
        <v>4</v>
      </c>
      <c r="G559" t="s">
        <v>32</v>
      </c>
      <c r="H559" t="str">
        <f>VLOOKUP(E559,Sheet1!$A$2:$D$22,2,FALSE)</f>
        <v>Quercus alba</v>
      </c>
      <c r="I559" t="str">
        <f>VLOOKUP(E559,Sheet1!$A$2:$D$22,3,FALSE)</f>
        <v>white oak</v>
      </c>
      <c r="J559" t="str">
        <f>VLOOKUP(E559,Sheet1!$A$2:$D$22,4,FALSE)</f>
        <v>pyrophyte</v>
      </c>
    </row>
    <row r="560" spans="1:10" x14ac:dyDescent="0.25">
      <c r="A560">
        <v>559</v>
      </c>
      <c r="B560">
        <v>3</v>
      </c>
      <c r="C560">
        <v>20210518</v>
      </c>
      <c r="D560">
        <v>4</v>
      </c>
      <c r="E560" t="s">
        <v>20</v>
      </c>
      <c r="F560">
        <v>15.5</v>
      </c>
      <c r="G560" t="s">
        <v>17</v>
      </c>
      <c r="H560" t="str">
        <f>VLOOKUP(E560,Sheet1!$A$2:$D$22,2,FALSE)</f>
        <v>Liquidambar styraciflua</v>
      </c>
      <c r="I560" t="str">
        <f>VLOOKUP(E560,Sheet1!$A$2:$D$22,3,FALSE)</f>
        <v>sweetgum</v>
      </c>
      <c r="J560" t="str">
        <f>VLOOKUP(E560,Sheet1!$A$2:$D$22,4,FALSE)</f>
        <v>mesophyte</v>
      </c>
    </row>
    <row r="561" spans="1:10" x14ac:dyDescent="0.25">
      <c r="A561">
        <v>560</v>
      </c>
      <c r="B561">
        <v>3</v>
      </c>
      <c r="C561">
        <v>20210518</v>
      </c>
      <c r="D561">
        <v>4</v>
      </c>
      <c r="E561" t="s">
        <v>52</v>
      </c>
      <c r="F561">
        <v>2.5</v>
      </c>
      <c r="G561" t="s">
        <v>32</v>
      </c>
      <c r="H561" t="str">
        <f>VLOOKUP(E561,Sheet1!$A$2:$D$22,2,FALSE)</f>
        <v>Vaccinium sp.</v>
      </c>
      <c r="I561" t="str">
        <f>VLOOKUP(E561,Sheet1!$A$2:$D$22,3,FALSE)</f>
        <v>blueberry</v>
      </c>
      <c r="J561" t="str">
        <f>VLOOKUP(E561,Sheet1!$A$2:$D$22,4,FALSE)</f>
        <v>mesophyte</v>
      </c>
    </row>
    <row r="562" spans="1:10" x14ac:dyDescent="0.25">
      <c r="A562">
        <v>561</v>
      </c>
      <c r="B562">
        <v>3</v>
      </c>
      <c r="C562">
        <v>20210518</v>
      </c>
      <c r="D562">
        <v>4</v>
      </c>
      <c r="E562" t="s">
        <v>20</v>
      </c>
      <c r="F562">
        <v>19.7</v>
      </c>
      <c r="G562" t="s">
        <v>17</v>
      </c>
      <c r="H562" t="str">
        <f>VLOOKUP(E562,Sheet1!$A$2:$D$22,2,FALSE)</f>
        <v>Liquidambar styraciflua</v>
      </c>
      <c r="I562" t="str">
        <f>VLOOKUP(E562,Sheet1!$A$2:$D$22,3,FALSE)</f>
        <v>sweetgum</v>
      </c>
      <c r="J562" t="str">
        <f>VLOOKUP(E562,Sheet1!$A$2:$D$22,4,FALSE)</f>
        <v>mesophyte</v>
      </c>
    </row>
    <row r="563" spans="1:10" x14ac:dyDescent="0.25">
      <c r="A563">
        <v>562</v>
      </c>
      <c r="B563">
        <v>3</v>
      </c>
      <c r="C563">
        <v>20210518</v>
      </c>
      <c r="D563">
        <v>4</v>
      </c>
      <c r="E563" t="s">
        <v>20</v>
      </c>
      <c r="F563">
        <v>1</v>
      </c>
      <c r="G563" t="s">
        <v>32</v>
      </c>
      <c r="H563" t="str">
        <f>VLOOKUP(E563,Sheet1!$A$2:$D$22,2,FALSE)</f>
        <v>Liquidambar styraciflua</v>
      </c>
      <c r="I563" t="str">
        <f>VLOOKUP(E563,Sheet1!$A$2:$D$22,3,FALSE)</f>
        <v>sweetgum</v>
      </c>
      <c r="J563" t="str">
        <f>VLOOKUP(E563,Sheet1!$A$2:$D$22,4,FALSE)</f>
        <v>mesophyte</v>
      </c>
    </row>
    <row r="564" spans="1:10" x14ac:dyDescent="0.25">
      <c r="A564">
        <v>563</v>
      </c>
      <c r="B564">
        <v>3</v>
      </c>
      <c r="C564">
        <v>20210518</v>
      </c>
      <c r="D564">
        <v>4</v>
      </c>
      <c r="E564" t="s">
        <v>16</v>
      </c>
      <c r="F564">
        <v>1</v>
      </c>
      <c r="G564" t="s">
        <v>32</v>
      </c>
      <c r="H564" t="str">
        <f>VLOOKUP(E564,Sheet1!$A$2:$D$22,2,FALSE)</f>
        <v>Juniperus virginiana</v>
      </c>
      <c r="I564" t="str">
        <f>VLOOKUP(E564,Sheet1!$A$2:$D$22,3,FALSE)</f>
        <v>eastern red cedar</v>
      </c>
      <c r="J564" t="str">
        <f>VLOOKUP(E564,Sheet1!$A$2:$D$22,4,FALSE)</f>
        <v>mesophyte</v>
      </c>
    </row>
    <row r="565" spans="1:10" x14ac:dyDescent="0.25">
      <c r="A565">
        <v>564</v>
      </c>
      <c r="B565">
        <v>3</v>
      </c>
      <c r="C565">
        <v>20210518</v>
      </c>
      <c r="D565">
        <v>4</v>
      </c>
      <c r="E565" t="s">
        <v>58</v>
      </c>
      <c r="F565">
        <v>20.2</v>
      </c>
      <c r="G565" t="s">
        <v>17</v>
      </c>
      <c r="H565" t="str">
        <f>VLOOKUP(E565,Sheet1!$A$2:$D$22,2,FALSE)</f>
        <v>Pinus echinata</v>
      </c>
      <c r="I565" t="str">
        <f>VLOOKUP(E565,Sheet1!$A$2:$D$22,3,FALSE)</f>
        <v>shortleaf pine</v>
      </c>
      <c r="J565" t="str">
        <f>VLOOKUP(E565,Sheet1!$A$2:$D$22,4,FALSE)</f>
        <v>pyrophyte</v>
      </c>
    </row>
    <row r="566" spans="1:10" x14ac:dyDescent="0.25">
      <c r="A566">
        <v>565</v>
      </c>
      <c r="B566">
        <v>3</v>
      </c>
      <c r="C566">
        <v>20210518</v>
      </c>
      <c r="D566">
        <v>4</v>
      </c>
      <c r="E566" t="s">
        <v>42</v>
      </c>
      <c r="F566">
        <v>23.9</v>
      </c>
      <c r="G566" t="s">
        <v>12</v>
      </c>
      <c r="H566" t="str">
        <f>VLOOKUP(E566,Sheet1!$A$2:$D$22,2,FALSE)</f>
        <v>Pinus taeda</v>
      </c>
      <c r="I566" t="str">
        <f>VLOOKUP(E566,Sheet1!$A$2:$D$22,3,FALSE)</f>
        <v>loblolly pine</v>
      </c>
      <c r="J566" t="str">
        <f>VLOOKUP(E566,Sheet1!$A$2:$D$22,4,FALSE)</f>
        <v>pyrophyte</v>
      </c>
    </row>
    <row r="567" spans="1:10" x14ac:dyDescent="0.25">
      <c r="A567">
        <v>566</v>
      </c>
      <c r="B567">
        <v>3</v>
      </c>
      <c r="C567">
        <v>20210518</v>
      </c>
      <c r="D567">
        <v>4</v>
      </c>
      <c r="E567" t="s">
        <v>20</v>
      </c>
      <c r="F567">
        <v>3.2</v>
      </c>
      <c r="G567" t="s">
        <v>32</v>
      </c>
      <c r="H567" t="str">
        <f>VLOOKUP(E567,Sheet1!$A$2:$D$22,2,FALSE)</f>
        <v>Liquidambar styraciflua</v>
      </c>
      <c r="I567" t="str">
        <f>VLOOKUP(E567,Sheet1!$A$2:$D$22,3,FALSE)</f>
        <v>sweetgum</v>
      </c>
      <c r="J567" t="str">
        <f>VLOOKUP(E567,Sheet1!$A$2:$D$22,4,FALSE)</f>
        <v>mesophyte</v>
      </c>
    </row>
    <row r="568" spans="1:10" x14ac:dyDescent="0.25">
      <c r="A568">
        <v>567</v>
      </c>
      <c r="B568">
        <v>3</v>
      </c>
      <c r="C568">
        <v>20210518</v>
      </c>
      <c r="D568">
        <v>4</v>
      </c>
      <c r="E568" t="s">
        <v>36</v>
      </c>
      <c r="F568">
        <v>7.1</v>
      </c>
      <c r="G568" t="s">
        <v>17</v>
      </c>
      <c r="H568" t="str">
        <f>VLOOKUP(E568,Sheet1!$A$2:$D$22,2,FALSE)</f>
        <v>Quercus alba</v>
      </c>
      <c r="I568" t="str">
        <f>VLOOKUP(E568,Sheet1!$A$2:$D$22,3,FALSE)</f>
        <v>white oak</v>
      </c>
      <c r="J568" t="str">
        <f>VLOOKUP(E568,Sheet1!$A$2:$D$22,4,FALSE)</f>
        <v>pyrophyte</v>
      </c>
    </row>
    <row r="569" spans="1:10" x14ac:dyDescent="0.25">
      <c r="A569">
        <v>568</v>
      </c>
      <c r="B569">
        <v>3</v>
      </c>
      <c r="C569">
        <v>20210518</v>
      </c>
      <c r="D569">
        <v>4</v>
      </c>
      <c r="E569" t="s">
        <v>42</v>
      </c>
      <c r="F569">
        <v>25</v>
      </c>
      <c r="G569" t="s">
        <v>17</v>
      </c>
      <c r="H569" t="str">
        <f>VLOOKUP(E569,Sheet1!$A$2:$D$22,2,FALSE)</f>
        <v>Pinus taeda</v>
      </c>
      <c r="I569" t="str">
        <f>VLOOKUP(E569,Sheet1!$A$2:$D$22,3,FALSE)</f>
        <v>loblolly pine</v>
      </c>
      <c r="J569" t="str">
        <f>VLOOKUP(E569,Sheet1!$A$2:$D$22,4,FALSE)</f>
        <v>pyrophyte</v>
      </c>
    </row>
    <row r="570" spans="1:10" x14ac:dyDescent="0.25">
      <c r="A570">
        <v>569</v>
      </c>
      <c r="B570">
        <v>3</v>
      </c>
      <c r="C570">
        <v>20210518</v>
      </c>
      <c r="D570">
        <v>4</v>
      </c>
      <c r="E570" t="s">
        <v>42</v>
      </c>
      <c r="F570">
        <v>31.1</v>
      </c>
      <c r="G570" t="s">
        <v>12</v>
      </c>
      <c r="H570" t="str">
        <f>VLOOKUP(E570,Sheet1!$A$2:$D$22,2,FALSE)</f>
        <v>Pinus taeda</v>
      </c>
      <c r="I570" t="str">
        <f>VLOOKUP(E570,Sheet1!$A$2:$D$22,3,FALSE)</f>
        <v>loblolly pine</v>
      </c>
      <c r="J570" t="str">
        <f>VLOOKUP(E570,Sheet1!$A$2:$D$22,4,FALSE)</f>
        <v>pyrophyte</v>
      </c>
    </row>
    <row r="571" spans="1:10" x14ac:dyDescent="0.25">
      <c r="A571">
        <v>570</v>
      </c>
      <c r="B571">
        <v>3</v>
      </c>
      <c r="C571">
        <v>20210518</v>
      </c>
      <c r="D571">
        <v>4</v>
      </c>
      <c r="E571" t="s">
        <v>20</v>
      </c>
      <c r="F571">
        <v>1.5</v>
      </c>
      <c r="G571" t="s">
        <v>32</v>
      </c>
      <c r="H571" t="str">
        <f>VLOOKUP(E571,Sheet1!$A$2:$D$22,2,FALSE)</f>
        <v>Liquidambar styraciflua</v>
      </c>
      <c r="I571" t="str">
        <f>VLOOKUP(E571,Sheet1!$A$2:$D$22,3,FALSE)</f>
        <v>sweetgum</v>
      </c>
      <c r="J571" t="str">
        <f>VLOOKUP(E571,Sheet1!$A$2:$D$22,4,FALSE)</f>
        <v>mesophyte</v>
      </c>
    </row>
    <row r="572" spans="1:10" x14ac:dyDescent="0.25">
      <c r="A572">
        <v>571</v>
      </c>
      <c r="B572">
        <v>3</v>
      </c>
      <c r="C572">
        <v>20210518</v>
      </c>
      <c r="D572">
        <v>4</v>
      </c>
      <c r="E572" t="s">
        <v>20</v>
      </c>
      <c r="F572">
        <v>1.5</v>
      </c>
      <c r="G572" t="s">
        <v>32</v>
      </c>
      <c r="H572" t="str">
        <f>VLOOKUP(E572,Sheet1!$A$2:$D$22,2,FALSE)</f>
        <v>Liquidambar styraciflua</v>
      </c>
      <c r="I572" t="str">
        <f>VLOOKUP(E572,Sheet1!$A$2:$D$22,3,FALSE)</f>
        <v>sweetgum</v>
      </c>
      <c r="J572" t="str">
        <f>VLOOKUP(E572,Sheet1!$A$2:$D$22,4,FALSE)</f>
        <v>mesophyte</v>
      </c>
    </row>
    <row r="573" spans="1:10" x14ac:dyDescent="0.25">
      <c r="A573">
        <v>572</v>
      </c>
      <c r="B573">
        <v>3</v>
      </c>
      <c r="C573">
        <v>20210518</v>
      </c>
      <c r="D573">
        <v>4</v>
      </c>
      <c r="E573" t="s">
        <v>52</v>
      </c>
      <c r="F573">
        <v>2.5</v>
      </c>
      <c r="G573" t="s">
        <v>32</v>
      </c>
      <c r="H573" t="str">
        <f>VLOOKUP(E573,Sheet1!$A$2:$D$22,2,FALSE)</f>
        <v>Vaccinium sp.</v>
      </c>
      <c r="I573" t="str">
        <f>VLOOKUP(E573,Sheet1!$A$2:$D$22,3,FALSE)</f>
        <v>blueberry</v>
      </c>
      <c r="J573" t="str">
        <f>VLOOKUP(E573,Sheet1!$A$2:$D$22,4,FALSE)</f>
        <v>mesophyte</v>
      </c>
    </row>
    <row r="574" spans="1:10" x14ac:dyDescent="0.25">
      <c r="A574">
        <v>573</v>
      </c>
      <c r="B574">
        <v>3</v>
      </c>
      <c r="C574">
        <v>20210518</v>
      </c>
      <c r="D574">
        <v>4</v>
      </c>
      <c r="E574" t="s">
        <v>42</v>
      </c>
      <c r="F574">
        <v>5.3</v>
      </c>
      <c r="G574" t="s">
        <v>17</v>
      </c>
      <c r="H574" t="str">
        <f>VLOOKUP(E574,Sheet1!$A$2:$D$22,2,FALSE)</f>
        <v>Pinus taeda</v>
      </c>
      <c r="I574" t="str">
        <f>VLOOKUP(E574,Sheet1!$A$2:$D$22,3,FALSE)</f>
        <v>loblolly pine</v>
      </c>
      <c r="J574" t="str">
        <f>VLOOKUP(E574,Sheet1!$A$2:$D$22,4,FALSE)</f>
        <v>pyrophyte</v>
      </c>
    </row>
    <row r="575" spans="1:10" x14ac:dyDescent="0.25">
      <c r="A575">
        <v>574</v>
      </c>
      <c r="B575">
        <v>3</v>
      </c>
      <c r="C575">
        <v>20210518</v>
      </c>
      <c r="D575">
        <v>4</v>
      </c>
      <c r="E575" t="s">
        <v>42</v>
      </c>
      <c r="F575">
        <v>8.8000000000000007</v>
      </c>
      <c r="G575" t="s">
        <v>17</v>
      </c>
      <c r="H575" t="str">
        <f>VLOOKUP(E575,Sheet1!$A$2:$D$22,2,FALSE)</f>
        <v>Pinus taeda</v>
      </c>
      <c r="I575" t="str">
        <f>VLOOKUP(E575,Sheet1!$A$2:$D$22,3,FALSE)</f>
        <v>loblolly pine</v>
      </c>
      <c r="J575" t="str">
        <f>VLOOKUP(E575,Sheet1!$A$2:$D$22,4,FALSE)</f>
        <v>pyrophyte</v>
      </c>
    </row>
    <row r="576" spans="1:10" x14ac:dyDescent="0.25">
      <c r="A576">
        <v>575</v>
      </c>
      <c r="B576">
        <v>3</v>
      </c>
      <c r="C576">
        <v>20210518</v>
      </c>
      <c r="D576">
        <v>4</v>
      </c>
      <c r="E576" t="s">
        <v>58</v>
      </c>
      <c r="F576">
        <v>19.399999999999999</v>
      </c>
      <c r="G576" t="s">
        <v>17</v>
      </c>
      <c r="H576" t="str">
        <f>VLOOKUP(E576,Sheet1!$A$2:$D$22,2,FALSE)</f>
        <v>Pinus echinata</v>
      </c>
      <c r="I576" t="str">
        <f>VLOOKUP(E576,Sheet1!$A$2:$D$22,3,FALSE)</f>
        <v>shortleaf pine</v>
      </c>
      <c r="J576" t="str">
        <f>VLOOKUP(E576,Sheet1!$A$2:$D$22,4,FALSE)</f>
        <v>pyrophyte</v>
      </c>
    </row>
    <row r="577" spans="1:10" x14ac:dyDescent="0.25">
      <c r="A577">
        <v>576</v>
      </c>
      <c r="B577">
        <v>3</v>
      </c>
      <c r="C577">
        <v>20210518</v>
      </c>
      <c r="D577">
        <v>4</v>
      </c>
      <c r="E577" t="s">
        <v>20</v>
      </c>
      <c r="F577">
        <v>14.4</v>
      </c>
      <c r="G577" t="s">
        <v>17</v>
      </c>
      <c r="H577" t="str">
        <f>VLOOKUP(E577,Sheet1!$A$2:$D$22,2,FALSE)</f>
        <v>Liquidambar styraciflua</v>
      </c>
      <c r="I577" t="str">
        <f>VLOOKUP(E577,Sheet1!$A$2:$D$22,3,FALSE)</f>
        <v>sweetgum</v>
      </c>
      <c r="J577" t="str">
        <f>VLOOKUP(E577,Sheet1!$A$2:$D$22,4,FALSE)</f>
        <v>mesophyte</v>
      </c>
    </row>
    <row r="578" spans="1:10" x14ac:dyDescent="0.25">
      <c r="A578">
        <v>577</v>
      </c>
      <c r="B578">
        <v>3</v>
      </c>
      <c r="C578">
        <v>20210518</v>
      </c>
      <c r="D578">
        <v>4</v>
      </c>
      <c r="E578" t="s">
        <v>52</v>
      </c>
      <c r="F578">
        <v>1.5</v>
      </c>
      <c r="G578" t="s">
        <v>32</v>
      </c>
      <c r="H578" t="str">
        <f>VLOOKUP(E578,Sheet1!$A$2:$D$22,2,FALSE)</f>
        <v>Vaccinium sp.</v>
      </c>
      <c r="I578" t="str">
        <f>VLOOKUP(E578,Sheet1!$A$2:$D$22,3,FALSE)</f>
        <v>blueberry</v>
      </c>
      <c r="J578" t="str">
        <f>VLOOKUP(E578,Sheet1!$A$2:$D$22,4,FALSE)</f>
        <v>mesophyte</v>
      </c>
    </row>
    <row r="579" spans="1:10" x14ac:dyDescent="0.25">
      <c r="A579">
        <v>578</v>
      </c>
      <c r="B579">
        <v>3</v>
      </c>
      <c r="C579">
        <v>20210518</v>
      </c>
      <c r="D579">
        <v>4</v>
      </c>
      <c r="E579" t="s">
        <v>42</v>
      </c>
      <c r="F579">
        <v>29.5</v>
      </c>
      <c r="G579" t="s">
        <v>12</v>
      </c>
      <c r="H579" t="str">
        <f>VLOOKUP(E579,Sheet1!$A$2:$D$22,2,FALSE)</f>
        <v>Pinus taeda</v>
      </c>
      <c r="I579" t="str">
        <f>VLOOKUP(E579,Sheet1!$A$2:$D$22,3,FALSE)</f>
        <v>loblolly pine</v>
      </c>
      <c r="J579" t="str">
        <f>VLOOKUP(E579,Sheet1!$A$2:$D$22,4,FALSE)</f>
        <v>pyrophyte</v>
      </c>
    </row>
    <row r="580" spans="1:10" x14ac:dyDescent="0.25">
      <c r="A580">
        <v>579</v>
      </c>
      <c r="B580">
        <v>3</v>
      </c>
      <c r="C580">
        <v>20210518</v>
      </c>
      <c r="D580">
        <v>4</v>
      </c>
      <c r="E580" t="s">
        <v>20</v>
      </c>
      <c r="F580">
        <v>2.2000000000000002</v>
      </c>
      <c r="G580" t="s">
        <v>32</v>
      </c>
      <c r="H580" t="str">
        <f>VLOOKUP(E580,Sheet1!$A$2:$D$22,2,FALSE)</f>
        <v>Liquidambar styraciflua</v>
      </c>
      <c r="I580" t="str">
        <f>VLOOKUP(E580,Sheet1!$A$2:$D$22,3,FALSE)</f>
        <v>sweetgum</v>
      </c>
      <c r="J580" t="str">
        <f>VLOOKUP(E580,Sheet1!$A$2:$D$22,4,FALSE)</f>
        <v>mesophyte</v>
      </c>
    </row>
    <row r="581" spans="1:10" x14ac:dyDescent="0.25">
      <c r="A581">
        <v>580</v>
      </c>
      <c r="B581">
        <v>3</v>
      </c>
      <c r="C581">
        <v>20210518</v>
      </c>
      <c r="D581">
        <v>4</v>
      </c>
      <c r="E581" t="s">
        <v>11</v>
      </c>
      <c r="F581">
        <v>16.399999999999999</v>
      </c>
      <c r="G581" t="s">
        <v>17</v>
      </c>
      <c r="H581" t="str">
        <f>VLOOKUP(E581,Sheet1!$A$2:$D$22,2,FALSE)</f>
        <v>Quercus nigra</v>
      </c>
      <c r="I581" t="str">
        <f>VLOOKUP(E581,Sheet1!$A$2:$D$22,3,FALSE)</f>
        <v>water oak</v>
      </c>
      <c r="J581" t="str">
        <f>VLOOKUP(E581,Sheet1!$A$2:$D$22,4,FALSE)</f>
        <v>mesophyte</v>
      </c>
    </row>
    <row r="582" spans="1:10" x14ac:dyDescent="0.25">
      <c r="A582">
        <v>581</v>
      </c>
      <c r="B582">
        <v>3</v>
      </c>
      <c r="C582">
        <v>20210518</v>
      </c>
      <c r="D582">
        <v>4</v>
      </c>
      <c r="E582" t="s">
        <v>42</v>
      </c>
      <c r="F582">
        <v>32</v>
      </c>
      <c r="G582" t="s">
        <v>12</v>
      </c>
      <c r="H582" t="str">
        <f>VLOOKUP(E582,Sheet1!$A$2:$D$22,2,FALSE)</f>
        <v>Pinus taeda</v>
      </c>
      <c r="I582" t="str">
        <f>VLOOKUP(E582,Sheet1!$A$2:$D$22,3,FALSE)</f>
        <v>loblolly pine</v>
      </c>
      <c r="J582" t="str">
        <f>VLOOKUP(E582,Sheet1!$A$2:$D$22,4,FALSE)</f>
        <v>pyrophyte</v>
      </c>
    </row>
    <row r="583" spans="1:10" x14ac:dyDescent="0.25">
      <c r="A583">
        <v>582</v>
      </c>
      <c r="B583">
        <v>3</v>
      </c>
      <c r="C583">
        <v>20210518</v>
      </c>
      <c r="D583">
        <v>4</v>
      </c>
      <c r="E583" t="s">
        <v>42</v>
      </c>
      <c r="F583">
        <v>32</v>
      </c>
      <c r="G583" t="s">
        <v>12</v>
      </c>
      <c r="H583" t="str">
        <f>VLOOKUP(E583,Sheet1!$A$2:$D$22,2,FALSE)</f>
        <v>Pinus taeda</v>
      </c>
      <c r="I583" t="str">
        <f>VLOOKUP(E583,Sheet1!$A$2:$D$22,3,FALSE)</f>
        <v>loblolly pine</v>
      </c>
      <c r="J583" t="str">
        <f>VLOOKUP(E583,Sheet1!$A$2:$D$22,4,FALSE)</f>
        <v>pyrophyte</v>
      </c>
    </row>
    <row r="584" spans="1:10" x14ac:dyDescent="0.25">
      <c r="A584">
        <v>583</v>
      </c>
      <c r="B584">
        <v>3</v>
      </c>
      <c r="C584">
        <v>20210518</v>
      </c>
      <c r="D584" t="s">
        <v>55</v>
      </c>
      <c r="E584" t="s">
        <v>23</v>
      </c>
      <c r="F584">
        <v>36.200000000000003</v>
      </c>
      <c r="G584" t="s">
        <v>17</v>
      </c>
      <c r="H584" t="str">
        <f>VLOOKUP(E584,Sheet1!$A$2:$D$22,2,FALSE)</f>
        <v>Oxydendrum arboreum</v>
      </c>
      <c r="I584" t="str">
        <f>VLOOKUP(E584,Sheet1!$A$2:$D$22,3,FALSE)</f>
        <v>sourwood</v>
      </c>
      <c r="J584" t="str">
        <f>VLOOKUP(E584,Sheet1!$A$2:$D$22,4,FALSE)</f>
        <v>intermediate</v>
      </c>
    </row>
    <row r="585" spans="1:10" x14ac:dyDescent="0.25">
      <c r="A585">
        <v>584</v>
      </c>
      <c r="B585">
        <v>3</v>
      </c>
      <c r="C585">
        <v>20210518</v>
      </c>
      <c r="D585" t="s">
        <v>55</v>
      </c>
      <c r="E585" t="s">
        <v>58</v>
      </c>
      <c r="F585">
        <v>21.4</v>
      </c>
      <c r="G585" t="s">
        <v>17</v>
      </c>
      <c r="H585" t="str">
        <f>VLOOKUP(E585,Sheet1!$A$2:$D$22,2,FALSE)</f>
        <v>Pinus echinata</v>
      </c>
      <c r="I585" t="str">
        <f>VLOOKUP(E585,Sheet1!$A$2:$D$22,3,FALSE)</f>
        <v>shortleaf pine</v>
      </c>
      <c r="J585" t="str">
        <f>VLOOKUP(E585,Sheet1!$A$2:$D$22,4,FALSE)</f>
        <v>pyrophyte</v>
      </c>
    </row>
    <row r="586" spans="1:10" x14ac:dyDescent="0.25">
      <c r="A586">
        <v>585</v>
      </c>
      <c r="B586">
        <v>3</v>
      </c>
      <c r="C586">
        <v>20210518</v>
      </c>
      <c r="D586" t="s">
        <v>55</v>
      </c>
      <c r="E586" t="s">
        <v>42</v>
      </c>
      <c r="F586">
        <v>35.299999999999997</v>
      </c>
      <c r="G586" t="s">
        <v>12</v>
      </c>
      <c r="H586" t="str">
        <f>VLOOKUP(E586,Sheet1!$A$2:$D$22,2,FALSE)</f>
        <v>Pinus taeda</v>
      </c>
      <c r="I586" t="str">
        <f>VLOOKUP(E586,Sheet1!$A$2:$D$22,3,FALSE)</f>
        <v>loblolly pine</v>
      </c>
      <c r="J586" t="str">
        <f>VLOOKUP(E586,Sheet1!$A$2:$D$22,4,FALSE)</f>
        <v>pyrophyte</v>
      </c>
    </row>
    <row r="587" spans="1:10" x14ac:dyDescent="0.25">
      <c r="A587">
        <v>586</v>
      </c>
      <c r="B587">
        <v>3</v>
      </c>
      <c r="C587">
        <v>20210518</v>
      </c>
      <c r="D587" t="s">
        <v>35</v>
      </c>
      <c r="E587" t="s">
        <v>20</v>
      </c>
      <c r="F587">
        <v>15.3</v>
      </c>
      <c r="G587" t="s">
        <v>17</v>
      </c>
      <c r="H587" t="str">
        <f>VLOOKUP(E587,Sheet1!$A$2:$D$22,2,FALSE)</f>
        <v>Liquidambar styraciflua</v>
      </c>
      <c r="I587" t="str">
        <f>VLOOKUP(E587,Sheet1!$A$2:$D$22,3,FALSE)</f>
        <v>sweetgum</v>
      </c>
      <c r="J587" t="str">
        <f>VLOOKUP(E587,Sheet1!$A$2:$D$22,4,FALSE)</f>
        <v>mesophyte</v>
      </c>
    </row>
    <row r="588" spans="1:10" x14ac:dyDescent="0.25">
      <c r="A588">
        <v>587</v>
      </c>
      <c r="B588">
        <v>3</v>
      </c>
      <c r="C588">
        <v>20210518</v>
      </c>
      <c r="D588" t="s">
        <v>35</v>
      </c>
      <c r="E588" t="s">
        <v>28</v>
      </c>
      <c r="F588">
        <v>6.5</v>
      </c>
      <c r="G588" t="s">
        <v>32</v>
      </c>
      <c r="H588" t="str">
        <f>VLOOKUP(E588,Sheet1!$A$2:$D$22,2,FALSE)</f>
        <v>Acer rubrum</v>
      </c>
      <c r="I588" t="str">
        <f>VLOOKUP(E588,Sheet1!$A$2:$D$22,3,FALSE)</f>
        <v>red maple</v>
      </c>
      <c r="J588" t="str">
        <f>VLOOKUP(E588,Sheet1!$A$2:$D$22,4,FALSE)</f>
        <v>mesophyte</v>
      </c>
    </row>
    <row r="589" spans="1:10" x14ac:dyDescent="0.25">
      <c r="A589">
        <v>588</v>
      </c>
      <c r="B589">
        <v>3</v>
      </c>
      <c r="C589">
        <v>20210518</v>
      </c>
      <c r="D589" t="s">
        <v>35</v>
      </c>
      <c r="E589" t="s">
        <v>28</v>
      </c>
      <c r="F589">
        <v>4.9000000000000004</v>
      </c>
      <c r="G589" t="s">
        <v>32</v>
      </c>
      <c r="H589" t="str">
        <f>VLOOKUP(E589,Sheet1!$A$2:$D$22,2,FALSE)</f>
        <v>Acer rubrum</v>
      </c>
      <c r="I589" t="str">
        <f>VLOOKUP(E589,Sheet1!$A$2:$D$22,3,FALSE)</f>
        <v>red maple</v>
      </c>
      <c r="J589" t="str">
        <f>VLOOKUP(E589,Sheet1!$A$2:$D$22,4,FALSE)</f>
        <v>mesophyte</v>
      </c>
    </row>
    <row r="590" spans="1:10" x14ac:dyDescent="0.25">
      <c r="A590">
        <v>589</v>
      </c>
      <c r="B590">
        <v>3</v>
      </c>
      <c r="C590">
        <v>20210518</v>
      </c>
      <c r="D590" t="s">
        <v>35</v>
      </c>
      <c r="E590" t="s">
        <v>58</v>
      </c>
      <c r="F590">
        <v>11.5</v>
      </c>
      <c r="G590" t="s">
        <v>17</v>
      </c>
      <c r="H590" t="str">
        <f>VLOOKUP(E590,Sheet1!$A$2:$D$22,2,FALSE)</f>
        <v>Pinus echinata</v>
      </c>
      <c r="I590" t="str">
        <f>VLOOKUP(E590,Sheet1!$A$2:$D$22,3,FALSE)</f>
        <v>shortleaf pine</v>
      </c>
      <c r="J590" t="str">
        <f>VLOOKUP(E590,Sheet1!$A$2:$D$22,4,FALSE)</f>
        <v>pyrophyte</v>
      </c>
    </row>
    <row r="591" spans="1:10" x14ac:dyDescent="0.25">
      <c r="A591">
        <v>590</v>
      </c>
      <c r="B591">
        <v>3</v>
      </c>
      <c r="C591">
        <v>20210518</v>
      </c>
      <c r="D591" t="s">
        <v>35</v>
      </c>
      <c r="E591" t="s">
        <v>20</v>
      </c>
      <c r="F591">
        <v>12.8</v>
      </c>
      <c r="G591" t="s">
        <v>17</v>
      </c>
      <c r="H591" t="str">
        <f>VLOOKUP(E591,Sheet1!$A$2:$D$22,2,FALSE)</f>
        <v>Liquidambar styraciflua</v>
      </c>
      <c r="I591" t="str">
        <f>VLOOKUP(E591,Sheet1!$A$2:$D$22,3,FALSE)</f>
        <v>sweetgum</v>
      </c>
      <c r="J591" t="str">
        <f>VLOOKUP(E591,Sheet1!$A$2:$D$22,4,FALSE)</f>
        <v>mesophyte</v>
      </c>
    </row>
    <row r="592" spans="1:10" x14ac:dyDescent="0.25">
      <c r="A592">
        <v>591</v>
      </c>
      <c r="B592">
        <v>3</v>
      </c>
      <c r="C592">
        <v>20210518</v>
      </c>
      <c r="D592" t="s">
        <v>35</v>
      </c>
      <c r="E592" t="s">
        <v>28</v>
      </c>
      <c r="F592">
        <v>10.5</v>
      </c>
      <c r="G592" t="s">
        <v>17</v>
      </c>
      <c r="H592" t="str">
        <f>VLOOKUP(E592,Sheet1!$A$2:$D$22,2,FALSE)</f>
        <v>Acer rubrum</v>
      </c>
      <c r="I592" t="str">
        <f>VLOOKUP(E592,Sheet1!$A$2:$D$22,3,FALSE)</f>
        <v>red maple</v>
      </c>
      <c r="J592" t="str">
        <f>VLOOKUP(E592,Sheet1!$A$2:$D$22,4,FALSE)</f>
        <v>mesophyte</v>
      </c>
    </row>
    <row r="593" spans="1:10" x14ac:dyDescent="0.25">
      <c r="A593">
        <v>592</v>
      </c>
      <c r="B593">
        <v>3</v>
      </c>
      <c r="C593">
        <v>20210518</v>
      </c>
      <c r="D593" t="s">
        <v>35</v>
      </c>
      <c r="E593" t="s">
        <v>52</v>
      </c>
      <c r="F593">
        <v>1.5</v>
      </c>
      <c r="G593" t="s">
        <v>32</v>
      </c>
      <c r="H593" t="str">
        <f>VLOOKUP(E593,Sheet1!$A$2:$D$22,2,FALSE)</f>
        <v>Vaccinium sp.</v>
      </c>
      <c r="I593" t="str">
        <f>VLOOKUP(E593,Sheet1!$A$2:$D$22,3,FALSE)</f>
        <v>blueberry</v>
      </c>
      <c r="J593" t="str">
        <f>VLOOKUP(E593,Sheet1!$A$2:$D$22,4,FALSE)</f>
        <v>mesophyte</v>
      </c>
    </row>
    <row r="594" spans="1:10" x14ac:dyDescent="0.25">
      <c r="A594">
        <v>593</v>
      </c>
      <c r="B594">
        <v>4</v>
      </c>
      <c r="C594">
        <v>20210518</v>
      </c>
      <c r="D594">
        <v>1</v>
      </c>
      <c r="E594" t="s">
        <v>42</v>
      </c>
      <c r="F594">
        <v>32.9</v>
      </c>
      <c r="G594" t="s">
        <v>12</v>
      </c>
      <c r="H594" t="str">
        <f>VLOOKUP(E594,Sheet1!$A$2:$D$22,2,FALSE)</f>
        <v>Pinus taeda</v>
      </c>
      <c r="I594" t="str">
        <f>VLOOKUP(E594,Sheet1!$A$2:$D$22,3,FALSE)</f>
        <v>loblolly pine</v>
      </c>
      <c r="J594" t="str">
        <f>VLOOKUP(E594,Sheet1!$A$2:$D$22,4,FALSE)</f>
        <v>pyrophyte</v>
      </c>
    </row>
    <row r="595" spans="1:10" x14ac:dyDescent="0.25">
      <c r="A595">
        <v>594</v>
      </c>
      <c r="B595">
        <v>4</v>
      </c>
      <c r="C595">
        <v>20210518</v>
      </c>
      <c r="D595">
        <v>1</v>
      </c>
      <c r="E595" t="s">
        <v>20</v>
      </c>
      <c r="F595">
        <v>5</v>
      </c>
      <c r="G595" t="s">
        <v>32</v>
      </c>
      <c r="H595" t="str">
        <f>VLOOKUP(E595,Sheet1!$A$2:$D$22,2,FALSE)</f>
        <v>Liquidambar styraciflua</v>
      </c>
      <c r="I595" t="str">
        <f>VLOOKUP(E595,Sheet1!$A$2:$D$22,3,FALSE)</f>
        <v>sweetgum</v>
      </c>
      <c r="J595" t="str">
        <f>VLOOKUP(E595,Sheet1!$A$2:$D$22,4,FALSE)</f>
        <v>mesophyte</v>
      </c>
    </row>
    <row r="596" spans="1:10" x14ac:dyDescent="0.25">
      <c r="A596">
        <v>595</v>
      </c>
      <c r="B596">
        <v>4</v>
      </c>
      <c r="C596">
        <v>20210518</v>
      </c>
      <c r="D596">
        <v>1</v>
      </c>
      <c r="E596" t="s">
        <v>20</v>
      </c>
      <c r="F596">
        <v>9</v>
      </c>
      <c r="G596" t="s">
        <v>17</v>
      </c>
      <c r="H596" t="str">
        <f>VLOOKUP(E596,Sheet1!$A$2:$D$22,2,FALSE)</f>
        <v>Liquidambar styraciflua</v>
      </c>
      <c r="I596" t="str">
        <f>VLOOKUP(E596,Sheet1!$A$2:$D$22,3,FALSE)</f>
        <v>sweetgum</v>
      </c>
      <c r="J596" t="str">
        <f>VLOOKUP(E596,Sheet1!$A$2:$D$22,4,FALSE)</f>
        <v>mesophyte</v>
      </c>
    </row>
    <row r="597" spans="1:10" x14ac:dyDescent="0.25">
      <c r="A597">
        <v>596</v>
      </c>
      <c r="B597">
        <v>4</v>
      </c>
      <c r="C597">
        <v>20210518</v>
      </c>
      <c r="D597">
        <v>1</v>
      </c>
      <c r="E597" t="s">
        <v>42</v>
      </c>
      <c r="F597">
        <v>36.6</v>
      </c>
      <c r="G597" t="s">
        <v>12</v>
      </c>
      <c r="H597" t="str">
        <f>VLOOKUP(E597,Sheet1!$A$2:$D$22,2,FALSE)</f>
        <v>Pinus taeda</v>
      </c>
      <c r="I597" t="str">
        <f>VLOOKUP(E597,Sheet1!$A$2:$D$22,3,FALSE)</f>
        <v>loblolly pine</v>
      </c>
      <c r="J597" t="str">
        <f>VLOOKUP(E597,Sheet1!$A$2:$D$22,4,FALSE)</f>
        <v>pyrophyte</v>
      </c>
    </row>
    <row r="598" spans="1:10" x14ac:dyDescent="0.25">
      <c r="A598">
        <v>597</v>
      </c>
      <c r="B598">
        <v>4</v>
      </c>
      <c r="C598">
        <v>20210518</v>
      </c>
      <c r="D598">
        <v>1</v>
      </c>
      <c r="E598" t="s">
        <v>52</v>
      </c>
      <c r="F598">
        <v>1.5</v>
      </c>
      <c r="G598" t="s">
        <v>32</v>
      </c>
      <c r="H598" t="str">
        <f>VLOOKUP(E598,Sheet1!$A$2:$D$22,2,FALSE)</f>
        <v>Vaccinium sp.</v>
      </c>
      <c r="I598" t="str">
        <f>VLOOKUP(E598,Sheet1!$A$2:$D$22,3,FALSE)</f>
        <v>blueberry</v>
      </c>
      <c r="J598" t="str">
        <f>VLOOKUP(E598,Sheet1!$A$2:$D$22,4,FALSE)</f>
        <v>mesophyte</v>
      </c>
    </row>
    <row r="599" spans="1:10" x14ac:dyDescent="0.25">
      <c r="A599">
        <v>598</v>
      </c>
      <c r="B599">
        <v>4</v>
      </c>
      <c r="C599">
        <v>20210518</v>
      </c>
      <c r="D599">
        <v>1</v>
      </c>
      <c r="E599" t="s">
        <v>52</v>
      </c>
      <c r="F599">
        <v>1.5</v>
      </c>
      <c r="G599" t="s">
        <v>32</v>
      </c>
      <c r="H599" t="str">
        <f>VLOOKUP(E599,Sheet1!$A$2:$D$22,2,FALSE)</f>
        <v>Vaccinium sp.</v>
      </c>
      <c r="I599" t="str">
        <f>VLOOKUP(E599,Sheet1!$A$2:$D$22,3,FALSE)</f>
        <v>blueberry</v>
      </c>
      <c r="J599" t="str">
        <f>VLOOKUP(E599,Sheet1!$A$2:$D$22,4,FALSE)</f>
        <v>mesophyte</v>
      </c>
    </row>
    <row r="600" spans="1:10" x14ac:dyDescent="0.25">
      <c r="A600">
        <v>599</v>
      </c>
      <c r="B600">
        <v>4</v>
      </c>
      <c r="C600">
        <v>20210518</v>
      </c>
      <c r="D600">
        <v>1</v>
      </c>
      <c r="E600" t="s">
        <v>52</v>
      </c>
      <c r="F600">
        <v>1</v>
      </c>
      <c r="G600" t="s">
        <v>32</v>
      </c>
      <c r="H600" t="str">
        <f>VLOOKUP(E600,Sheet1!$A$2:$D$22,2,FALSE)</f>
        <v>Vaccinium sp.</v>
      </c>
      <c r="I600" t="str">
        <f>VLOOKUP(E600,Sheet1!$A$2:$D$22,3,FALSE)</f>
        <v>blueberry</v>
      </c>
      <c r="J600" t="str">
        <f>VLOOKUP(E600,Sheet1!$A$2:$D$22,4,FALSE)</f>
        <v>mesophyte</v>
      </c>
    </row>
    <row r="601" spans="1:10" x14ac:dyDescent="0.25">
      <c r="A601">
        <v>600</v>
      </c>
      <c r="B601">
        <v>4</v>
      </c>
      <c r="C601">
        <v>20210518</v>
      </c>
      <c r="D601">
        <v>1</v>
      </c>
      <c r="E601" t="s">
        <v>52</v>
      </c>
      <c r="F601">
        <v>1</v>
      </c>
      <c r="G601" t="s">
        <v>32</v>
      </c>
      <c r="H601" t="str">
        <f>VLOOKUP(E601,Sheet1!$A$2:$D$22,2,FALSE)</f>
        <v>Vaccinium sp.</v>
      </c>
      <c r="I601" t="str">
        <f>VLOOKUP(E601,Sheet1!$A$2:$D$22,3,FALSE)</f>
        <v>blueberry</v>
      </c>
      <c r="J601" t="str">
        <f>VLOOKUP(E601,Sheet1!$A$2:$D$22,4,FALSE)</f>
        <v>mesophyte</v>
      </c>
    </row>
    <row r="602" spans="1:10" x14ac:dyDescent="0.25">
      <c r="A602">
        <v>601</v>
      </c>
      <c r="B602">
        <v>4</v>
      </c>
      <c r="C602">
        <v>20210518</v>
      </c>
      <c r="D602">
        <v>1</v>
      </c>
      <c r="E602" t="s">
        <v>31</v>
      </c>
      <c r="F602">
        <v>3.8</v>
      </c>
      <c r="G602" t="s">
        <v>32</v>
      </c>
      <c r="H602" t="str">
        <f>VLOOKUP(E602,Sheet1!$A$2:$D$22,2,FALSE)</f>
        <v>Carya sp.</v>
      </c>
      <c r="I602" t="str">
        <f>VLOOKUP(E602,Sheet1!$A$2:$D$22,3,FALSE)</f>
        <v>hickory</v>
      </c>
      <c r="J602" t="str">
        <f>VLOOKUP(E602,Sheet1!$A$2:$D$22,4,FALSE)</f>
        <v>intermediate</v>
      </c>
    </row>
    <row r="603" spans="1:10" x14ac:dyDescent="0.25">
      <c r="A603">
        <v>602</v>
      </c>
      <c r="B603">
        <v>4</v>
      </c>
      <c r="C603">
        <v>20210518</v>
      </c>
      <c r="D603">
        <v>1</v>
      </c>
      <c r="E603" t="s">
        <v>67</v>
      </c>
      <c r="F603">
        <v>19.399999999999999</v>
      </c>
      <c r="G603" t="s">
        <v>17</v>
      </c>
      <c r="H603" t="str">
        <f>VLOOKUP(E603,Sheet1!$A$2:$D$22,2,FALSE)</f>
        <v>Quercus falcata</v>
      </c>
      <c r="I603" t="str">
        <f>VLOOKUP(E603,Sheet1!$A$2:$D$22,3,FALSE)</f>
        <v>southern red oak</v>
      </c>
      <c r="J603" t="str">
        <f>VLOOKUP(E603,Sheet1!$A$2:$D$22,4,FALSE)</f>
        <v>pyrophyte</v>
      </c>
    </row>
    <row r="604" spans="1:10" x14ac:dyDescent="0.25">
      <c r="A604">
        <v>603</v>
      </c>
      <c r="B604">
        <v>4</v>
      </c>
      <c r="C604">
        <v>20210518</v>
      </c>
      <c r="D604">
        <v>1</v>
      </c>
      <c r="E604" t="s">
        <v>42</v>
      </c>
      <c r="F604">
        <v>46</v>
      </c>
      <c r="G604" t="s">
        <v>12</v>
      </c>
      <c r="H604" t="str">
        <f>VLOOKUP(E604,Sheet1!$A$2:$D$22,2,FALSE)</f>
        <v>Pinus taeda</v>
      </c>
      <c r="I604" t="str">
        <f>VLOOKUP(E604,Sheet1!$A$2:$D$22,3,FALSE)</f>
        <v>loblolly pine</v>
      </c>
      <c r="J604" t="str">
        <f>VLOOKUP(E604,Sheet1!$A$2:$D$22,4,FALSE)</f>
        <v>pyrophyte</v>
      </c>
    </row>
    <row r="605" spans="1:10" x14ac:dyDescent="0.25">
      <c r="A605">
        <v>604</v>
      </c>
      <c r="B605">
        <v>4</v>
      </c>
      <c r="C605">
        <v>20210518</v>
      </c>
      <c r="D605" t="s">
        <v>55</v>
      </c>
      <c r="E605" t="s">
        <v>36</v>
      </c>
      <c r="F605">
        <v>23.2</v>
      </c>
      <c r="G605" t="s">
        <v>17</v>
      </c>
      <c r="H605" t="str">
        <f>VLOOKUP(E605,Sheet1!$A$2:$D$22,2,FALSE)</f>
        <v>Quercus alba</v>
      </c>
      <c r="I605" t="str">
        <f>VLOOKUP(E605,Sheet1!$A$2:$D$22,3,FALSE)</f>
        <v>white oak</v>
      </c>
      <c r="J605" t="str">
        <f>VLOOKUP(E605,Sheet1!$A$2:$D$22,4,FALSE)</f>
        <v>pyrophyte</v>
      </c>
    </row>
    <row r="606" spans="1:10" x14ac:dyDescent="0.25">
      <c r="A606">
        <v>605</v>
      </c>
      <c r="B606">
        <v>4</v>
      </c>
      <c r="C606">
        <v>20210518</v>
      </c>
      <c r="D606">
        <v>1</v>
      </c>
      <c r="E606" t="s">
        <v>42</v>
      </c>
      <c r="F606">
        <v>4.3</v>
      </c>
      <c r="G606" t="s">
        <v>32</v>
      </c>
      <c r="H606" t="str">
        <f>VLOOKUP(E606,Sheet1!$A$2:$D$22,2,FALSE)</f>
        <v>Pinus taeda</v>
      </c>
      <c r="I606" t="str">
        <f>VLOOKUP(E606,Sheet1!$A$2:$D$22,3,FALSE)</f>
        <v>loblolly pine</v>
      </c>
      <c r="J606" t="str">
        <f>VLOOKUP(E606,Sheet1!$A$2:$D$22,4,FALSE)</f>
        <v>pyrophyte</v>
      </c>
    </row>
    <row r="607" spans="1:10" x14ac:dyDescent="0.25">
      <c r="A607">
        <v>606</v>
      </c>
      <c r="B607">
        <v>4</v>
      </c>
      <c r="C607">
        <v>20210518</v>
      </c>
      <c r="D607">
        <v>1</v>
      </c>
      <c r="E607" t="s">
        <v>20</v>
      </c>
      <c r="F607">
        <v>10.8</v>
      </c>
      <c r="G607" t="s">
        <v>17</v>
      </c>
      <c r="H607" t="str">
        <f>VLOOKUP(E607,Sheet1!$A$2:$D$22,2,FALSE)</f>
        <v>Liquidambar styraciflua</v>
      </c>
      <c r="I607" t="str">
        <f>VLOOKUP(E607,Sheet1!$A$2:$D$22,3,FALSE)</f>
        <v>sweetgum</v>
      </c>
      <c r="J607" t="str">
        <f>VLOOKUP(E607,Sheet1!$A$2:$D$22,4,FALSE)</f>
        <v>mesophyte</v>
      </c>
    </row>
    <row r="608" spans="1:10" x14ac:dyDescent="0.25">
      <c r="A608">
        <v>607</v>
      </c>
      <c r="B608">
        <v>4</v>
      </c>
      <c r="C608">
        <v>20210518</v>
      </c>
      <c r="D608">
        <v>1</v>
      </c>
      <c r="E608" t="s">
        <v>11</v>
      </c>
      <c r="F608">
        <v>17.8</v>
      </c>
      <c r="G608" t="s">
        <v>17</v>
      </c>
      <c r="H608" t="str">
        <f>VLOOKUP(E608,Sheet1!$A$2:$D$22,2,FALSE)</f>
        <v>Quercus nigra</v>
      </c>
      <c r="I608" t="str">
        <f>VLOOKUP(E608,Sheet1!$A$2:$D$22,3,FALSE)</f>
        <v>water oak</v>
      </c>
      <c r="J608" t="str">
        <f>VLOOKUP(E608,Sheet1!$A$2:$D$22,4,FALSE)</f>
        <v>mesophyte</v>
      </c>
    </row>
    <row r="609" spans="1:10" x14ac:dyDescent="0.25">
      <c r="A609">
        <v>608</v>
      </c>
      <c r="B609">
        <v>4</v>
      </c>
      <c r="C609">
        <v>20210518</v>
      </c>
      <c r="D609">
        <v>1</v>
      </c>
      <c r="E609" t="s">
        <v>31</v>
      </c>
      <c r="F609">
        <v>3</v>
      </c>
      <c r="G609" t="s">
        <v>32</v>
      </c>
      <c r="H609" t="str">
        <f>VLOOKUP(E609,Sheet1!$A$2:$D$22,2,FALSE)</f>
        <v>Carya sp.</v>
      </c>
      <c r="I609" t="str">
        <f>VLOOKUP(E609,Sheet1!$A$2:$D$22,3,FALSE)</f>
        <v>hickory</v>
      </c>
      <c r="J609" t="str">
        <f>VLOOKUP(E609,Sheet1!$A$2:$D$22,4,FALSE)</f>
        <v>intermediate</v>
      </c>
    </row>
    <row r="610" spans="1:10" x14ac:dyDescent="0.25">
      <c r="A610">
        <v>609</v>
      </c>
      <c r="B610">
        <v>4</v>
      </c>
      <c r="C610">
        <v>20210518</v>
      </c>
      <c r="D610">
        <v>1</v>
      </c>
      <c r="E610" t="s">
        <v>31</v>
      </c>
      <c r="F610">
        <v>6.4</v>
      </c>
      <c r="G610" t="s">
        <v>17</v>
      </c>
      <c r="H610" t="str">
        <f>VLOOKUP(E610,Sheet1!$A$2:$D$22,2,FALSE)</f>
        <v>Carya sp.</v>
      </c>
      <c r="I610" t="str">
        <f>VLOOKUP(E610,Sheet1!$A$2:$D$22,3,FALSE)</f>
        <v>hickory</v>
      </c>
      <c r="J610" t="str">
        <f>VLOOKUP(E610,Sheet1!$A$2:$D$22,4,FALSE)</f>
        <v>intermediate</v>
      </c>
    </row>
    <row r="611" spans="1:10" x14ac:dyDescent="0.25">
      <c r="A611">
        <v>610</v>
      </c>
      <c r="B611">
        <v>4</v>
      </c>
      <c r="C611">
        <v>20210518</v>
      </c>
      <c r="D611">
        <v>1</v>
      </c>
      <c r="E611" t="s">
        <v>42</v>
      </c>
      <c r="F611">
        <v>45.5</v>
      </c>
      <c r="G611" t="s">
        <v>12</v>
      </c>
      <c r="H611" t="str">
        <f>VLOOKUP(E611,Sheet1!$A$2:$D$22,2,FALSE)</f>
        <v>Pinus taeda</v>
      </c>
      <c r="I611" t="str">
        <f>VLOOKUP(E611,Sheet1!$A$2:$D$22,3,FALSE)</f>
        <v>loblolly pine</v>
      </c>
      <c r="J611" t="str">
        <f>VLOOKUP(E611,Sheet1!$A$2:$D$22,4,FALSE)</f>
        <v>pyrophyte</v>
      </c>
    </row>
    <row r="612" spans="1:10" x14ac:dyDescent="0.25">
      <c r="A612">
        <v>611</v>
      </c>
      <c r="B612">
        <v>4</v>
      </c>
      <c r="C612">
        <v>20210518</v>
      </c>
      <c r="D612">
        <v>1</v>
      </c>
      <c r="E612" t="s">
        <v>52</v>
      </c>
      <c r="F612">
        <v>1.5</v>
      </c>
      <c r="G612" t="s">
        <v>32</v>
      </c>
      <c r="H612" t="str">
        <f>VLOOKUP(E612,Sheet1!$A$2:$D$22,2,FALSE)</f>
        <v>Vaccinium sp.</v>
      </c>
      <c r="I612" t="str">
        <f>VLOOKUP(E612,Sheet1!$A$2:$D$22,3,FALSE)</f>
        <v>blueberry</v>
      </c>
      <c r="J612" t="str">
        <f>VLOOKUP(E612,Sheet1!$A$2:$D$22,4,FALSE)</f>
        <v>mesophyte</v>
      </c>
    </row>
    <row r="613" spans="1:10" x14ac:dyDescent="0.25">
      <c r="A613">
        <v>612</v>
      </c>
      <c r="B613">
        <v>4</v>
      </c>
      <c r="C613">
        <v>20210518</v>
      </c>
      <c r="D613">
        <v>1</v>
      </c>
      <c r="E613" t="s">
        <v>11</v>
      </c>
      <c r="F613">
        <v>15.8</v>
      </c>
      <c r="G613" t="s">
        <v>17</v>
      </c>
      <c r="H613" t="str">
        <f>VLOOKUP(E613,Sheet1!$A$2:$D$22,2,FALSE)</f>
        <v>Quercus nigra</v>
      </c>
      <c r="I613" t="str">
        <f>VLOOKUP(E613,Sheet1!$A$2:$D$22,3,FALSE)</f>
        <v>water oak</v>
      </c>
      <c r="J613" t="str">
        <f>VLOOKUP(E613,Sheet1!$A$2:$D$22,4,FALSE)</f>
        <v>mesophyte</v>
      </c>
    </row>
    <row r="614" spans="1:10" x14ac:dyDescent="0.25">
      <c r="A614">
        <v>613</v>
      </c>
      <c r="B614">
        <v>4</v>
      </c>
      <c r="C614">
        <v>20210518</v>
      </c>
      <c r="D614">
        <v>1</v>
      </c>
      <c r="E614" t="s">
        <v>61</v>
      </c>
      <c r="F614">
        <v>13.1</v>
      </c>
      <c r="G614" t="s">
        <v>17</v>
      </c>
      <c r="H614" t="str">
        <f>VLOOKUP(E614,Sheet1!$A$2:$D$22,2,FALSE)</f>
        <v>Nyssa sylvatica</v>
      </c>
      <c r="I614" t="str">
        <f>VLOOKUP(E614,Sheet1!$A$2:$D$22,3,FALSE)</f>
        <v>black gum</v>
      </c>
      <c r="J614" t="str">
        <f>VLOOKUP(E614,Sheet1!$A$2:$D$22,4,FALSE)</f>
        <v>mesophyte</v>
      </c>
    </row>
    <row r="615" spans="1:10" x14ac:dyDescent="0.25">
      <c r="A615">
        <v>614</v>
      </c>
      <c r="B615">
        <v>4</v>
      </c>
      <c r="C615">
        <v>20210518</v>
      </c>
      <c r="D615">
        <v>1</v>
      </c>
      <c r="E615" t="s">
        <v>20</v>
      </c>
      <c r="F615">
        <v>13.2</v>
      </c>
      <c r="G615" t="s">
        <v>17</v>
      </c>
      <c r="H615" t="str">
        <f>VLOOKUP(E615,Sheet1!$A$2:$D$22,2,FALSE)</f>
        <v>Liquidambar styraciflua</v>
      </c>
      <c r="I615" t="str">
        <f>VLOOKUP(E615,Sheet1!$A$2:$D$22,3,FALSE)</f>
        <v>sweetgum</v>
      </c>
      <c r="J615" t="str">
        <f>VLOOKUP(E615,Sheet1!$A$2:$D$22,4,FALSE)</f>
        <v>mesophyte</v>
      </c>
    </row>
    <row r="616" spans="1:10" x14ac:dyDescent="0.25">
      <c r="A616">
        <v>615</v>
      </c>
      <c r="B616">
        <v>4</v>
      </c>
      <c r="C616">
        <v>20210518</v>
      </c>
      <c r="D616">
        <v>1</v>
      </c>
      <c r="E616" t="s">
        <v>20</v>
      </c>
      <c r="F616">
        <v>3</v>
      </c>
      <c r="G616" t="s">
        <v>32</v>
      </c>
      <c r="H616" t="str">
        <f>VLOOKUP(E616,Sheet1!$A$2:$D$22,2,FALSE)</f>
        <v>Liquidambar styraciflua</v>
      </c>
      <c r="I616" t="str">
        <f>VLOOKUP(E616,Sheet1!$A$2:$D$22,3,FALSE)</f>
        <v>sweetgum</v>
      </c>
      <c r="J616" t="str">
        <f>VLOOKUP(E616,Sheet1!$A$2:$D$22,4,FALSE)</f>
        <v>mesophyte</v>
      </c>
    </row>
    <row r="617" spans="1:10" x14ac:dyDescent="0.25">
      <c r="A617">
        <v>616</v>
      </c>
      <c r="B617">
        <v>4</v>
      </c>
      <c r="C617">
        <v>20210518</v>
      </c>
      <c r="D617">
        <v>1</v>
      </c>
      <c r="E617" t="s">
        <v>20</v>
      </c>
      <c r="F617">
        <v>3</v>
      </c>
      <c r="G617" t="s">
        <v>32</v>
      </c>
      <c r="H617" t="str">
        <f>VLOOKUP(E617,Sheet1!$A$2:$D$22,2,FALSE)</f>
        <v>Liquidambar styraciflua</v>
      </c>
      <c r="I617" t="str">
        <f>VLOOKUP(E617,Sheet1!$A$2:$D$22,3,FALSE)</f>
        <v>sweetgum</v>
      </c>
      <c r="J617" t="str">
        <f>VLOOKUP(E617,Sheet1!$A$2:$D$22,4,FALSE)</f>
        <v>mesophyte</v>
      </c>
    </row>
    <row r="618" spans="1:10" x14ac:dyDescent="0.25">
      <c r="A618">
        <v>617</v>
      </c>
      <c r="B618">
        <v>4</v>
      </c>
      <c r="C618">
        <v>20210518</v>
      </c>
      <c r="D618">
        <v>1</v>
      </c>
      <c r="E618" t="s">
        <v>11</v>
      </c>
      <c r="F618">
        <v>26.8</v>
      </c>
      <c r="G618" t="s">
        <v>17</v>
      </c>
      <c r="H618" t="str">
        <f>VLOOKUP(E618,Sheet1!$A$2:$D$22,2,FALSE)</f>
        <v>Quercus nigra</v>
      </c>
      <c r="I618" t="str">
        <f>VLOOKUP(E618,Sheet1!$A$2:$D$22,3,FALSE)</f>
        <v>water oak</v>
      </c>
      <c r="J618" t="str">
        <f>VLOOKUP(E618,Sheet1!$A$2:$D$22,4,FALSE)</f>
        <v>mesophyte</v>
      </c>
    </row>
    <row r="619" spans="1:10" x14ac:dyDescent="0.25">
      <c r="A619">
        <v>618</v>
      </c>
      <c r="B619">
        <v>4</v>
      </c>
      <c r="C619">
        <v>20210518</v>
      </c>
      <c r="D619" t="s">
        <v>55</v>
      </c>
      <c r="E619" t="s">
        <v>11</v>
      </c>
      <c r="F619">
        <v>26.4</v>
      </c>
      <c r="G619" t="s">
        <v>17</v>
      </c>
      <c r="H619" t="str">
        <f>VLOOKUP(E619,Sheet1!$A$2:$D$22,2,FALSE)</f>
        <v>Quercus nigra</v>
      </c>
      <c r="I619" t="str">
        <f>VLOOKUP(E619,Sheet1!$A$2:$D$22,3,FALSE)</f>
        <v>water oak</v>
      </c>
      <c r="J619" t="str">
        <f>VLOOKUP(E619,Sheet1!$A$2:$D$22,4,FALSE)</f>
        <v>mesophyte</v>
      </c>
    </row>
    <row r="620" spans="1:10" x14ac:dyDescent="0.25">
      <c r="A620">
        <v>619</v>
      </c>
      <c r="B620">
        <v>4</v>
      </c>
      <c r="C620">
        <v>20210518</v>
      </c>
      <c r="D620">
        <v>1</v>
      </c>
      <c r="E620" t="s">
        <v>42</v>
      </c>
      <c r="F620">
        <v>1</v>
      </c>
      <c r="G620" t="s">
        <v>32</v>
      </c>
      <c r="H620" t="str">
        <f>VLOOKUP(E620,Sheet1!$A$2:$D$22,2,FALSE)</f>
        <v>Pinus taeda</v>
      </c>
      <c r="I620" t="str">
        <f>VLOOKUP(E620,Sheet1!$A$2:$D$22,3,FALSE)</f>
        <v>loblolly pine</v>
      </c>
      <c r="J620" t="str">
        <f>VLOOKUP(E620,Sheet1!$A$2:$D$22,4,FALSE)</f>
        <v>pyrophyte</v>
      </c>
    </row>
    <row r="621" spans="1:10" x14ac:dyDescent="0.25">
      <c r="A621">
        <v>620</v>
      </c>
      <c r="B621">
        <v>4</v>
      </c>
      <c r="C621">
        <v>20210518</v>
      </c>
      <c r="D621">
        <v>1</v>
      </c>
      <c r="E621" t="s">
        <v>58</v>
      </c>
      <c r="F621">
        <v>25.6</v>
      </c>
      <c r="G621" t="s">
        <v>12</v>
      </c>
      <c r="H621" t="str">
        <f>VLOOKUP(E621,Sheet1!$A$2:$D$22,2,FALSE)</f>
        <v>Pinus echinata</v>
      </c>
      <c r="I621" t="str">
        <f>VLOOKUP(E621,Sheet1!$A$2:$D$22,3,FALSE)</f>
        <v>shortleaf pine</v>
      </c>
      <c r="J621" t="str">
        <f>VLOOKUP(E621,Sheet1!$A$2:$D$22,4,FALSE)</f>
        <v>pyrophyte</v>
      </c>
    </row>
    <row r="622" spans="1:10" x14ac:dyDescent="0.25">
      <c r="A622">
        <v>621</v>
      </c>
      <c r="B622">
        <v>4</v>
      </c>
      <c r="C622">
        <v>20210518</v>
      </c>
      <c r="D622">
        <v>1</v>
      </c>
      <c r="E622" t="s">
        <v>20</v>
      </c>
      <c r="F622">
        <v>3.5</v>
      </c>
      <c r="G622" t="s">
        <v>32</v>
      </c>
      <c r="H622" t="str">
        <f>VLOOKUP(E622,Sheet1!$A$2:$D$22,2,FALSE)</f>
        <v>Liquidambar styraciflua</v>
      </c>
      <c r="I622" t="str">
        <f>VLOOKUP(E622,Sheet1!$A$2:$D$22,3,FALSE)</f>
        <v>sweetgum</v>
      </c>
      <c r="J622" t="str">
        <f>VLOOKUP(E622,Sheet1!$A$2:$D$22,4,FALSE)</f>
        <v>mesophyte</v>
      </c>
    </row>
    <row r="623" spans="1:10" x14ac:dyDescent="0.25">
      <c r="A623">
        <v>622</v>
      </c>
      <c r="B623">
        <v>4</v>
      </c>
      <c r="C623">
        <v>20210518</v>
      </c>
      <c r="D623">
        <v>1</v>
      </c>
      <c r="E623" t="s">
        <v>20</v>
      </c>
      <c r="F623">
        <v>1</v>
      </c>
      <c r="G623" t="s">
        <v>32</v>
      </c>
      <c r="H623" t="str">
        <f>VLOOKUP(E623,Sheet1!$A$2:$D$22,2,FALSE)</f>
        <v>Liquidambar styraciflua</v>
      </c>
      <c r="I623" t="str">
        <f>VLOOKUP(E623,Sheet1!$A$2:$D$22,3,FALSE)</f>
        <v>sweetgum</v>
      </c>
      <c r="J623" t="str">
        <f>VLOOKUP(E623,Sheet1!$A$2:$D$22,4,FALSE)</f>
        <v>mesophyte</v>
      </c>
    </row>
    <row r="624" spans="1:10" x14ac:dyDescent="0.25">
      <c r="A624">
        <v>623</v>
      </c>
      <c r="B624">
        <v>4</v>
      </c>
      <c r="C624">
        <v>20210518</v>
      </c>
      <c r="D624">
        <v>1</v>
      </c>
      <c r="E624" t="s">
        <v>52</v>
      </c>
      <c r="F624">
        <v>1</v>
      </c>
      <c r="G624" t="s">
        <v>32</v>
      </c>
      <c r="H624" t="str">
        <f>VLOOKUP(E624,Sheet1!$A$2:$D$22,2,FALSE)</f>
        <v>Vaccinium sp.</v>
      </c>
      <c r="I624" t="str">
        <f>VLOOKUP(E624,Sheet1!$A$2:$D$22,3,FALSE)</f>
        <v>blueberry</v>
      </c>
      <c r="J624" t="str">
        <f>VLOOKUP(E624,Sheet1!$A$2:$D$22,4,FALSE)</f>
        <v>mesophyte</v>
      </c>
    </row>
    <row r="625" spans="1:10" x14ac:dyDescent="0.25">
      <c r="A625">
        <v>624</v>
      </c>
      <c r="B625">
        <v>4</v>
      </c>
      <c r="C625">
        <v>20210518</v>
      </c>
      <c r="D625">
        <v>1</v>
      </c>
      <c r="E625" t="s">
        <v>52</v>
      </c>
      <c r="F625">
        <v>1</v>
      </c>
      <c r="G625" t="s">
        <v>32</v>
      </c>
      <c r="H625" t="str">
        <f>VLOOKUP(E625,Sheet1!$A$2:$D$22,2,FALSE)</f>
        <v>Vaccinium sp.</v>
      </c>
      <c r="I625" t="str">
        <f>VLOOKUP(E625,Sheet1!$A$2:$D$22,3,FALSE)</f>
        <v>blueberry</v>
      </c>
      <c r="J625" t="str">
        <f>VLOOKUP(E625,Sheet1!$A$2:$D$22,4,FALSE)</f>
        <v>mesophyte</v>
      </c>
    </row>
    <row r="626" spans="1:10" x14ac:dyDescent="0.25">
      <c r="A626">
        <v>625</v>
      </c>
      <c r="B626">
        <v>4</v>
      </c>
      <c r="C626">
        <v>20210518</v>
      </c>
      <c r="D626">
        <v>1</v>
      </c>
      <c r="E626" t="s">
        <v>20</v>
      </c>
      <c r="F626">
        <v>1</v>
      </c>
      <c r="G626" t="s">
        <v>32</v>
      </c>
      <c r="H626" t="str">
        <f>VLOOKUP(E626,Sheet1!$A$2:$D$22,2,FALSE)</f>
        <v>Liquidambar styraciflua</v>
      </c>
      <c r="I626" t="str">
        <f>VLOOKUP(E626,Sheet1!$A$2:$D$22,3,FALSE)</f>
        <v>sweetgum</v>
      </c>
      <c r="J626" t="str">
        <f>VLOOKUP(E626,Sheet1!$A$2:$D$22,4,FALSE)</f>
        <v>mesophyte</v>
      </c>
    </row>
    <row r="627" spans="1:10" x14ac:dyDescent="0.25">
      <c r="A627">
        <v>626</v>
      </c>
      <c r="B627">
        <v>4</v>
      </c>
      <c r="C627">
        <v>20210518</v>
      </c>
      <c r="D627">
        <v>1</v>
      </c>
      <c r="E627" t="s">
        <v>20</v>
      </c>
      <c r="F627">
        <v>1</v>
      </c>
      <c r="G627" t="s">
        <v>32</v>
      </c>
      <c r="H627" t="str">
        <f>VLOOKUP(E627,Sheet1!$A$2:$D$22,2,FALSE)</f>
        <v>Liquidambar styraciflua</v>
      </c>
      <c r="I627" t="str">
        <f>VLOOKUP(E627,Sheet1!$A$2:$D$22,3,FALSE)</f>
        <v>sweetgum</v>
      </c>
      <c r="J627" t="str">
        <f>VLOOKUP(E627,Sheet1!$A$2:$D$22,4,FALSE)</f>
        <v>mesophyte</v>
      </c>
    </row>
    <row r="628" spans="1:10" x14ac:dyDescent="0.25">
      <c r="A628">
        <v>627</v>
      </c>
      <c r="B628">
        <v>4</v>
      </c>
      <c r="C628">
        <v>20210518</v>
      </c>
      <c r="D628">
        <v>1</v>
      </c>
      <c r="E628" t="s">
        <v>36</v>
      </c>
      <c r="F628">
        <v>25.6</v>
      </c>
      <c r="G628" t="s">
        <v>12</v>
      </c>
      <c r="H628" t="str">
        <f>VLOOKUP(E628,Sheet1!$A$2:$D$22,2,FALSE)</f>
        <v>Quercus alba</v>
      </c>
      <c r="I628" t="str">
        <f>VLOOKUP(E628,Sheet1!$A$2:$D$22,3,FALSE)</f>
        <v>white oak</v>
      </c>
      <c r="J628" t="str">
        <f>VLOOKUP(E628,Sheet1!$A$2:$D$22,4,FALSE)</f>
        <v>pyrophyte</v>
      </c>
    </row>
    <row r="629" spans="1:10" x14ac:dyDescent="0.25">
      <c r="A629">
        <v>628</v>
      </c>
      <c r="B629">
        <v>4</v>
      </c>
      <c r="C629">
        <v>20210518</v>
      </c>
      <c r="D629">
        <v>1</v>
      </c>
      <c r="E629" t="s">
        <v>36</v>
      </c>
      <c r="F629">
        <v>31.8</v>
      </c>
      <c r="G629" t="s">
        <v>12</v>
      </c>
      <c r="H629" t="str">
        <f>VLOOKUP(E629,Sheet1!$A$2:$D$22,2,FALSE)</f>
        <v>Quercus alba</v>
      </c>
      <c r="I629" t="str">
        <f>VLOOKUP(E629,Sheet1!$A$2:$D$22,3,FALSE)</f>
        <v>white oak</v>
      </c>
      <c r="J629" t="str">
        <f>VLOOKUP(E629,Sheet1!$A$2:$D$22,4,FALSE)</f>
        <v>pyrophyte</v>
      </c>
    </row>
    <row r="630" spans="1:10" x14ac:dyDescent="0.25">
      <c r="A630">
        <v>629</v>
      </c>
      <c r="B630">
        <v>4</v>
      </c>
      <c r="C630">
        <v>20210518</v>
      </c>
      <c r="D630" t="s">
        <v>55</v>
      </c>
      <c r="E630" t="s">
        <v>58</v>
      </c>
      <c r="F630">
        <v>33</v>
      </c>
      <c r="G630" t="s">
        <v>12</v>
      </c>
      <c r="H630" t="str">
        <f>VLOOKUP(E630,Sheet1!$A$2:$D$22,2,FALSE)</f>
        <v>Pinus echinata</v>
      </c>
      <c r="I630" t="str">
        <f>VLOOKUP(E630,Sheet1!$A$2:$D$22,3,FALSE)</f>
        <v>shortleaf pine</v>
      </c>
      <c r="J630" t="str">
        <f>VLOOKUP(E630,Sheet1!$A$2:$D$22,4,FALSE)</f>
        <v>pyrophyte</v>
      </c>
    </row>
    <row r="631" spans="1:10" x14ac:dyDescent="0.25">
      <c r="A631">
        <v>630</v>
      </c>
      <c r="B631">
        <v>4</v>
      </c>
      <c r="C631">
        <v>20210518</v>
      </c>
      <c r="D631">
        <v>1</v>
      </c>
      <c r="E631" t="s">
        <v>20</v>
      </c>
      <c r="F631">
        <v>1.5</v>
      </c>
      <c r="G631" t="s">
        <v>32</v>
      </c>
      <c r="H631" t="str">
        <f>VLOOKUP(E631,Sheet1!$A$2:$D$22,2,FALSE)</f>
        <v>Liquidambar styraciflua</v>
      </c>
      <c r="I631" t="str">
        <f>VLOOKUP(E631,Sheet1!$A$2:$D$22,3,FALSE)</f>
        <v>sweetgum</v>
      </c>
      <c r="J631" t="str">
        <f>VLOOKUP(E631,Sheet1!$A$2:$D$22,4,FALSE)</f>
        <v>mesophyte</v>
      </c>
    </row>
    <row r="632" spans="1:10" x14ac:dyDescent="0.25">
      <c r="A632">
        <v>631</v>
      </c>
      <c r="B632">
        <v>4</v>
      </c>
      <c r="C632">
        <v>20210518</v>
      </c>
      <c r="D632" t="s">
        <v>35</v>
      </c>
      <c r="E632" t="s">
        <v>20</v>
      </c>
      <c r="F632">
        <v>6.7</v>
      </c>
      <c r="G632" t="s">
        <v>32</v>
      </c>
      <c r="H632" t="str">
        <f>VLOOKUP(E632,Sheet1!$A$2:$D$22,2,FALSE)</f>
        <v>Liquidambar styraciflua</v>
      </c>
      <c r="I632" t="str">
        <f>VLOOKUP(E632,Sheet1!$A$2:$D$22,3,FALSE)</f>
        <v>sweetgum</v>
      </c>
      <c r="J632" t="str">
        <f>VLOOKUP(E632,Sheet1!$A$2:$D$22,4,FALSE)</f>
        <v>mesophyte</v>
      </c>
    </row>
    <row r="633" spans="1:10" x14ac:dyDescent="0.25">
      <c r="A633">
        <v>632</v>
      </c>
      <c r="B633">
        <v>4</v>
      </c>
      <c r="C633">
        <v>20210518</v>
      </c>
      <c r="D633" t="s">
        <v>35</v>
      </c>
      <c r="E633" t="s">
        <v>52</v>
      </c>
      <c r="F633">
        <v>1.5</v>
      </c>
      <c r="G633" t="s">
        <v>32</v>
      </c>
      <c r="H633" t="str">
        <f>VLOOKUP(E633,Sheet1!$A$2:$D$22,2,FALSE)</f>
        <v>Vaccinium sp.</v>
      </c>
      <c r="I633" t="str">
        <f>VLOOKUP(E633,Sheet1!$A$2:$D$22,3,FALSE)</f>
        <v>blueberry</v>
      </c>
      <c r="J633" t="str">
        <f>VLOOKUP(E633,Sheet1!$A$2:$D$22,4,FALSE)</f>
        <v>mesophyte</v>
      </c>
    </row>
    <row r="634" spans="1:10" x14ac:dyDescent="0.25">
      <c r="A634">
        <v>633</v>
      </c>
      <c r="B634">
        <v>4</v>
      </c>
      <c r="C634">
        <v>20210518</v>
      </c>
      <c r="D634" t="s">
        <v>35</v>
      </c>
      <c r="E634" t="s">
        <v>52</v>
      </c>
      <c r="F634">
        <v>1</v>
      </c>
      <c r="G634" t="s">
        <v>32</v>
      </c>
      <c r="H634" t="str">
        <f>VLOOKUP(E634,Sheet1!$A$2:$D$22,2,FALSE)</f>
        <v>Vaccinium sp.</v>
      </c>
      <c r="I634" t="str">
        <f>VLOOKUP(E634,Sheet1!$A$2:$D$22,3,FALSE)</f>
        <v>blueberry</v>
      </c>
      <c r="J634" t="str">
        <f>VLOOKUP(E634,Sheet1!$A$2:$D$22,4,FALSE)</f>
        <v>mesophyte</v>
      </c>
    </row>
    <row r="635" spans="1:10" x14ac:dyDescent="0.25">
      <c r="A635">
        <v>634</v>
      </c>
      <c r="B635">
        <v>4</v>
      </c>
      <c r="C635">
        <v>20210518</v>
      </c>
      <c r="D635" t="s">
        <v>35</v>
      </c>
      <c r="E635" t="s">
        <v>58</v>
      </c>
      <c r="F635">
        <v>29.5</v>
      </c>
      <c r="G635" t="s">
        <v>12</v>
      </c>
      <c r="H635" t="str">
        <f>VLOOKUP(E635,Sheet1!$A$2:$D$22,2,FALSE)</f>
        <v>Pinus echinata</v>
      </c>
      <c r="I635" t="str">
        <f>VLOOKUP(E635,Sheet1!$A$2:$D$22,3,FALSE)</f>
        <v>shortleaf pine</v>
      </c>
      <c r="J635" t="str">
        <f>VLOOKUP(E635,Sheet1!$A$2:$D$22,4,FALSE)</f>
        <v>pyrophyte</v>
      </c>
    </row>
    <row r="636" spans="1:10" x14ac:dyDescent="0.25">
      <c r="A636">
        <v>635</v>
      </c>
      <c r="B636">
        <v>4</v>
      </c>
      <c r="C636">
        <v>20210518</v>
      </c>
      <c r="D636">
        <v>2</v>
      </c>
      <c r="E636" t="s">
        <v>42</v>
      </c>
      <c r="F636">
        <v>42</v>
      </c>
      <c r="G636" t="s">
        <v>12</v>
      </c>
      <c r="H636" t="str">
        <f>VLOOKUP(E636,Sheet1!$A$2:$D$22,2,FALSE)</f>
        <v>Pinus taeda</v>
      </c>
      <c r="I636" t="str">
        <f>VLOOKUP(E636,Sheet1!$A$2:$D$22,3,FALSE)</f>
        <v>loblolly pine</v>
      </c>
      <c r="J636" t="str">
        <f>VLOOKUP(E636,Sheet1!$A$2:$D$22,4,FALSE)</f>
        <v>pyrophyte</v>
      </c>
    </row>
    <row r="637" spans="1:10" x14ac:dyDescent="0.25">
      <c r="A637">
        <v>636</v>
      </c>
      <c r="B637">
        <v>4</v>
      </c>
      <c r="C637">
        <v>20210518</v>
      </c>
      <c r="D637" t="s">
        <v>35</v>
      </c>
      <c r="E637" t="s">
        <v>52</v>
      </c>
      <c r="F637">
        <v>1.5</v>
      </c>
      <c r="G637" t="s">
        <v>32</v>
      </c>
      <c r="H637" t="str">
        <f>VLOOKUP(E637,Sheet1!$A$2:$D$22,2,FALSE)</f>
        <v>Vaccinium sp.</v>
      </c>
      <c r="I637" t="str">
        <f>VLOOKUP(E637,Sheet1!$A$2:$D$22,3,FALSE)</f>
        <v>blueberry</v>
      </c>
      <c r="J637" t="str">
        <f>VLOOKUP(E637,Sheet1!$A$2:$D$22,4,FALSE)</f>
        <v>mesophyte</v>
      </c>
    </row>
    <row r="638" spans="1:10" x14ac:dyDescent="0.25">
      <c r="A638">
        <v>637</v>
      </c>
      <c r="B638">
        <v>4</v>
      </c>
      <c r="C638">
        <v>20210518</v>
      </c>
      <c r="D638" t="s">
        <v>35</v>
      </c>
      <c r="E638" t="s">
        <v>28</v>
      </c>
      <c r="F638">
        <v>4.4000000000000004</v>
      </c>
      <c r="G638" t="s">
        <v>32</v>
      </c>
      <c r="H638" t="str">
        <f>VLOOKUP(E638,Sheet1!$A$2:$D$22,2,FALSE)</f>
        <v>Acer rubrum</v>
      </c>
      <c r="I638" t="str">
        <f>VLOOKUP(E638,Sheet1!$A$2:$D$22,3,FALSE)</f>
        <v>red maple</v>
      </c>
      <c r="J638" t="str">
        <f>VLOOKUP(E638,Sheet1!$A$2:$D$22,4,FALSE)</f>
        <v>mesophyte</v>
      </c>
    </row>
    <row r="639" spans="1:10" x14ac:dyDescent="0.25">
      <c r="A639">
        <v>638</v>
      </c>
      <c r="B639">
        <v>4</v>
      </c>
      <c r="C639">
        <v>20210518</v>
      </c>
      <c r="D639">
        <v>2</v>
      </c>
      <c r="E639" t="s">
        <v>20</v>
      </c>
      <c r="F639">
        <v>2.2999999999999998</v>
      </c>
      <c r="G639" t="s">
        <v>32</v>
      </c>
      <c r="H639" t="str">
        <f>VLOOKUP(E639,Sheet1!$A$2:$D$22,2,FALSE)</f>
        <v>Liquidambar styraciflua</v>
      </c>
      <c r="I639" t="str">
        <f>VLOOKUP(E639,Sheet1!$A$2:$D$22,3,FALSE)</f>
        <v>sweetgum</v>
      </c>
      <c r="J639" t="str">
        <f>VLOOKUP(E639,Sheet1!$A$2:$D$22,4,FALSE)</f>
        <v>mesophyte</v>
      </c>
    </row>
    <row r="640" spans="1:10" x14ac:dyDescent="0.25">
      <c r="A640">
        <v>639</v>
      </c>
      <c r="B640">
        <v>4</v>
      </c>
      <c r="C640">
        <v>20210518</v>
      </c>
      <c r="D640">
        <v>2</v>
      </c>
      <c r="E640" t="s">
        <v>20</v>
      </c>
      <c r="F640">
        <v>16.7</v>
      </c>
      <c r="G640" t="s">
        <v>17</v>
      </c>
      <c r="H640" t="str">
        <f>VLOOKUP(E640,Sheet1!$A$2:$D$22,2,FALSE)</f>
        <v>Liquidambar styraciflua</v>
      </c>
      <c r="I640" t="str">
        <f>VLOOKUP(E640,Sheet1!$A$2:$D$22,3,FALSE)</f>
        <v>sweetgum</v>
      </c>
      <c r="J640" t="str">
        <f>VLOOKUP(E640,Sheet1!$A$2:$D$22,4,FALSE)</f>
        <v>mesophyte</v>
      </c>
    </row>
    <row r="641" spans="1:10" x14ac:dyDescent="0.25">
      <c r="A641">
        <v>640</v>
      </c>
      <c r="B641">
        <v>4</v>
      </c>
      <c r="C641">
        <v>20210518</v>
      </c>
      <c r="D641">
        <v>2</v>
      </c>
      <c r="E641" t="s">
        <v>20</v>
      </c>
      <c r="F641">
        <v>6.7</v>
      </c>
      <c r="G641" t="s">
        <v>32</v>
      </c>
      <c r="H641" t="str">
        <f>VLOOKUP(E641,Sheet1!$A$2:$D$22,2,FALSE)</f>
        <v>Liquidambar styraciflua</v>
      </c>
      <c r="I641" t="str">
        <f>VLOOKUP(E641,Sheet1!$A$2:$D$22,3,FALSE)</f>
        <v>sweetgum</v>
      </c>
      <c r="J641" t="str">
        <f>VLOOKUP(E641,Sheet1!$A$2:$D$22,4,FALSE)</f>
        <v>mesophyte</v>
      </c>
    </row>
    <row r="642" spans="1:10" x14ac:dyDescent="0.25">
      <c r="A642">
        <v>641</v>
      </c>
      <c r="B642">
        <v>4</v>
      </c>
      <c r="C642">
        <v>20210518</v>
      </c>
      <c r="D642">
        <v>2</v>
      </c>
      <c r="E642" t="s">
        <v>52</v>
      </c>
      <c r="F642">
        <v>1</v>
      </c>
      <c r="G642" t="s">
        <v>32</v>
      </c>
      <c r="H642" t="str">
        <f>VLOOKUP(E642,Sheet1!$A$2:$D$22,2,FALSE)</f>
        <v>Vaccinium sp.</v>
      </c>
      <c r="I642" t="str">
        <f>VLOOKUP(E642,Sheet1!$A$2:$D$22,3,FALSE)</f>
        <v>blueberry</v>
      </c>
      <c r="J642" t="str">
        <f>VLOOKUP(E642,Sheet1!$A$2:$D$22,4,FALSE)</f>
        <v>mesophyte</v>
      </c>
    </row>
    <row r="643" spans="1:10" x14ac:dyDescent="0.25">
      <c r="A643">
        <v>642</v>
      </c>
      <c r="B643">
        <v>4</v>
      </c>
      <c r="C643">
        <v>20210518</v>
      </c>
      <c r="D643">
        <v>2</v>
      </c>
      <c r="E643" t="s">
        <v>20</v>
      </c>
      <c r="F643">
        <v>1</v>
      </c>
      <c r="G643" t="s">
        <v>32</v>
      </c>
      <c r="H643" t="str">
        <f>VLOOKUP(E643,Sheet1!$A$2:$D$22,2,FALSE)</f>
        <v>Liquidambar styraciflua</v>
      </c>
      <c r="I643" t="str">
        <f>VLOOKUP(E643,Sheet1!$A$2:$D$22,3,FALSE)</f>
        <v>sweetgum</v>
      </c>
      <c r="J643" t="str">
        <f>VLOOKUP(E643,Sheet1!$A$2:$D$22,4,FALSE)</f>
        <v>mesophyte</v>
      </c>
    </row>
    <row r="644" spans="1:10" x14ac:dyDescent="0.25">
      <c r="A644">
        <v>643</v>
      </c>
      <c r="B644">
        <v>4</v>
      </c>
      <c r="C644">
        <v>20210518</v>
      </c>
      <c r="D644">
        <v>2</v>
      </c>
      <c r="E644" t="s">
        <v>28</v>
      </c>
      <c r="F644">
        <v>6.5</v>
      </c>
      <c r="G644" t="s">
        <v>17</v>
      </c>
      <c r="H644" t="str">
        <f>VLOOKUP(E644,Sheet1!$A$2:$D$22,2,FALSE)</f>
        <v>Acer rubrum</v>
      </c>
      <c r="I644" t="str">
        <f>VLOOKUP(E644,Sheet1!$A$2:$D$22,3,FALSE)</f>
        <v>red maple</v>
      </c>
      <c r="J644" t="str">
        <f>VLOOKUP(E644,Sheet1!$A$2:$D$22,4,FALSE)</f>
        <v>mesophyte</v>
      </c>
    </row>
    <row r="645" spans="1:10" x14ac:dyDescent="0.25">
      <c r="A645">
        <v>644</v>
      </c>
      <c r="B645">
        <v>4</v>
      </c>
      <c r="C645">
        <v>20210518</v>
      </c>
      <c r="D645">
        <v>2</v>
      </c>
      <c r="E645" t="s">
        <v>58</v>
      </c>
      <c r="F645">
        <v>14.1</v>
      </c>
      <c r="G645" t="s">
        <v>17</v>
      </c>
      <c r="H645" t="str">
        <f>VLOOKUP(E645,Sheet1!$A$2:$D$22,2,FALSE)</f>
        <v>Pinus echinata</v>
      </c>
      <c r="I645" t="str">
        <f>VLOOKUP(E645,Sheet1!$A$2:$D$22,3,FALSE)</f>
        <v>shortleaf pine</v>
      </c>
      <c r="J645" t="str">
        <f>VLOOKUP(E645,Sheet1!$A$2:$D$22,4,FALSE)</f>
        <v>pyrophyte</v>
      </c>
    </row>
    <row r="646" spans="1:10" x14ac:dyDescent="0.25">
      <c r="A646">
        <v>645</v>
      </c>
      <c r="B646">
        <v>4</v>
      </c>
      <c r="C646">
        <v>20210518</v>
      </c>
      <c r="D646">
        <v>2</v>
      </c>
      <c r="E646" t="s">
        <v>20</v>
      </c>
      <c r="F646">
        <v>2.5</v>
      </c>
      <c r="G646" t="s">
        <v>32</v>
      </c>
      <c r="H646" t="str">
        <f>VLOOKUP(E646,Sheet1!$A$2:$D$22,2,FALSE)</f>
        <v>Liquidambar styraciflua</v>
      </c>
      <c r="I646" t="str">
        <f>VLOOKUP(E646,Sheet1!$A$2:$D$22,3,FALSE)</f>
        <v>sweetgum</v>
      </c>
      <c r="J646" t="str">
        <f>VLOOKUP(E646,Sheet1!$A$2:$D$22,4,FALSE)</f>
        <v>mesophyte</v>
      </c>
    </row>
    <row r="647" spans="1:10" x14ac:dyDescent="0.25">
      <c r="A647">
        <v>646</v>
      </c>
      <c r="B647">
        <v>4</v>
      </c>
      <c r="C647">
        <v>20210518</v>
      </c>
      <c r="D647" t="s">
        <v>55</v>
      </c>
      <c r="E647" t="s">
        <v>64</v>
      </c>
      <c r="F647">
        <v>26</v>
      </c>
      <c r="G647" t="s">
        <v>17</v>
      </c>
      <c r="H647" t="str">
        <f>VLOOKUP(E647,Sheet1!$A$2:$D$22,2,FALSE)</f>
        <v>Fagus grandifolia</v>
      </c>
      <c r="I647" t="str">
        <f>VLOOKUP(E647,Sheet1!$A$2:$D$22,3,FALSE)</f>
        <v>American beech</v>
      </c>
      <c r="J647" t="str">
        <f>VLOOKUP(E647,Sheet1!$A$2:$D$22,4,FALSE)</f>
        <v>mesophyte</v>
      </c>
    </row>
    <row r="648" spans="1:10" x14ac:dyDescent="0.25">
      <c r="A648">
        <v>647</v>
      </c>
      <c r="B648">
        <v>4</v>
      </c>
      <c r="C648">
        <v>20210518</v>
      </c>
      <c r="D648" t="s">
        <v>55</v>
      </c>
      <c r="E648" t="s">
        <v>20</v>
      </c>
      <c r="F648">
        <v>21.4</v>
      </c>
      <c r="G648" t="s">
        <v>17</v>
      </c>
      <c r="H648" t="str">
        <f>VLOOKUP(E648,Sheet1!$A$2:$D$22,2,FALSE)</f>
        <v>Liquidambar styraciflua</v>
      </c>
      <c r="I648" t="str">
        <f>VLOOKUP(E648,Sheet1!$A$2:$D$22,3,FALSE)</f>
        <v>sweetgum</v>
      </c>
      <c r="J648" t="str">
        <f>VLOOKUP(E648,Sheet1!$A$2:$D$22,4,FALSE)</f>
        <v>mesophyte</v>
      </c>
    </row>
    <row r="649" spans="1:10" x14ac:dyDescent="0.25">
      <c r="A649">
        <v>648</v>
      </c>
      <c r="B649">
        <v>4</v>
      </c>
      <c r="C649">
        <v>20210518</v>
      </c>
      <c r="D649">
        <v>2</v>
      </c>
      <c r="E649" t="s">
        <v>20</v>
      </c>
      <c r="F649">
        <v>13.9</v>
      </c>
      <c r="G649" t="s">
        <v>17</v>
      </c>
      <c r="H649" t="str">
        <f>VLOOKUP(E649,Sheet1!$A$2:$D$22,2,FALSE)</f>
        <v>Liquidambar styraciflua</v>
      </c>
      <c r="I649" t="str">
        <f>VLOOKUP(E649,Sheet1!$A$2:$D$22,3,FALSE)</f>
        <v>sweetgum</v>
      </c>
      <c r="J649" t="str">
        <f>VLOOKUP(E649,Sheet1!$A$2:$D$22,4,FALSE)</f>
        <v>mesophyte</v>
      </c>
    </row>
    <row r="650" spans="1:10" x14ac:dyDescent="0.25">
      <c r="A650">
        <v>649</v>
      </c>
      <c r="B650">
        <v>4</v>
      </c>
      <c r="C650">
        <v>20210518</v>
      </c>
      <c r="D650">
        <v>2</v>
      </c>
      <c r="E650" t="s">
        <v>75</v>
      </c>
      <c r="F650">
        <v>10.9</v>
      </c>
      <c r="G650" t="s">
        <v>17</v>
      </c>
      <c r="H650" t="str">
        <f>VLOOKUP(E650,Sheet1!$A$2:$D$22,2,FALSE)</f>
        <v>Ilex opaca</v>
      </c>
      <c r="I650" t="str">
        <f>VLOOKUP(E650,Sheet1!$A$2:$D$22,3,FALSE)</f>
        <v>American holly</v>
      </c>
      <c r="J650" t="str">
        <f>VLOOKUP(E650,Sheet1!$A$2:$D$22,4,FALSE)</f>
        <v>mesophyte</v>
      </c>
    </row>
    <row r="651" spans="1:10" x14ac:dyDescent="0.25">
      <c r="A651">
        <v>650</v>
      </c>
      <c r="B651">
        <v>4</v>
      </c>
      <c r="C651">
        <v>20210518</v>
      </c>
      <c r="D651">
        <v>2</v>
      </c>
      <c r="E651" t="s">
        <v>64</v>
      </c>
      <c r="F651">
        <v>8.8000000000000007</v>
      </c>
      <c r="G651" t="s">
        <v>17</v>
      </c>
      <c r="H651" t="str">
        <f>VLOOKUP(E651,Sheet1!$A$2:$D$22,2,FALSE)</f>
        <v>Fagus grandifolia</v>
      </c>
      <c r="I651" t="str">
        <f>VLOOKUP(E651,Sheet1!$A$2:$D$22,3,FALSE)</f>
        <v>American beech</v>
      </c>
      <c r="J651" t="str">
        <f>VLOOKUP(E651,Sheet1!$A$2:$D$22,4,FALSE)</f>
        <v>mesophyte</v>
      </c>
    </row>
    <row r="652" spans="1:10" x14ac:dyDescent="0.25">
      <c r="A652">
        <v>651</v>
      </c>
      <c r="B652">
        <v>4</v>
      </c>
      <c r="C652">
        <v>20210518</v>
      </c>
      <c r="D652">
        <v>2</v>
      </c>
      <c r="E652" t="s">
        <v>31</v>
      </c>
      <c r="F652">
        <v>22</v>
      </c>
      <c r="G652" t="s">
        <v>17</v>
      </c>
      <c r="H652" t="str">
        <f>VLOOKUP(E652,Sheet1!$A$2:$D$22,2,FALSE)</f>
        <v>Carya sp.</v>
      </c>
      <c r="I652" t="str">
        <f>VLOOKUP(E652,Sheet1!$A$2:$D$22,3,FALSE)</f>
        <v>hickory</v>
      </c>
      <c r="J652" t="str">
        <f>VLOOKUP(E652,Sheet1!$A$2:$D$22,4,FALSE)</f>
        <v>intermediate</v>
      </c>
    </row>
    <row r="653" spans="1:10" x14ac:dyDescent="0.25">
      <c r="A653">
        <v>652</v>
      </c>
      <c r="B653">
        <v>4</v>
      </c>
      <c r="C653">
        <v>20210518</v>
      </c>
      <c r="D653">
        <v>2</v>
      </c>
      <c r="E653" t="s">
        <v>36</v>
      </c>
      <c r="F653">
        <v>16.600000000000001</v>
      </c>
      <c r="G653" t="s">
        <v>17</v>
      </c>
      <c r="H653" t="str">
        <f>VLOOKUP(E653,Sheet1!$A$2:$D$22,2,FALSE)</f>
        <v>Quercus alba</v>
      </c>
      <c r="I653" t="str">
        <f>VLOOKUP(E653,Sheet1!$A$2:$D$22,3,FALSE)</f>
        <v>white oak</v>
      </c>
      <c r="J653" t="str">
        <f>VLOOKUP(E653,Sheet1!$A$2:$D$22,4,FALSE)</f>
        <v>pyrophyte</v>
      </c>
    </row>
    <row r="654" spans="1:10" x14ac:dyDescent="0.25">
      <c r="A654">
        <v>653</v>
      </c>
      <c r="B654">
        <v>4</v>
      </c>
      <c r="C654">
        <v>20210518</v>
      </c>
      <c r="D654">
        <v>2</v>
      </c>
      <c r="E654" t="s">
        <v>61</v>
      </c>
      <c r="F654">
        <v>9.5</v>
      </c>
      <c r="G654" t="s">
        <v>32</v>
      </c>
      <c r="H654" t="str">
        <f>VLOOKUP(E654,Sheet1!$A$2:$D$22,2,FALSE)</f>
        <v>Nyssa sylvatica</v>
      </c>
      <c r="I654" t="str">
        <f>VLOOKUP(E654,Sheet1!$A$2:$D$22,3,FALSE)</f>
        <v>black gum</v>
      </c>
      <c r="J654" t="str">
        <f>VLOOKUP(E654,Sheet1!$A$2:$D$22,4,FALSE)</f>
        <v>mesophyte</v>
      </c>
    </row>
    <row r="655" spans="1:10" x14ac:dyDescent="0.25">
      <c r="A655">
        <v>654</v>
      </c>
      <c r="B655">
        <v>4</v>
      </c>
      <c r="C655">
        <v>20210518</v>
      </c>
      <c r="D655">
        <v>2</v>
      </c>
      <c r="E655" t="s">
        <v>11</v>
      </c>
      <c r="F655">
        <v>21</v>
      </c>
      <c r="G655" t="s">
        <v>17</v>
      </c>
      <c r="H655" t="str">
        <f>VLOOKUP(E655,Sheet1!$A$2:$D$22,2,FALSE)</f>
        <v>Quercus nigra</v>
      </c>
      <c r="I655" t="str">
        <f>VLOOKUP(E655,Sheet1!$A$2:$D$22,3,FALSE)</f>
        <v>water oak</v>
      </c>
      <c r="J655" t="str">
        <f>VLOOKUP(E655,Sheet1!$A$2:$D$22,4,FALSE)</f>
        <v>mesophyte</v>
      </c>
    </row>
    <row r="656" spans="1:10" x14ac:dyDescent="0.25">
      <c r="A656">
        <v>655</v>
      </c>
      <c r="B656">
        <v>4</v>
      </c>
      <c r="C656">
        <v>20210518</v>
      </c>
      <c r="D656">
        <v>2</v>
      </c>
      <c r="E656" t="s">
        <v>20</v>
      </c>
      <c r="F656">
        <v>13.4</v>
      </c>
      <c r="G656" t="s">
        <v>17</v>
      </c>
      <c r="H656" t="str">
        <f>VLOOKUP(E656,Sheet1!$A$2:$D$22,2,FALSE)</f>
        <v>Liquidambar styraciflua</v>
      </c>
      <c r="I656" t="str">
        <f>VLOOKUP(E656,Sheet1!$A$2:$D$22,3,FALSE)</f>
        <v>sweetgum</v>
      </c>
      <c r="J656" t="str">
        <f>VLOOKUP(E656,Sheet1!$A$2:$D$22,4,FALSE)</f>
        <v>mesophyte</v>
      </c>
    </row>
    <row r="657" spans="1:10" x14ac:dyDescent="0.25">
      <c r="A657">
        <v>656</v>
      </c>
      <c r="B657">
        <v>4</v>
      </c>
      <c r="C657">
        <v>20210518</v>
      </c>
      <c r="D657">
        <v>2</v>
      </c>
      <c r="E657" t="s">
        <v>67</v>
      </c>
      <c r="F657">
        <v>20.2</v>
      </c>
      <c r="G657" t="s">
        <v>12</v>
      </c>
      <c r="H657" t="str">
        <f>VLOOKUP(E657,Sheet1!$A$2:$D$22,2,FALSE)</f>
        <v>Quercus falcata</v>
      </c>
      <c r="I657" t="str">
        <f>VLOOKUP(E657,Sheet1!$A$2:$D$22,3,FALSE)</f>
        <v>southern red oak</v>
      </c>
      <c r="J657" t="str">
        <f>VLOOKUP(E657,Sheet1!$A$2:$D$22,4,FALSE)</f>
        <v>pyrophyte</v>
      </c>
    </row>
    <row r="658" spans="1:10" x14ac:dyDescent="0.25">
      <c r="A658">
        <v>657</v>
      </c>
      <c r="B658">
        <v>4</v>
      </c>
      <c r="C658">
        <v>20210518</v>
      </c>
      <c r="D658">
        <v>2</v>
      </c>
      <c r="E658" t="s">
        <v>36</v>
      </c>
      <c r="F658">
        <v>26.2</v>
      </c>
      <c r="G658" t="s">
        <v>12</v>
      </c>
      <c r="H658" t="str">
        <f>VLOOKUP(E658,Sheet1!$A$2:$D$22,2,FALSE)</f>
        <v>Quercus alba</v>
      </c>
      <c r="I658" t="str">
        <f>VLOOKUP(E658,Sheet1!$A$2:$D$22,3,FALSE)</f>
        <v>white oak</v>
      </c>
      <c r="J658" t="str">
        <f>VLOOKUP(E658,Sheet1!$A$2:$D$22,4,FALSE)</f>
        <v>pyrophyte</v>
      </c>
    </row>
    <row r="659" spans="1:10" x14ac:dyDescent="0.25">
      <c r="A659">
        <v>658</v>
      </c>
      <c r="B659">
        <v>4</v>
      </c>
      <c r="C659">
        <v>20210518</v>
      </c>
      <c r="D659">
        <v>2</v>
      </c>
      <c r="E659" t="s">
        <v>20</v>
      </c>
      <c r="F659">
        <v>19.5</v>
      </c>
      <c r="G659" t="s">
        <v>17</v>
      </c>
      <c r="H659" t="str">
        <f>VLOOKUP(E659,Sheet1!$A$2:$D$22,2,FALSE)</f>
        <v>Liquidambar styraciflua</v>
      </c>
      <c r="I659" t="str">
        <f>VLOOKUP(E659,Sheet1!$A$2:$D$22,3,FALSE)</f>
        <v>sweetgum</v>
      </c>
      <c r="J659" t="str">
        <f>VLOOKUP(E659,Sheet1!$A$2:$D$22,4,FALSE)</f>
        <v>mesophyte</v>
      </c>
    </row>
    <row r="660" spans="1:10" x14ac:dyDescent="0.25">
      <c r="A660">
        <v>659</v>
      </c>
      <c r="B660">
        <v>4</v>
      </c>
      <c r="C660">
        <v>20210518</v>
      </c>
      <c r="D660">
        <v>2</v>
      </c>
      <c r="E660" t="s">
        <v>28</v>
      </c>
      <c r="F660">
        <v>8</v>
      </c>
      <c r="G660" t="s">
        <v>32</v>
      </c>
      <c r="H660" t="str">
        <f>VLOOKUP(E660,Sheet1!$A$2:$D$22,2,FALSE)</f>
        <v>Acer rubrum</v>
      </c>
      <c r="I660" t="str">
        <f>VLOOKUP(E660,Sheet1!$A$2:$D$22,3,FALSE)</f>
        <v>red maple</v>
      </c>
      <c r="J660" t="str">
        <f>VLOOKUP(E660,Sheet1!$A$2:$D$22,4,FALSE)</f>
        <v>mesophyte</v>
      </c>
    </row>
    <row r="661" spans="1:10" x14ac:dyDescent="0.25">
      <c r="A661">
        <v>660</v>
      </c>
      <c r="B661">
        <v>4</v>
      </c>
      <c r="C661">
        <v>20210518</v>
      </c>
      <c r="D661">
        <v>2</v>
      </c>
      <c r="E661" t="s">
        <v>20</v>
      </c>
      <c r="F661">
        <v>11</v>
      </c>
      <c r="G661" t="s">
        <v>17</v>
      </c>
      <c r="H661" t="str">
        <f>VLOOKUP(E661,Sheet1!$A$2:$D$22,2,FALSE)</f>
        <v>Liquidambar styraciflua</v>
      </c>
      <c r="I661" t="str">
        <f>VLOOKUP(E661,Sheet1!$A$2:$D$22,3,FALSE)</f>
        <v>sweetgum</v>
      </c>
      <c r="J661" t="str">
        <f>VLOOKUP(E661,Sheet1!$A$2:$D$22,4,FALSE)</f>
        <v>mesophyte</v>
      </c>
    </row>
    <row r="662" spans="1:10" x14ac:dyDescent="0.25">
      <c r="A662">
        <v>661</v>
      </c>
      <c r="B662">
        <v>4</v>
      </c>
      <c r="C662">
        <v>20210518</v>
      </c>
      <c r="D662">
        <v>2</v>
      </c>
      <c r="E662" t="s">
        <v>58</v>
      </c>
      <c r="F662">
        <v>26.5</v>
      </c>
      <c r="G662" t="s">
        <v>12</v>
      </c>
      <c r="H662" t="str">
        <f>VLOOKUP(E662,Sheet1!$A$2:$D$22,2,FALSE)</f>
        <v>Pinus echinata</v>
      </c>
      <c r="I662" t="str">
        <f>VLOOKUP(E662,Sheet1!$A$2:$D$22,3,FALSE)</f>
        <v>shortleaf pine</v>
      </c>
      <c r="J662" t="str">
        <f>VLOOKUP(E662,Sheet1!$A$2:$D$22,4,FALSE)</f>
        <v>pyrophyte</v>
      </c>
    </row>
    <row r="663" spans="1:10" x14ac:dyDescent="0.25">
      <c r="A663">
        <v>662</v>
      </c>
      <c r="B663">
        <v>4</v>
      </c>
      <c r="C663">
        <v>20210518</v>
      </c>
      <c r="D663">
        <v>2</v>
      </c>
      <c r="E663" t="s">
        <v>58</v>
      </c>
      <c r="F663">
        <v>15.5</v>
      </c>
      <c r="G663" t="s">
        <v>12</v>
      </c>
      <c r="H663" t="str">
        <f>VLOOKUP(E663,Sheet1!$A$2:$D$22,2,FALSE)</f>
        <v>Pinus echinata</v>
      </c>
      <c r="I663" t="str">
        <f>VLOOKUP(E663,Sheet1!$A$2:$D$22,3,FALSE)</f>
        <v>shortleaf pine</v>
      </c>
      <c r="J663" t="str">
        <f>VLOOKUP(E663,Sheet1!$A$2:$D$22,4,FALSE)</f>
        <v>pyrophyte</v>
      </c>
    </row>
    <row r="664" spans="1:10" x14ac:dyDescent="0.25">
      <c r="A664">
        <v>663</v>
      </c>
      <c r="B664">
        <v>4</v>
      </c>
      <c r="C664">
        <v>20210518</v>
      </c>
      <c r="D664">
        <v>2</v>
      </c>
      <c r="E664" t="s">
        <v>64</v>
      </c>
      <c r="F664">
        <v>14.7</v>
      </c>
      <c r="G664" t="s">
        <v>17</v>
      </c>
      <c r="H664" t="str">
        <f>VLOOKUP(E664,Sheet1!$A$2:$D$22,2,FALSE)</f>
        <v>Fagus grandifolia</v>
      </c>
      <c r="I664" t="str">
        <f>VLOOKUP(E664,Sheet1!$A$2:$D$22,3,FALSE)</f>
        <v>American beech</v>
      </c>
      <c r="J664" t="str">
        <f>VLOOKUP(E664,Sheet1!$A$2:$D$22,4,FALSE)</f>
        <v>mesophyte</v>
      </c>
    </row>
    <row r="665" spans="1:10" x14ac:dyDescent="0.25">
      <c r="A665">
        <v>664</v>
      </c>
      <c r="B665">
        <v>4</v>
      </c>
      <c r="C665">
        <v>20210518</v>
      </c>
      <c r="D665">
        <v>2</v>
      </c>
      <c r="E665" t="s">
        <v>70</v>
      </c>
      <c r="F665">
        <v>10.7</v>
      </c>
      <c r="G665" t="s">
        <v>17</v>
      </c>
      <c r="H665" t="str">
        <f>VLOOKUP(E665,Sheet1!$A$2:$D$22,2,FALSE)</f>
        <v>Diospyros virginiana</v>
      </c>
      <c r="I665" t="str">
        <f>VLOOKUP(E665,Sheet1!$A$2:$D$22,3,FALSE)</f>
        <v>persimmon</v>
      </c>
      <c r="J665" t="str">
        <f>VLOOKUP(E665,Sheet1!$A$2:$D$22,4,FALSE)</f>
        <v>intermediate</v>
      </c>
    </row>
    <row r="666" spans="1:10" x14ac:dyDescent="0.25">
      <c r="A666">
        <v>665</v>
      </c>
      <c r="B666">
        <v>4</v>
      </c>
      <c r="C666">
        <v>20210518</v>
      </c>
      <c r="D666">
        <v>2</v>
      </c>
      <c r="E666" t="s">
        <v>20</v>
      </c>
      <c r="F666">
        <v>6.7</v>
      </c>
      <c r="G666" t="s">
        <v>32</v>
      </c>
      <c r="H666" t="str">
        <f>VLOOKUP(E666,Sheet1!$A$2:$D$22,2,FALSE)</f>
        <v>Liquidambar styraciflua</v>
      </c>
      <c r="I666" t="str">
        <f>VLOOKUP(E666,Sheet1!$A$2:$D$22,3,FALSE)</f>
        <v>sweetgum</v>
      </c>
      <c r="J666" t="str">
        <f>VLOOKUP(E666,Sheet1!$A$2:$D$22,4,FALSE)</f>
        <v>mesophyte</v>
      </c>
    </row>
    <row r="667" spans="1:10" x14ac:dyDescent="0.25">
      <c r="A667">
        <v>666</v>
      </c>
      <c r="B667">
        <v>4</v>
      </c>
      <c r="C667">
        <v>20210518</v>
      </c>
      <c r="D667">
        <v>2</v>
      </c>
      <c r="E667" t="s">
        <v>64</v>
      </c>
      <c r="F667">
        <v>26</v>
      </c>
      <c r="G667" t="s">
        <v>17</v>
      </c>
      <c r="H667" t="str">
        <f>VLOOKUP(E667,Sheet1!$A$2:$D$22,2,FALSE)</f>
        <v>Fagus grandifolia</v>
      </c>
      <c r="I667" t="str">
        <f>VLOOKUP(E667,Sheet1!$A$2:$D$22,3,FALSE)</f>
        <v>American beech</v>
      </c>
      <c r="J667" t="str">
        <f>VLOOKUP(E667,Sheet1!$A$2:$D$22,4,FALSE)</f>
        <v>mesophyte</v>
      </c>
    </row>
    <row r="668" spans="1:10" x14ac:dyDescent="0.25">
      <c r="A668">
        <v>667</v>
      </c>
      <c r="B668">
        <v>4</v>
      </c>
      <c r="C668">
        <v>20210518</v>
      </c>
      <c r="D668">
        <v>2</v>
      </c>
      <c r="E668" t="s">
        <v>20</v>
      </c>
      <c r="F668">
        <v>12.8</v>
      </c>
      <c r="G668" t="s">
        <v>17</v>
      </c>
      <c r="H668" t="str">
        <f>VLOOKUP(E668,Sheet1!$A$2:$D$22,2,FALSE)</f>
        <v>Liquidambar styraciflua</v>
      </c>
      <c r="I668" t="str">
        <f>VLOOKUP(E668,Sheet1!$A$2:$D$22,3,FALSE)</f>
        <v>sweetgum</v>
      </c>
      <c r="J668" t="str">
        <f>VLOOKUP(E668,Sheet1!$A$2:$D$22,4,FALSE)</f>
        <v>mesophyte</v>
      </c>
    </row>
    <row r="669" spans="1:10" x14ac:dyDescent="0.25">
      <c r="A669">
        <v>668</v>
      </c>
      <c r="B669">
        <v>4</v>
      </c>
      <c r="C669">
        <v>20210518</v>
      </c>
      <c r="D669">
        <v>2</v>
      </c>
      <c r="E669" t="s">
        <v>11</v>
      </c>
      <c r="F669">
        <v>20.8</v>
      </c>
      <c r="G669" t="s">
        <v>12</v>
      </c>
      <c r="H669" t="str">
        <f>VLOOKUP(E669,Sheet1!$A$2:$D$22,2,FALSE)</f>
        <v>Quercus nigra</v>
      </c>
      <c r="I669" t="str">
        <f>VLOOKUP(E669,Sheet1!$A$2:$D$22,3,FALSE)</f>
        <v>water oak</v>
      </c>
      <c r="J669" t="str">
        <f>VLOOKUP(E669,Sheet1!$A$2:$D$22,4,FALSE)</f>
        <v>mesophyte</v>
      </c>
    </row>
    <row r="670" spans="1:10" x14ac:dyDescent="0.25">
      <c r="A670">
        <v>669</v>
      </c>
      <c r="B670">
        <v>4</v>
      </c>
      <c r="C670">
        <v>20210518</v>
      </c>
      <c r="D670" t="s">
        <v>55</v>
      </c>
      <c r="E670" t="s">
        <v>20</v>
      </c>
      <c r="F670">
        <v>8</v>
      </c>
      <c r="G670" t="s">
        <v>32</v>
      </c>
      <c r="H670" t="str">
        <f>VLOOKUP(E670,Sheet1!$A$2:$D$22,2,FALSE)</f>
        <v>Liquidambar styraciflua</v>
      </c>
      <c r="I670" t="str">
        <f>VLOOKUP(E670,Sheet1!$A$2:$D$22,3,FALSE)</f>
        <v>sweetgum</v>
      </c>
      <c r="J670" t="str">
        <f>VLOOKUP(E670,Sheet1!$A$2:$D$22,4,FALSE)</f>
        <v>mesophyte</v>
      </c>
    </row>
    <row r="671" spans="1:10" x14ac:dyDescent="0.25">
      <c r="A671">
        <v>670</v>
      </c>
      <c r="B671">
        <v>4</v>
      </c>
      <c r="C671">
        <v>20210518</v>
      </c>
      <c r="D671" t="s">
        <v>55</v>
      </c>
      <c r="E671" t="s">
        <v>36</v>
      </c>
      <c r="F671">
        <v>30</v>
      </c>
      <c r="G671" t="s">
        <v>12</v>
      </c>
      <c r="H671" t="str">
        <f>VLOOKUP(E671,Sheet1!$A$2:$D$22,2,FALSE)</f>
        <v>Quercus alba</v>
      </c>
      <c r="I671" t="str">
        <f>VLOOKUP(E671,Sheet1!$A$2:$D$22,3,FALSE)</f>
        <v>white oak</v>
      </c>
      <c r="J671" t="str">
        <f>VLOOKUP(E671,Sheet1!$A$2:$D$22,4,FALSE)</f>
        <v>pyrophyte</v>
      </c>
    </row>
    <row r="672" spans="1:10" x14ac:dyDescent="0.25">
      <c r="A672">
        <v>671</v>
      </c>
      <c r="B672">
        <v>4</v>
      </c>
      <c r="C672">
        <v>20210518</v>
      </c>
      <c r="D672" t="s">
        <v>55</v>
      </c>
      <c r="E672" t="s">
        <v>36</v>
      </c>
      <c r="F672">
        <v>64.400000000000006</v>
      </c>
      <c r="G672" t="s">
        <v>12</v>
      </c>
      <c r="H672" t="str">
        <f>VLOOKUP(E672,Sheet1!$A$2:$D$22,2,FALSE)</f>
        <v>Quercus alba</v>
      </c>
      <c r="I672" t="str">
        <f>VLOOKUP(E672,Sheet1!$A$2:$D$22,3,FALSE)</f>
        <v>white oak</v>
      </c>
      <c r="J672" t="str">
        <f>VLOOKUP(E672,Sheet1!$A$2:$D$22,4,FALSE)</f>
        <v>pyrophyte</v>
      </c>
    </row>
    <row r="673" spans="1:10" x14ac:dyDescent="0.25">
      <c r="A673">
        <v>672</v>
      </c>
      <c r="B673">
        <v>4</v>
      </c>
      <c r="C673">
        <v>20210518</v>
      </c>
      <c r="D673" t="s">
        <v>55</v>
      </c>
      <c r="E673" t="s">
        <v>36</v>
      </c>
      <c r="F673">
        <v>56.5</v>
      </c>
      <c r="G673" t="s">
        <v>45</v>
      </c>
      <c r="H673" t="str">
        <f>VLOOKUP(E673,Sheet1!$A$2:$D$22,2,FALSE)</f>
        <v>Quercus alba</v>
      </c>
      <c r="I673" t="str">
        <f>VLOOKUP(E673,Sheet1!$A$2:$D$22,3,FALSE)</f>
        <v>white oak</v>
      </c>
      <c r="J673" t="str">
        <f>VLOOKUP(E673,Sheet1!$A$2:$D$22,4,FALSE)</f>
        <v>pyrophyte</v>
      </c>
    </row>
    <row r="674" spans="1:10" x14ac:dyDescent="0.25">
      <c r="A674">
        <v>673</v>
      </c>
      <c r="B674">
        <v>4</v>
      </c>
      <c r="C674">
        <v>20210518</v>
      </c>
      <c r="D674" t="s">
        <v>35</v>
      </c>
      <c r="E674" t="s">
        <v>64</v>
      </c>
      <c r="F674">
        <v>21.7</v>
      </c>
      <c r="G674" t="s">
        <v>17</v>
      </c>
      <c r="H674" t="str">
        <f>VLOOKUP(E674,Sheet1!$A$2:$D$22,2,FALSE)</f>
        <v>Fagus grandifolia</v>
      </c>
      <c r="I674" t="str">
        <f>VLOOKUP(E674,Sheet1!$A$2:$D$22,3,FALSE)</f>
        <v>American beech</v>
      </c>
      <c r="J674" t="str">
        <f>VLOOKUP(E674,Sheet1!$A$2:$D$22,4,FALSE)</f>
        <v>mesophyte</v>
      </c>
    </row>
    <row r="675" spans="1:10" x14ac:dyDescent="0.25">
      <c r="A675">
        <v>674</v>
      </c>
      <c r="B675">
        <v>4</v>
      </c>
      <c r="C675">
        <v>20210518</v>
      </c>
      <c r="D675" t="s">
        <v>35</v>
      </c>
      <c r="E675" t="s">
        <v>28</v>
      </c>
      <c r="F675">
        <v>7.5</v>
      </c>
      <c r="G675" t="s">
        <v>32</v>
      </c>
      <c r="H675" t="str">
        <f>VLOOKUP(E675,Sheet1!$A$2:$D$22,2,FALSE)</f>
        <v>Acer rubrum</v>
      </c>
      <c r="I675" t="str">
        <f>VLOOKUP(E675,Sheet1!$A$2:$D$22,3,FALSE)</f>
        <v>red maple</v>
      </c>
      <c r="J675" t="str">
        <f>VLOOKUP(E675,Sheet1!$A$2:$D$22,4,FALSE)</f>
        <v>mesophyte</v>
      </c>
    </row>
    <row r="676" spans="1:10" x14ac:dyDescent="0.25">
      <c r="A676">
        <v>675</v>
      </c>
      <c r="B676">
        <v>4</v>
      </c>
      <c r="C676">
        <v>20210518</v>
      </c>
      <c r="D676" t="s">
        <v>35</v>
      </c>
      <c r="E676" t="s">
        <v>20</v>
      </c>
      <c r="F676">
        <v>20.8</v>
      </c>
      <c r="G676" t="s">
        <v>17</v>
      </c>
      <c r="H676" t="str">
        <f>VLOOKUP(E676,Sheet1!$A$2:$D$22,2,FALSE)</f>
        <v>Liquidambar styraciflua</v>
      </c>
      <c r="I676" t="str">
        <f>VLOOKUP(E676,Sheet1!$A$2:$D$22,3,FALSE)</f>
        <v>sweetgum</v>
      </c>
      <c r="J676" t="str">
        <f>VLOOKUP(E676,Sheet1!$A$2:$D$22,4,FALSE)</f>
        <v>mesophyte</v>
      </c>
    </row>
    <row r="677" spans="1:10" x14ac:dyDescent="0.25">
      <c r="A677">
        <v>676</v>
      </c>
      <c r="B677">
        <v>4</v>
      </c>
      <c r="C677">
        <v>20210518</v>
      </c>
      <c r="D677" t="s">
        <v>35</v>
      </c>
      <c r="E677" t="s">
        <v>52</v>
      </c>
      <c r="F677">
        <v>1.5</v>
      </c>
      <c r="G677" t="s">
        <v>32</v>
      </c>
      <c r="H677" t="str">
        <f>VLOOKUP(E677,Sheet1!$A$2:$D$22,2,FALSE)</f>
        <v>Vaccinium sp.</v>
      </c>
      <c r="I677" t="str">
        <f>VLOOKUP(E677,Sheet1!$A$2:$D$22,3,FALSE)</f>
        <v>blueberry</v>
      </c>
      <c r="J677" t="str">
        <f>VLOOKUP(E677,Sheet1!$A$2:$D$22,4,FALSE)</f>
        <v>mesophyte</v>
      </c>
    </row>
    <row r="678" spans="1:10" x14ac:dyDescent="0.25">
      <c r="A678">
        <v>677</v>
      </c>
      <c r="B678">
        <v>4</v>
      </c>
      <c r="C678">
        <v>20210518</v>
      </c>
      <c r="D678" t="s">
        <v>35</v>
      </c>
      <c r="E678" t="s">
        <v>42</v>
      </c>
      <c r="F678">
        <v>49.4</v>
      </c>
      <c r="G678" t="s">
        <v>12</v>
      </c>
      <c r="H678" t="str">
        <f>VLOOKUP(E678,Sheet1!$A$2:$D$22,2,FALSE)</f>
        <v>Pinus taeda</v>
      </c>
      <c r="I678" t="str">
        <f>VLOOKUP(E678,Sheet1!$A$2:$D$22,3,FALSE)</f>
        <v>loblolly pine</v>
      </c>
      <c r="J678" t="str">
        <f>VLOOKUP(E678,Sheet1!$A$2:$D$22,4,FALSE)</f>
        <v>pyrophyte</v>
      </c>
    </row>
    <row r="679" spans="1:10" x14ac:dyDescent="0.25">
      <c r="A679">
        <v>678</v>
      </c>
      <c r="B679">
        <v>4</v>
      </c>
      <c r="C679">
        <v>20210518</v>
      </c>
      <c r="D679">
        <v>3</v>
      </c>
      <c r="E679" t="s">
        <v>20</v>
      </c>
      <c r="F679">
        <v>10</v>
      </c>
      <c r="G679" t="s">
        <v>17</v>
      </c>
      <c r="H679" t="str">
        <f>VLOOKUP(E679,Sheet1!$A$2:$D$22,2,FALSE)</f>
        <v>Liquidambar styraciflua</v>
      </c>
      <c r="I679" t="str">
        <f>VLOOKUP(E679,Sheet1!$A$2:$D$22,3,FALSE)</f>
        <v>sweetgum</v>
      </c>
      <c r="J679" t="str">
        <f>VLOOKUP(E679,Sheet1!$A$2:$D$22,4,FALSE)</f>
        <v>mesophyte</v>
      </c>
    </row>
    <row r="680" spans="1:10" x14ac:dyDescent="0.25">
      <c r="A680">
        <v>679</v>
      </c>
      <c r="B680">
        <v>4</v>
      </c>
      <c r="C680">
        <v>20210518</v>
      </c>
      <c r="D680">
        <v>3</v>
      </c>
      <c r="E680" t="s">
        <v>28</v>
      </c>
      <c r="F680">
        <v>7.3</v>
      </c>
      <c r="G680" t="s">
        <v>32</v>
      </c>
      <c r="H680" t="str">
        <f>VLOOKUP(E680,Sheet1!$A$2:$D$22,2,FALSE)</f>
        <v>Acer rubrum</v>
      </c>
      <c r="I680" t="str">
        <f>VLOOKUP(E680,Sheet1!$A$2:$D$22,3,FALSE)</f>
        <v>red maple</v>
      </c>
      <c r="J680" t="str">
        <f>VLOOKUP(E680,Sheet1!$A$2:$D$22,4,FALSE)</f>
        <v>mesophyte</v>
      </c>
    </row>
    <row r="681" spans="1:10" x14ac:dyDescent="0.25">
      <c r="A681">
        <v>680</v>
      </c>
      <c r="B681">
        <v>4</v>
      </c>
      <c r="C681">
        <v>20210518</v>
      </c>
      <c r="D681">
        <v>3</v>
      </c>
      <c r="E681" t="s">
        <v>20</v>
      </c>
      <c r="F681">
        <v>10.5</v>
      </c>
      <c r="G681" t="s">
        <v>32</v>
      </c>
      <c r="H681" t="str">
        <f>VLOOKUP(E681,Sheet1!$A$2:$D$22,2,FALSE)</f>
        <v>Liquidambar styraciflua</v>
      </c>
      <c r="I681" t="str">
        <f>VLOOKUP(E681,Sheet1!$A$2:$D$22,3,FALSE)</f>
        <v>sweetgum</v>
      </c>
      <c r="J681" t="str">
        <f>VLOOKUP(E681,Sheet1!$A$2:$D$22,4,FALSE)</f>
        <v>mesophyte</v>
      </c>
    </row>
    <row r="682" spans="1:10" x14ac:dyDescent="0.25">
      <c r="A682">
        <v>681</v>
      </c>
      <c r="B682">
        <v>4</v>
      </c>
      <c r="C682">
        <v>20210518</v>
      </c>
      <c r="D682">
        <v>3</v>
      </c>
      <c r="E682" t="s">
        <v>16</v>
      </c>
      <c r="F682">
        <v>8</v>
      </c>
      <c r="G682" t="s">
        <v>32</v>
      </c>
      <c r="H682" t="str">
        <f>VLOOKUP(E682,Sheet1!$A$2:$D$22,2,FALSE)</f>
        <v>Juniperus virginiana</v>
      </c>
      <c r="I682" t="str">
        <f>VLOOKUP(E682,Sheet1!$A$2:$D$22,3,FALSE)</f>
        <v>eastern red cedar</v>
      </c>
      <c r="J682" t="str">
        <f>VLOOKUP(E682,Sheet1!$A$2:$D$22,4,FALSE)</f>
        <v>mesophyte</v>
      </c>
    </row>
    <row r="683" spans="1:10" x14ac:dyDescent="0.25">
      <c r="A683">
        <v>682</v>
      </c>
      <c r="B683">
        <v>4</v>
      </c>
      <c r="C683">
        <v>20210518</v>
      </c>
      <c r="D683">
        <v>3</v>
      </c>
      <c r="E683" t="s">
        <v>28</v>
      </c>
      <c r="F683">
        <v>15.5</v>
      </c>
      <c r="G683" t="s">
        <v>17</v>
      </c>
      <c r="H683" t="str">
        <f>VLOOKUP(E683,Sheet1!$A$2:$D$22,2,FALSE)</f>
        <v>Acer rubrum</v>
      </c>
      <c r="I683" t="str">
        <f>VLOOKUP(E683,Sheet1!$A$2:$D$22,3,FALSE)</f>
        <v>red maple</v>
      </c>
      <c r="J683" t="str">
        <f>VLOOKUP(E683,Sheet1!$A$2:$D$22,4,FALSE)</f>
        <v>mesophyte</v>
      </c>
    </row>
    <row r="684" spans="1:10" x14ac:dyDescent="0.25">
      <c r="A684">
        <v>683</v>
      </c>
      <c r="B684">
        <v>4</v>
      </c>
      <c r="C684">
        <v>20210518</v>
      </c>
      <c r="D684">
        <v>3</v>
      </c>
      <c r="E684" t="s">
        <v>52</v>
      </c>
      <c r="F684">
        <v>1</v>
      </c>
      <c r="G684" t="s">
        <v>32</v>
      </c>
      <c r="H684" t="str">
        <f>VLOOKUP(E684,Sheet1!$A$2:$D$22,2,FALSE)</f>
        <v>Vaccinium sp.</v>
      </c>
      <c r="I684" t="str">
        <f>VLOOKUP(E684,Sheet1!$A$2:$D$22,3,FALSE)</f>
        <v>blueberry</v>
      </c>
      <c r="J684" t="str">
        <f>VLOOKUP(E684,Sheet1!$A$2:$D$22,4,FALSE)</f>
        <v>mesophyte</v>
      </c>
    </row>
    <row r="685" spans="1:10" x14ac:dyDescent="0.25">
      <c r="A685">
        <v>684</v>
      </c>
      <c r="B685">
        <v>4</v>
      </c>
      <c r="C685">
        <v>20210518</v>
      </c>
      <c r="D685">
        <v>3</v>
      </c>
      <c r="E685" t="s">
        <v>52</v>
      </c>
      <c r="F685">
        <v>2</v>
      </c>
      <c r="G685" t="s">
        <v>32</v>
      </c>
      <c r="H685" t="str">
        <f>VLOOKUP(E685,Sheet1!$A$2:$D$22,2,FALSE)</f>
        <v>Vaccinium sp.</v>
      </c>
      <c r="I685" t="str">
        <f>VLOOKUP(E685,Sheet1!$A$2:$D$22,3,FALSE)</f>
        <v>blueberry</v>
      </c>
      <c r="J685" t="str">
        <f>VLOOKUP(E685,Sheet1!$A$2:$D$22,4,FALSE)</f>
        <v>mesophyte</v>
      </c>
    </row>
    <row r="686" spans="1:10" x14ac:dyDescent="0.25">
      <c r="A686">
        <v>685</v>
      </c>
      <c r="B686">
        <v>4</v>
      </c>
      <c r="C686">
        <v>20210518</v>
      </c>
      <c r="D686">
        <v>3</v>
      </c>
      <c r="E686" t="s">
        <v>20</v>
      </c>
      <c r="F686">
        <v>2</v>
      </c>
      <c r="G686" t="s">
        <v>32</v>
      </c>
      <c r="H686" t="str">
        <f>VLOOKUP(E686,Sheet1!$A$2:$D$22,2,FALSE)</f>
        <v>Liquidambar styraciflua</v>
      </c>
      <c r="I686" t="str">
        <f>VLOOKUP(E686,Sheet1!$A$2:$D$22,3,FALSE)</f>
        <v>sweetgum</v>
      </c>
      <c r="J686" t="str">
        <f>VLOOKUP(E686,Sheet1!$A$2:$D$22,4,FALSE)</f>
        <v>mesophyte</v>
      </c>
    </row>
    <row r="687" spans="1:10" x14ac:dyDescent="0.25">
      <c r="A687">
        <v>686</v>
      </c>
      <c r="B687">
        <v>4</v>
      </c>
      <c r="C687">
        <v>20210518</v>
      </c>
      <c r="D687">
        <v>3</v>
      </c>
      <c r="E687" t="s">
        <v>52</v>
      </c>
      <c r="F687">
        <v>1</v>
      </c>
      <c r="G687" t="s">
        <v>32</v>
      </c>
      <c r="H687" t="str">
        <f>VLOOKUP(E687,Sheet1!$A$2:$D$22,2,FALSE)</f>
        <v>Vaccinium sp.</v>
      </c>
      <c r="I687" t="str">
        <f>VLOOKUP(E687,Sheet1!$A$2:$D$22,3,FALSE)</f>
        <v>blueberry</v>
      </c>
      <c r="J687" t="str">
        <f>VLOOKUP(E687,Sheet1!$A$2:$D$22,4,FALSE)</f>
        <v>mesophyte</v>
      </c>
    </row>
    <row r="688" spans="1:10" x14ac:dyDescent="0.25">
      <c r="A688">
        <v>687</v>
      </c>
      <c r="B688">
        <v>4</v>
      </c>
      <c r="C688">
        <v>20210518</v>
      </c>
      <c r="D688">
        <v>3</v>
      </c>
      <c r="E688" t="s">
        <v>52</v>
      </c>
      <c r="F688">
        <v>2</v>
      </c>
      <c r="G688" t="s">
        <v>32</v>
      </c>
      <c r="H688" t="str">
        <f>VLOOKUP(E688,Sheet1!$A$2:$D$22,2,FALSE)</f>
        <v>Vaccinium sp.</v>
      </c>
      <c r="I688" t="str">
        <f>VLOOKUP(E688,Sheet1!$A$2:$D$22,3,FALSE)</f>
        <v>blueberry</v>
      </c>
      <c r="J688" t="str">
        <f>VLOOKUP(E688,Sheet1!$A$2:$D$22,4,FALSE)</f>
        <v>mesophyte</v>
      </c>
    </row>
    <row r="689" spans="1:10" x14ac:dyDescent="0.25">
      <c r="A689">
        <v>688</v>
      </c>
      <c r="B689">
        <v>4</v>
      </c>
      <c r="C689">
        <v>20210518</v>
      </c>
      <c r="D689">
        <v>3</v>
      </c>
      <c r="E689" t="s">
        <v>52</v>
      </c>
      <c r="F689">
        <v>4</v>
      </c>
      <c r="G689" t="s">
        <v>32</v>
      </c>
      <c r="H689" t="str">
        <f>VLOOKUP(E689,Sheet1!$A$2:$D$22,2,FALSE)</f>
        <v>Vaccinium sp.</v>
      </c>
      <c r="I689" t="str">
        <f>VLOOKUP(E689,Sheet1!$A$2:$D$22,3,FALSE)</f>
        <v>blueberry</v>
      </c>
      <c r="J689" t="str">
        <f>VLOOKUP(E689,Sheet1!$A$2:$D$22,4,FALSE)</f>
        <v>mesophyte</v>
      </c>
    </row>
    <row r="690" spans="1:10" x14ac:dyDescent="0.25">
      <c r="A690">
        <v>689</v>
      </c>
      <c r="B690">
        <v>4</v>
      </c>
      <c r="C690">
        <v>20210518</v>
      </c>
      <c r="D690">
        <v>3</v>
      </c>
      <c r="E690" t="s">
        <v>56</v>
      </c>
      <c r="F690">
        <v>22.1</v>
      </c>
      <c r="G690" t="s">
        <v>17</v>
      </c>
      <c r="H690" t="str">
        <f>VLOOKUP(E690,Sheet1!$A$2:$D$22,2,FALSE)</f>
        <v>Liquidambar styraciflua</v>
      </c>
      <c r="I690" t="str">
        <f>VLOOKUP(E690,Sheet1!$A$2:$D$22,3,FALSE)</f>
        <v>tulip poplar</v>
      </c>
      <c r="J690" t="str">
        <f>VLOOKUP(E690,Sheet1!$A$2:$D$22,4,FALSE)</f>
        <v>mesophyte</v>
      </c>
    </row>
    <row r="691" spans="1:10" x14ac:dyDescent="0.25">
      <c r="A691">
        <v>690</v>
      </c>
      <c r="B691">
        <v>4</v>
      </c>
      <c r="C691">
        <v>20210518</v>
      </c>
      <c r="D691">
        <v>3</v>
      </c>
      <c r="E691" t="s">
        <v>31</v>
      </c>
      <c r="F691">
        <v>6.2</v>
      </c>
      <c r="G691" t="s">
        <v>32</v>
      </c>
      <c r="H691" t="str">
        <f>VLOOKUP(E691,Sheet1!$A$2:$D$22,2,FALSE)</f>
        <v>Carya sp.</v>
      </c>
      <c r="I691" t="str">
        <f>VLOOKUP(E691,Sheet1!$A$2:$D$22,3,FALSE)</f>
        <v>hickory</v>
      </c>
      <c r="J691" t="str">
        <f>VLOOKUP(E691,Sheet1!$A$2:$D$22,4,FALSE)</f>
        <v>intermediate</v>
      </c>
    </row>
    <row r="692" spans="1:10" x14ac:dyDescent="0.25">
      <c r="A692">
        <v>691</v>
      </c>
      <c r="B692">
        <v>4</v>
      </c>
      <c r="C692">
        <v>20210518</v>
      </c>
      <c r="D692">
        <v>3</v>
      </c>
      <c r="E692" t="s">
        <v>20</v>
      </c>
      <c r="F692">
        <v>11.6</v>
      </c>
      <c r="G692" t="s">
        <v>17</v>
      </c>
      <c r="H692" t="str">
        <f>VLOOKUP(E692,Sheet1!$A$2:$D$22,2,FALSE)</f>
        <v>Liquidambar styraciflua</v>
      </c>
      <c r="I692" t="str">
        <f>VLOOKUP(E692,Sheet1!$A$2:$D$22,3,FALSE)</f>
        <v>sweetgum</v>
      </c>
      <c r="J692" t="str">
        <f>VLOOKUP(E692,Sheet1!$A$2:$D$22,4,FALSE)</f>
        <v>mesophyte</v>
      </c>
    </row>
    <row r="693" spans="1:10" x14ac:dyDescent="0.25">
      <c r="A693">
        <v>692</v>
      </c>
      <c r="B693">
        <v>4</v>
      </c>
      <c r="C693">
        <v>20210518</v>
      </c>
      <c r="D693">
        <v>3</v>
      </c>
      <c r="E693" t="s">
        <v>49</v>
      </c>
      <c r="F693">
        <v>23.2</v>
      </c>
      <c r="G693" t="s">
        <v>17</v>
      </c>
      <c r="H693" t="str">
        <f>VLOOKUP(E693,Sheet1!$A$2:$D$22,2,FALSE)</f>
        <v>Prunus sp.</v>
      </c>
      <c r="I693" t="str">
        <f>VLOOKUP(E693,Sheet1!$A$2:$D$22,3,FALSE)</f>
        <v>cherry</v>
      </c>
      <c r="J693" t="str">
        <f>VLOOKUP(E693,Sheet1!$A$2:$D$22,4,FALSE)</f>
        <v>intermediate</v>
      </c>
    </row>
    <row r="694" spans="1:10" x14ac:dyDescent="0.25">
      <c r="A694">
        <v>693</v>
      </c>
      <c r="B694">
        <v>4</v>
      </c>
      <c r="C694">
        <v>20210518</v>
      </c>
      <c r="D694">
        <v>3</v>
      </c>
      <c r="E694" t="s">
        <v>28</v>
      </c>
      <c r="F694">
        <v>7.8</v>
      </c>
      <c r="G694" t="s">
        <v>17</v>
      </c>
      <c r="H694" t="str">
        <f>VLOOKUP(E694,Sheet1!$A$2:$D$22,2,FALSE)</f>
        <v>Acer rubrum</v>
      </c>
      <c r="I694" t="str">
        <f>VLOOKUP(E694,Sheet1!$A$2:$D$22,3,FALSE)</f>
        <v>red maple</v>
      </c>
      <c r="J694" t="str">
        <f>VLOOKUP(E694,Sheet1!$A$2:$D$22,4,FALSE)</f>
        <v>mesophyte</v>
      </c>
    </row>
    <row r="695" spans="1:10" x14ac:dyDescent="0.25">
      <c r="A695">
        <v>694</v>
      </c>
      <c r="B695">
        <v>4</v>
      </c>
      <c r="C695">
        <v>20210518</v>
      </c>
      <c r="D695">
        <v>3</v>
      </c>
      <c r="E695" t="s">
        <v>61</v>
      </c>
      <c r="F695">
        <v>7.6</v>
      </c>
      <c r="G695" t="s">
        <v>17</v>
      </c>
      <c r="H695" t="str">
        <f>VLOOKUP(E695,Sheet1!$A$2:$D$22,2,FALSE)</f>
        <v>Nyssa sylvatica</v>
      </c>
      <c r="I695" t="str">
        <f>VLOOKUP(E695,Sheet1!$A$2:$D$22,3,FALSE)</f>
        <v>black gum</v>
      </c>
      <c r="J695" t="str">
        <f>VLOOKUP(E695,Sheet1!$A$2:$D$22,4,FALSE)</f>
        <v>mesophyte</v>
      </c>
    </row>
    <row r="696" spans="1:10" x14ac:dyDescent="0.25">
      <c r="A696">
        <v>695</v>
      </c>
      <c r="B696">
        <v>4</v>
      </c>
      <c r="C696">
        <v>20210518</v>
      </c>
      <c r="D696">
        <v>3</v>
      </c>
      <c r="E696" t="s">
        <v>20</v>
      </c>
      <c r="F696">
        <v>3</v>
      </c>
      <c r="G696" t="s">
        <v>32</v>
      </c>
      <c r="H696" t="str">
        <f>VLOOKUP(E696,Sheet1!$A$2:$D$22,2,FALSE)</f>
        <v>Liquidambar styraciflua</v>
      </c>
      <c r="I696" t="str">
        <f>VLOOKUP(E696,Sheet1!$A$2:$D$22,3,FALSE)</f>
        <v>sweetgum</v>
      </c>
      <c r="J696" t="str">
        <f>VLOOKUP(E696,Sheet1!$A$2:$D$22,4,FALSE)</f>
        <v>mesophyte</v>
      </c>
    </row>
    <row r="697" spans="1:10" x14ac:dyDescent="0.25">
      <c r="A697">
        <v>696</v>
      </c>
      <c r="B697">
        <v>4</v>
      </c>
      <c r="C697">
        <v>20210518</v>
      </c>
      <c r="D697">
        <v>3</v>
      </c>
      <c r="E697" t="s">
        <v>16</v>
      </c>
      <c r="F697">
        <v>40.5</v>
      </c>
      <c r="G697" t="s">
        <v>12</v>
      </c>
      <c r="H697" t="str">
        <f>VLOOKUP(E697,Sheet1!$A$2:$D$22,2,FALSE)</f>
        <v>Juniperus virginiana</v>
      </c>
      <c r="I697" t="str">
        <f>VLOOKUP(E697,Sheet1!$A$2:$D$22,3,FALSE)</f>
        <v>eastern red cedar</v>
      </c>
      <c r="J697" t="str">
        <f>VLOOKUP(E697,Sheet1!$A$2:$D$22,4,FALSE)</f>
        <v>mesophyte</v>
      </c>
    </row>
    <row r="698" spans="1:10" x14ac:dyDescent="0.25">
      <c r="A698">
        <v>697</v>
      </c>
      <c r="B698">
        <v>4</v>
      </c>
      <c r="C698">
        <v>20210518</v>
      </c>
      <c r="D698">
        <v>3</v>
      </c>
      <c r="E698" t="s">
        <v>52</v>
      </c>
      <c r="F698">
        <v>3.5</v>
      </c>
      <c r="G698" t="s">
        <v>32</v>
      </c>
      <c r="H698" t="str">
        <f>VLOOKUP(E698,Sheet1!$A$2:$D$22,2,FALSE)</f>
        <v>Vaccinium sp.</v>
      </c>
      <c r="I698" t="str">
        <f>VLOOKUP(E698,Sheet1!$A$2:$D$22,3,FALSE)</f>
        <v>blueberry</v>
      </c>
      <c r="J698" t="str">
        <f>VLOOKUP(E698,Sheet1!$A$2:$D$22,4,FALSE)</f>
        <v>mesophyte</v>
      </c>
    </row>
    <row r="699" spans="1:10" x14ac:dyDescent="0.25">
      <c r="A699">
        <v>698</v>
      </c>
      <c r="B699">
        <v>4</v>
      </c>
      <c r="C699">
        <v>20210518</v>
      </c>
      <c r="D699">
        <v>3</v>
      </c>
      <c r="E699" t="s">
        <v>52</v>
      </c>
      <c r="F699">
        <v>3</v>
      </c>
      <c r="G699" t="s">
        <v>32</v>
      </c>
      <c r="H699" t="str">
        <f>VLOOKUP(E699,Sheet1!$A$2:$D$22,2,FALSE)</f>
        <v>Vaccinium sp.</v>
      </c>
      <c r="I699" t="str">
        <f>VLOOKUP(E699,Sheet1!$A$2:$D$22,3,FALSE)</f>
        <v>blueberry</v>
      </c>
      <c r="J699" t="str">
        <f>VLOOKUP(E699,Sheet1!$A$2:$D$22,4,FALSE)</f>
        <v>mesophyte</v>
      </c>
    </row>
    <row r="700" spans="1:10" x14ac:dyDescent="0.25">
      <c r="A700">
        <v>699</v>
      </c>
      <c r="B700">
        <v>4</v>
      </c>
      <c r="C700">
        <v>20210518</v>
      </c>
      <c r="D700">
        <v>3</v>
      </c>
      <c r="E700" t="s">
        <v>20</v>
      </c>
      <c r="F700">
        <v>14.5</v>
      </c>
      <c r="G700" t="s">
        <v>17</v>
      </c>
      <c r="H700" t="str">
        <f>VLOOKUP(E700,Sheet1!$A$2:$D$22,2,FALSE)</f>
        <v>Liquidambar styraciflua</v>
      </c>
      <c r="I700" t="str">
        <f>VLOOKUP(E700,Sheet1!$A$2:$D$22,3,FALSE)</f>
        <v>sweetgum</v>
      </c>
      <c r="J700" t="str">
        <f>VLOOKUP(E700,Sheet1!$A$2:$D$22,4,FALSE)</f>
        <v>mesophyte</v>
      </c>
    </row>
    <row r="701" spans="1:10" x14ac:dyDescent="0.25">
      <c r="A701">
        <v>700</v>
      </c>
      <c r="B701">
        <v>4</v>
      </c>
      <c r="C701">
        <v>20210518</v>
      </c>
      <c r="D701">
        <v>3</v>
      </c>
      <c r="E701" t="s">
        <v>31</v>
      </c>
      <c r="F701">
        <v>6.7</v>
      </c>
      <c r="G701" t="s">
        <v>32</v>
      </c>
      <c r="H701" t="str">
        <f>VLOOKUP(E701,Sheet1!$A$2:$D$22,2,FALSE)</f>
        <v>Carya sp.</v>
      </c>
      <c r="I701" t="str">
        <f>VLOOKUP(E701,Sheet1!$A$2:$D$22,3,FALSE)</f>
        <v>hickory</v>
      </c>
      <c r="J701" t="str">
        <f>VLOOKUP(E701,Sheet1!$A$2:$D$22,4,FALSE)</f>
        <v>intermediate</v>
      </c>
    </row>
    <row r="702" spans="1:10" x14ac:dyDescent="0.25">
      <c r="A702">
        <v>701</v>
      </c>
      <c r="B702">
        <v>4</v>
      </c>
      <c r="C702">
        <v>20210518</v>
      </c>
      <c r="D702">
        <v>3</v>
      </c>
      <c r="E702" t="s">
        <v>52</v>
      </c>
      <c r="F702">
        <v>2</v>
      </c>
      <c r="G702" t="s">
        <v>32</v>
      </c>
      <c r="H702" t="str">
        <f>VLOOKUP(E702,Sheet1!$A$2:$D$22,2,FALSE)</f>
        <v>Vaccinium sp.</v>
      </c>
      <c r="I702" t="str">
        <f>VLOOKUP(E702,Sheet1!$A$2:$D$22,3,FALSE)</f>
        <v>blueberry</v>
      </c>
      <c r="J702" t="str">
        <f>VLOOKUP(E702,Sheet1!$A$2:$D$22,4,FALSE)</f>
        <v>mesophyte</v>
      </c>
    </row>
    <row r="703" spans="1:10" x14ac:dyDescent="0.25">
      <c r="A703">
        <v>702</v>
      </c>
      <c r="B703">
        <v>4</v>
      </c>
      <c r="C703">
        <v>20210518</v>
      </c>
      <c r="D703">
        <v>3</v>
      </c>
      <c r="E703" t="s">
        <v>52</v>
      </c>
      <c r="F703">
        <v>1.5</v>
      </c>
      <c r="G703" t="s">
        <v>32</v>
      </c>
      <c r="H703" t="str">
        <f>VLOOKUP(E703,Sheet1!$A$2:$D$22,2,FALSE)</f>
        <v>Vaccinium sp.</v>
      </c>
      <c r="I703" t="str">
        <f>VLOOKUP(E703,Sheet1!$A$2:$D$22,3,FALSE)</f>
        <v>blueberry</v>
      </c>
      <c r="J703" t="str">
        <f>VLOOKUP(E703,Sheet1!$A$2:$D$22,4,FALSE)</f>
        <v>mesophyte</v>
      </c>
    </row>
    <row r="704" spans="1:10" x14ac:dyDescent="0.25">
      <c r="A704">
        <v>703</v>
      </c>
      <c r="B704">
        <v>4</v>
      </c>
      <c r="C704">
        <v>20210518</v>
      </c>
      <c r="D704">
        <v>3</v>
      </c>
      <c r="E704" t="s">
        <v>20</v>
      </c>
      <c r="F704">
        <v>18.899999999999999</v>
      </c>
      <c r="G704" t="s">
        <v>17</v>
      </c>
      <c r="H704" t="str">
        <f>VLOOKUP(E704,Sheet1!$A$2:$D$22,2,FALSE)</f>
        <v>Liquidambar styraciflua</v>
      </c>
      <c r="I704" t="str">
        <f>VLOOKUP(E704,Sheet1!$A$2:$D$22,3,FALSE)</f>
        <v>sweetgum</v>
      </c>
      <c r="J704" t="str">
        <f>VLOOKUP(E704,Sheet1!$A$2:$D$22,4,FALSE)</f>
        <v>mesophyte</v>
      </c>
    </row>
    <row r="705" spans="1:10" x14ac:dyDescent="0.25">
      <c r="A705">
        <v>704</v>
      </c>
      <c r="B705">
        <v>4</v>
      </c>
      <c r="C705">
        <v>20210518</v>
      </c>
      <c r="D705">
        <v>3</v>
      </c>
      <c r="E705" t="s">
        <v>52</v>
      </c>
      <c r="F705">
        <v>1</v>
      </c>
      <c r="G705" t="s">
        <v>32</v>
      </c>
      <c r="H705" t="str">
        <f>VLOOKUP(E705,Sheet1!$A$2:$D$22,2,FALSE)</f>
        <v>Vaccinium sp.</v>
      </c>
      <c r="I705" t="str">
        <f>VLOOKUP(E705,Sheet1!$A$2:$D$22,3,FALSE)</f>
        <v>blueberry</v>
      </c>
      <c r="J705" t="str">
        <f>VLOOKUP(E705,Sheet1!$A$2:$D$22,4,FALSE)</f>
        <v>mesophyte</v>
      </c>
    </row>
    <row r="706" spans="1:10" x14ac:dyDescent="0.25">
      <c r="A706">
        <v>705</v>
      </c>
      <c r="B706">
        <v>4</v>
      </c>
      <c r="C706">
        <v>20210518</v>
      </c>
      <c r="D706" t="s">
        <v>55</v>
      </c>
      <c r="E706" t="s">
        <v>36</v>
      </c>
      <c r="F706">
        <v>36.299999999999997</v>
      </c>
      <c r="G706" t="s">
        <v>12</v>
      </c>
      <c r="H706" t="str">
        <f>VLOOKUP(E706,Sheet1!$A$2:$D$22,2,FALSE)</f>
        <v>Quercus alba</v>
      </c>
      <c r="I706" t="str">
        <f>VLOOKUP(E706,Sheet1!$A$2:$D$22,3,FALSE)</f>
        <v>white oak</v>
      </c>
      <c r="J706" t="str">
        <f>VLOOKUP(E706,Sheet1!$A$2:$D$22,4,FALSE)</f>
        <v>pyrophyte</v>
      </c>
    </row>
    <row r="707" spans="1:10" x14ac:dyDescent="0.25">
      <c r="A707">
        <v>706</v>
      </c>
      <c r="B707">
        <v>4</v>
      </c>
      <c r="C707">
        <v>20210518</v>
      </c>
      <c r="D707" t="s">
        <v>55</v>
      </c>
      <c r="E707" t="s">
        <v>36</v>
      </c>
      <c r="F707">
        <v>33.200000000000003</v>
      </c>
      <c r="G707" t="s">
        <v>12</v>
      </c>
      <c r="H707" t="str">
        <f>VLOOKUP(E707,Sheet1!$A$2:$D$22,2,FALSE)</f>
        <v>Quercus alba</v>
      </c>
      <c r="I707" t="str">
        <f>VLOOKUP(E707,Sheet1!$A$2:$D$22,3,FALSE)</f>
        <v>white oak</v>
      </c>
      <c r="J707" t="str">
        <f>VLOOKUP(E707,Sheet1!$A$2:$D$22,4,FALSE)</f>
        <v>pyrophyte</v>
      </c>
    </row>
    <row r="708" spans="1:10" x14ac:dyDescent="0.25">
      <c r="A708">
        <v>707</v>
      </c>
      <c r="B708">
        <v>4</v>
      </c>
      <c r="C708">
        <v>20210518</v>
      </c>
      <c r="D708">
        <v>3</v>
      </c>
      <c r="E708" t="s">
        <v>49</v>
      </c>
      <c r="F708">
        <v>12.1</v>
      </c>
      <c r="G708" t="s">
        <v>17</v>
      </c>
      <c r="H708" t="str">
        <f>VLOOKUP(E708,Sheet1!$A$2:$D$22,2,FALSE)</f>
        <v>Prunus sp.</v>
      </c>
      <c r="I708" t="str">
        <f>VLOOKUP(E708,Sheet1!$A$2:$D$22,3,FALSE)</f>
        <v>cherry</v>
      </c>
      <c r="J708" t="str">
        <f>VLOOKUP(E708,Sheet1!$A$2:$D$22,4,FALSE)</f>
        <v>intermediate</v>
      </c>
    </row>
    <row r="709" spans="1:10" x14ac:dyDescent="0.25">
      <c r="A709">
        <v>708</v>
      </c>
      <c r="B709">
        <v>4</v>
      </c>
      <c r="C709">
        <v>20210518</v>
      </c>
      <c r="D709">
        <v>3</v>
      </c>
      <c r="E709" t="s">
        <v>16</v>
      </c>
      <c r="F709">
        <v>5</v>
      </c>
      <c r="G709" t="s">
        <v>32</v>
      </c>
      <c r="H709" t="str">
        <f>VLOOKUP(E709,Sheet1!$A$2:$D$22,2,FALSE)</f>
        <v>Juniperus virginiana</v>
      </c>
      <c r="I709" t="str">
        <f>VLOOKUP(E709,Sheet1!$A$2:$D$22,3,FALSE)</f>
        <v>eastern red cedar</v>
      </c>
      <c r="J709" t="str">
        <f>VLOOKUP(E709,Sheet1!$A$2:$D$22,4,FALSE)</f>
        <v>mesophyte</v>
      </c>
    </row>
    <row r="710" spans="1:10" x14ac:dyDescent="0.25">
      <c r="A710">
        <v>709</v>
      </c>
      <c r="B710">
        <v>4</v>
      </c>
      <c r="C710">
        <v>20210518</v>
      </c>
      <c r="D710">
        <v>3</v>
      </c>
      <c r="E710" t="s">
        <v>20</v>
      </c>
      <c r="F710">
        <v>2.1</v>
      </c>
      <c r="G710" t="s">
        <v>32</v>
      </c>
      <c r="H710" t="str">
        <f>VLOOKUP(E710,Sheet1!$A$2:$D$22,2,FALSE)</f>
        <v>Liquidambar styraciflua</v>
      </c>
      <c r="I710" t="str">
        <f>VLOOKUP(E710,Sheet1!$A$2:$D$22,3,FALSE)</f>
        <v>sweetgum</v>
      </c>
      <c r="J710" t="str">
        <f>VLOOKUP(E710,Sheet1!$A$2:$D$22,4,FALSE)</f>
        <v>mesophyte</v>
      </c>
    </row>
    <row r="711" spans="1:10" x14ac:dyDescent="0.25">
      <c r="A711">
        <v>710</v>
      </c>
      <c r="B711">
        <v>4</v>
      </c>
      <c r="C711">
        <v>20210518</v>
      </c>
      <c r="D711">
        <v>3</v>
      </c>
      <c r="E711" t="s">
        <v>16</v>
      </c>
      <c r="F711">
        <v>8.8000000000000007</v>
      </c>
      <c r="G711" t="s">
        <v>32</v>
      </c>
      <c r="H711" t="str">
        <f>VLOOKUP(E711,Sheet1!$A$2:$D$22,2,FALSE)</f>
        <v>Juniperus virginiana</v>
      </c>
      <c r="I711" t="str">
        <f>VLOOKUP(E711,Sheet1!$A$2:$D$22,3,FALSE)</f>
        <v>eastern red cedar</v>
      </c>
      <c r="J711" t="str">
        <f>VLOOKUP(E711,Sheet1!$A$2:$D$22,4,FALSE)</f>
        <v>mesophyte</v>
      </c>
    </row>
    <row r="712" spans="1:10" x14ac:dyDescent="0.25">
      <c r="A712">
        <v>711</v>
      </c>
      <c r="B712">
        <v>4</v>
      </c>
      <c r="C712">
        <v>20210518</v>
      </c>
      <c r="D712">
        <v>3</v>
      </c>
      <c r="E712" t="s">
        <v>20</v>
      </c>
      <c r="F712">
        <v>1</v>
      </c>
      <c r="G712" t="s">
        <v>32</v>
      </c>
      <c r="H712" t="str">
        <f>VLOOKUP(E712,Sheet1!$A$2:$D$22,2,FALSE)</f>
        <v>Liquidambar styraciflua</v>
      </c>
      <c r="I712" t="str">
        <f>VLOOKUP(E712,Sheet1!$A$2:$D$22,3,FALSE)</f>
        <v>sweetgum</v>
      </c>
      <c r="J712" t="str">
        <f>VLOOKUP(E712,Sheet1!$A$2:$D$22,4,FALSE)</f>
        <v>mesophyte</v>
      </c>
    </row>
    <row r="713" spans="1:10" x14ac:dyDescent="0.25">
      <c r="A713">
        <v>712</v>
      </c>
      <c r="B713">
        <v>4</v>
      </c>
      <c r="C713">
        <v>20210518</v>
      </c>
      <c r="D713">
        <v>3</v>
      </c>
      <c r="E713" t="s">
        <v>52</v>
      </c>
      <c r="F713">
        <v>2</v>
      </c>
      <c r="G713" t="s">
        <v>32</v>
      </c>
      <c r="H713" t="str">
        <f>VLOOKUP(E713,Sheet1!$A$2:$D$22,2,FALSE)</f>
        <v>Vaccinium sp.</v>
      </c>
      <c r="I713" t="str">
        <f>VLOOKUP(E713,Sheet1!$A$2:$D$22,3,FALSE)</f>
        <v>blueberry</v>
      </c>
      <c r="J713" t="str">
        <f>VLOOKUP(E713,Sheet1!$A$2:$D$22,4,FALSE)</f>
        <v>mesophyte</v>
      </c>
    </row>
    <row r="714" spans="1:10" x14ac:dyDescent="0.25">
      <c r="A714">
        <v>713</v>
      </c>
      <c r="B714">
        <v>4</v>
      </c>
      <c r="C714">
        <v>20210518</v>
      </c>
      <c r="D714">
        <v>3</v>
      </c>
      <c r="E714" t="s">
        <v>36</v>
      </c>
      <c r="F714">
        <v>5.5</v>
      </c>
      <c r="G714" t="s">
        <v>32</v>
      </c>
      <c r="H714" t="str">
        <f>VLOOKUP(E714,Sheet1!$A$2:$D$22,2,FALSE)</f>
        <v>Quercus alba</v>
      </c>
      <c r="I714" t="str">
        <f>VLOOKUP(E714,Sheet1!$A$2:$D$22,3,FALSE)</f>
        <v>white oak</v>
      </c>
      <c r="J714" t="str">
        <f>VLOOKUP(E714,Sheet1!$A$2:$D$22,4,FALSE)</f>
        <v>pyrophyte</v>
      </c>
    </row>
    <row r="715" spans="1:10" x14ac:dyDescent="0.25">
      <c r="A715">
        <v>714</v>
      </c>
      <c r="B715">
        <v>4</v>
      </c>
      <c r="C715">
        <v>20210518</v>
      </c>
      <c r="D715">
        <v>3</v>
      </c>
      <c r="E715" t="s">
        <v>11</v>
      </c>
      <c r="F715">
        <v>10</v>
      </c>
      <c r="G715" t="s">
        <v>17</v>
      </c>
      <c r="H715" t="str">
        <f>VLOOKUP(E715,Sheet1!$A$2:$D$22,2,FALSE)</f>
        <v>Quercus nigra</v>
      </c>
      <c r="I715" t="str">
        <f>VLOOKUP(E715,Sheet1!$A$2:$D$22,3,FALSE)</f>
        <v>water oak</v>
      </c>
      <c r="J715" t="str">
        <f>VLOOKUP(E715,Sheet1!$A$2:$D$22,4,FALSE)</f>
        <v>mesophyte</v>
      </c>
    </row>
    <row r="716" spans="1:10" x14ac:dyDescent="0.25">
      <c r="A716">
        <v>715</v>
      </c>
      <c r="B716">
        <v>4</v>
      </c>
      <c r="C716">
        <v>20210518</v>
      </c>
      <c r="D716">
        <v>3</v>
      </c>
      <c r="E716" t="s">
        <v>28</v>
      </c>
      <c r="F716">
        <v>25.5</v>
      </c>
      <c r="G716" t="s">
        <v>17</v>
      </c>
      <c r="H716" t="str">
        <f>VLOOKUP(E716,Sheet1!$A$2:$D$22,2,FALSE)</f>
        <v>Acer rubrum</v>
      </c>
      <c r="I716" t="str">
        <f>VLOOKUP(E716,Sheet1!$A$2:$D$22,3,FALSE)</f>
        <v>red maple</v>
      </c>
      <c r="J716" t="str">
        <f>VLOOKUP(E716,Sheet1!$A$2:$D$22,4,FALSE)</f>
        <v>mesophyte</v>
      </c>
    </row>
    <row r="717" spans="1:10" x14ac:dyDescent="0.25">
      <c r="A717">
        <v>716</v>
      </c>
      <c r="B717">
        <v>4</v>
      </c>
      <c r="C717">
        <v>20210518</v>
      </c>
      <c r="D717">
        <v>3</v>
      </c>
      <c r="E717" t="s">
        <v>52</v>
      </c>
      <c r="F717">
        <v>6</v>
      </c>
      <c r="G717" t="s">
        <v>32</v>
      </c>
      <c r="H717" t="str">
        <f>VLOOKUP(E717,Sheet1!$A$2:$D$22,2,FALSE)</f>
        <v>Vaccinium sp.</v>
      </c>
      <c r="I717" t="str">
        <f>VLOOKUP(E717,Sheet1!$A$2:$D$22,3,FALSE)</f>
        <v>blueberry</v>
      </c>
      <c r="J717" t="str">
        <f>VLOOKUP(E717,Sheet1!$A$2:$D$22,4,FALSE)</f>
        <v>mesophyte</v>
      </c>
    </row>
    <row r="718" spans="1:10" x14ac:dyDescent="0.25">
      <c r="A718">
        <v>717</v>
      </c>
      <c r="B718">
        <v>4</v>
      </c>
      <c r="C718">
        <v>20210518</v>
      </c>
      <c r="D718">
        <v>3</v>
      </c>
      <c r="E718" t="s">
        <v>52</v>
      </c>
      <c r="F718">
        <v>1</v>
      </c>
      <c r="G718" t="s">
        <v>32</v>
      </c>
      <c r="H718" t="str">
        <f>VLOOKUP(E718,Sheet1!$A$2:$D$22,2,FALSE)</f>
        <v>Vaccinium sp.</v>
      </c>
      <c r="I718" t="str">
        <f>VLOOKUP(E718,Sheet1!$A$2:$D$22,3,FALSE)</f>
        <v>blueberry</v>
      </c>
      <c r="J718" t="str">
        <f>VLOOKUP(E718,Sheet1!$A$2:$D$22,4,FALSE)</f>
        <v>mesophyte</v>
      </c>
    </row>
    <row r="719" spans="1:10" x14ac:dyDescent="0.25">
      <c r="A719">
        <v>718</v>
      </c>
      <c r="B719">
        <v>4</v>
      </c>
      <c r="C719">
        <v>20210518</v>
      </c>
      <c r="D719">
        <v>3</v>
      </c>
      <c r="E719" t="s">
        <v>28</v>
      </c>
      <c r="F719">
        <v>3.5</v>
      </c>
      <c r="G719" t="s">
        <v>32</v>
      </c>
      <c r="H719" t="str">
        <f>VLOOKUP(E719,Sheet1!$A$2:$D$22,2,FALSE)</f>
        <v>Acer rubrum</v>
      </c>
      <c r="I719" t="str">
        <f>VLOOKUP(E719,Sheet1!$A$2:$D$22,3,FALSE)</f>
        <v>red maple</v>
      </c>
      <c r="J719" t="str">
        <f>VLOOKUP(E719,Sheet1!$A$2:$D$22,4,FALSE)</f>
        <v>mesophyte</v>
      </c>
    </row>
    <row r="720" spans="1:10" x14ac:dyDescent="0.25">
      <c r="A720">
        <v>719</v>
      </c>
      <c r="B720">
        <v>4</v>
      </c>
      <c r="C720">
        <v>20210518</v>
      </c>
      <c r="D720">
        <v>3</v>
      </c>
      <c r="E720" t="s">
        <v>11</v>
      </c>
      <c r="F720">
        <v>10.9</v>
      </c>
      <c r="G720" t="s">
        <v>12</v>
      </c>
      <c r="H720" t="str">
        <f>VLOOKUP(E720,Sheet1!$A$2:$D$22,2,FALSE)</f>
        <v>Quercus nigra</v>
      </c>
      <c r="I720" t="str">
        <f>VLOOKUP(E720,Sheet1!$A$2:$D$22,3,FALSE)</f>
        <v>water oak</v>
      </c>
      <c r="J720" t="str">
        <f>VLOOKUP(E720,Sheet1!$A$2:$D$22,4,FALSE)</f>
        <v>mesophyte</v>
      </c>
    </row>
    <row r="721" spans="1:10" x14ac:dyDescent="0.25">
      <c r="A721">
        <v>720</v>
      </c>
      <c r="B721">
        <v>4</v>
      </c>
      <c r="C721">
        <v>20210518</v>
      </c>
      <c r="D721">
        <v>3</v>
      </c>
      <c r="E721" t="s">
        <v>11</v>
      </c>
      <c r="F721">
        <v>3</v>
      </c>
      <c r="G721" t="s">
        <v>32</v>
      </c>
      <c r="H721" t="str">
        <f>VLOOKUP(E721,Sheet1!$A$2:$D$22,2,FALSE)</f>
        <v>Quercus nigra</v>
      </c>
      <c r="I721" t="str">
        <f>VLOOKUP(E721,Sheet1!$A$2:$D$22,3,FALSE)</f>
        <v>water oak</v>
      </c>
      <c r="J721" t="str">
        <f>VLOOKUP(E721,Sheet1!$A$2:$D$22,4,FALSE)</f>
        <v>mesophyte</v>
      </c>
    </row>
    <row r="722" spans="1:10" x14ac:dyDescent="0.25">
      <c r="A722">
        <v>721</v>
      </c>
      <c r="B722">
        <v>4</v>
      </c>
      <c r="C722">
        <v>20210518</v>
      </c>
      <c r="D722">
        <v>3</v>
      </c>
      <c r="E722" t="s">
        <v>11</v>
      </c>
      <c r="F722">
        <v>10.8</v>
      </c>
      <c r="G722" t="s">
        <v>17</v>
      </c>
      <c r="H722" t="str">
        <f>VLOOKUP(E722,Sheet1!$A$2:$D$22,2,FALSE)</f>
        <v>Quercus nigra</v>
      </c>
      <c r="I722" t="str">
        <f>VLOOKUP(E722,Sheet1!$A$2:$D$22,3,FALSE)</f>
        <v>water oak</v>
      </c>
      <c r="J722" t="str">
        <f>VLOOKUP(E722,Sheet1!$A$2:$D$22,4,FALSE)</f>
        <v>mesophyte</v>
      </c>
    </row>
    <row r="723" spans="1:10" x14ac:dyDescent="0.25">
      <c r="A723">
        <v>722</v>
      </c>
      <c r="B723">
        <v>4</v>
      </c>
      <c r="C723">
        <v>20210518</v>
      </c>
      <c r="D723">
        <v>3</v>
      </c>
      <c r="E723" t="s">
        <v>20</v>
      </c>
      <c r="F723">
        <v>1.5</v>
      </c>
      <c r="G723" t="s">
        <v>32</v>
      </c>
      <c r="H723" t="str">
        <f>VLOOKUP(E723,Sheet1!$A$2:$D$22,2,FALSE)</f>
        <v>Liquidambar styraciflua</v>
      </c>
      <c r="I723" t="str">
        <f>VLOOKUP(E723,Sheet1!$A$2:$D$22,3,FALSE)</f>
        <v>sweetgum</v>
      </c>
      <c r="J723" t="str">
        <f>VLOOKUP(E723,Sheet1!$A$2:$D$22,4,FALSE)</f>
        <v>mesophyte</v>
      </c>
    </row>
    <row r="724" spans="1:10" x14ac:dyDescent="0.25">
      <c r="A724">
        <v>723</v>
      </c>
      <c r="B724">
        <v>4</v>
      </c>
      <c r="C724">
        <v>20210518</v>
      </c>
      <c r="D724" t="s">
        <v>55</v>
      </c>
      <c r="E724" t="s">
        <v>20</v>
      </c>
      <c r="F724">
        <v>24.4</v>
      </c>
      <c r="G724" t="s">
        <v>17</v>
      </c>
      <c r="H724" t="str">
        <f>VLOOKUP(E724,Sheet1!$A$2:$D$22,2,FALSE)</f>
        <v>Liquidambar styraciflua</v>
      </c>
      <c r="I724" t="str">
        <f>VLOOKUP(E724,Sheet1!$A$2:$D$22,3,FALSE)</f>
        <v>sweetgum</v>
      </c>
      <c r="J724" t="str">
        <f>VLOOKUP(E724,Sheet1!$A$2:$D$22,4,FALSE)</f>
        <v>mesophyte</v>
      </c>
    </row>
    <row r="725" spans="1:10" x14ac:dyDescent="0.25">
      <c r="A725">
        <v>724</v>
      </c>
      <c r="B725">
        <v>4</v>
      </c>
      <c r="C725">
        <v>20210518</v>
      </c>
      <c r="D725" t="s">
        <v>35</v>
      </c>
      <c r="E725" t="s">
        <v>58</v>
      </c>
      <c r="F725">
        <v>22.2</v>
      </c>
      <c r="G725" t="s">
        <v>12</v>
      </c>
      <c r="H725" t="str">
        <f>VLOOKUP(E725,Sheet1!$A$2:$D$22,2,FALSE)</f>
        <v>Pinus echinata</v>
      </c>
      <c r="I725" t="str">
        <f>VLOOKUP(E725,Sheet1!$A$2:$D$22,3,FALSE)</f>
        <v>shortleaf pine</v>
      </c>
      <c r="J725" t="str">
        <f>VLOOKUP(E725,Sheet1!$A$2:$D$22,4,FALSE)</f>
        <v>pyrophyte</v>
      </c>
    </row>
    <row r="726" spans="1:10" x14ac:dyDescent="0.25">
      <c r="A726">
        <v>725</v>
      </c>
      <c r="B726">
        <v>4</v>
      </c>
      <c r="C726">
        <v>20210518</v>
      </c>
      <c r="D726" t="s">
        <v>35</v>
      </c>
      <c r="E726" t="s">
        <v>20</v>
      </c>
      <c r="F726">
        <v>1.4</v>
      </c>
      <c r="G726" t="s">
        <v>32</v>
      </c>
      <c r="H726" t="str">
        <f>VLOOKUP(E726,Sheet1!$A$2:$D$22,2,FALSE)</f>
        <v>Liquidambar styraciflua</v>
      </c>
      <c r="I726" t="str">
        <f>VLOOKUP(E726,Sheet1!$A$2:$D$22,3,FALSE)</f>
        <v>sweetgum</v>
      </c>
      <c r="J726" t="str">
        <f>VLOOKUP(E726,Sheet1!$A$2:$D$22,4,FALSE)</f>
        <v>mesophyte</v>
      </c>
    </row>
    <row r="727" spans="1:10" x14ac:dyDescent="0.25">
      <c r="A727">
        <v>726</v>
      </c>
      <c r="B727">
        <v>4</v>
      </c>
      <c r="C727">
        <v>20210518</v>
      </c>
      <c r="D727" t="s">
        <v>35</v>
      </c>
      <c r="E727" t="s">
        <v>20</v>
      </c>
      <c r="F727">
        <v>13</v>
      </c>
      <c r="G727" t="s">
        <v>17</v>
      </c>
      <c r="H727" t="str">
        <f>VLOOKUP(E727,Sheet1!$A$2:$D$22,2,FALSE)</f>
        <v>Liquidambar styraciflua</v>
      </c>
      <c r="I727" t="str">
        <f>VLOOKUP(E727,Sheet1!$A$2:$D$22,3,FALSE)</f>
        <v>sweetgum</v>
      </c>
      <c r="J727" t="str">
        <f>VLOOKUP(E727,Sheet1!$A$2:$D$22,4,FALSE)</f>
        <v>mesophyte</v>
      </c>
    </row>
    <row r="728" spans="1:10" x14ac:dyDescent="0.25">
      <c r="A728">
        <v>727</v>
      </c>
      <c r="B728">
        <v>4</v>
      </c>
      <c r="C728">
        <v>20210518</v>
      </c>
      <c r="D728" t="s">
        <v>35</v>
      </c>
      <c r="E728" t="s">
        <v>61</v>
      </c>
      <c r="F728">
        <v>4.5</v>
      </c>
      <c r="G728" t="s">
        <v>32</v>
      </c>
      <c r="H728" t="str">
        <f>VLOOKUP(E728,Sheet1!$A$2:$D$22,2,FALSE)</f>
        <v>Nyssa sylvatica</v>
      </c>
      <c r="I728" t="str">
        <f>VLOOKUP(E728,Sheet1!$A$2:$D$22,3,FALSE)</f>
        <v>black gum</v>
      </c>
      <c r="J728" t="str">
        <f>VLOOKUP(E728,Sheet1!$A$2:$D$22,4,FALSE)</f>
        <v>mesophyte</v>
      </c>
    </row>
    <row r="729" spans="1:10" x14ac:dyDescent="0.25">
      <c r="A729">
        <v>728</v>
      </c>
      <c r="B729">
        <v>4</v>
      </c>
      <c r="C729">
        <v>20210518</v>
      </c>
      <c r="D729" t="s">
        <v>35</v>
      </c>
      <c r="E729" t="s">
        <v>52</v>
      </c>
      <c r="F729">
        <v>8</v>
      </c>
      <c r="G729" t="s">
        <v>32</v>
      </c>
      <c r="H729" t="str">
        <f>VLOOKUP(E729,Sheet1!$A$2:$D$22,2,FALSE)</f>
        <v>Vaccinium sp.</v>
      </c>
      <c r="I729" t="str">
        <f>VLOOKUP(E729,Sheet1!$A$2:$D$22,3,FALSE)</f>
        <v>blueberry</v>
      </c>
      <c r="J729" t="str">
        <f>VLOOKUP(E729,Sheet1!$A$2:$D$22,4,FALSE)</f>
        <v>mesophyte</v>
      </c>
    </row>
    <row r="730" spans="1:10" x14ac:dyDescent="0.25">
      <c r="A730">
        <v>729</v>
      </c>
      <c r="B730">
        <v>4</v>
      </c>
      <c r="C730">
        <v>20210518</v>
      </c>
      <c r="D730">
        <v>4</v>
      </c>
      <c r="E730" t="s">
        <v>20</v>
      </c>
      <c r="F730">
        <v>10.4</v>
      </c>
      <c r="G730" t="s">
        <v>32</v>
      </c>
      <c r="H730" t="str">
        <f>VLOOKUP(E730,Sheet1!$A$2:$D$22,2,FALSE)</f>
        <v>Liquidambar styraciflua</v>
      </c>
      <c r="I730" t="str">
        <f>VLOOKUP(E730,Sheet1!$A$2:$D$22,3,FALSE)</f>
        <v>sweetgum</v>
      </c>
      <c r="J730" t="str">
        <f>VLOOKUP(E730,Sheet1!$A$2:$D$22,4,FALSE)</f>
        <v>mesophyte</v>
      </c>
    </row>
    <row r="731" spans="1:10" x14ac:dyDescent="0.25">
      <c r="A731">
        <v>730</v>
      </c>
      <c r="B731">
        <v>4</v>
      </c>
      <c r="C731">
        <v>20210518</v>
      </c>
      <c r="D731">
        <v>4</v>
      </c>
      <c r="E731" t="s">
        <v>31</v>
      </c>
      <c r="F731">
        <v>14.6</v>
      </c>
      <c r="G731" t="s">
        <v>17</v>
      </c>
      <c r="H731" t="str">
        <f>VLOOKUP(E731,Sheet1!$A$2:$D$22,2,FALSE)</f>
        <v>Carya sp.</v>
      </c>
      <c r="I731" t="str">
        <f>VLOOKUP(E731,Sheet1!$A$2:$D$22,3,FALSE)</f>
        <v>hickory</v>
      </c>
      <c r="J731" t="str">
        <f>VLOOKUP(E731,Sheet1!$A$2:$D$22,4,FALSE)</f>
        <v>intermediate</v>
      </c>
    </row>
    <row r="732" spans="1:10" x14ac:dyDescent="0.25">
      <c r="A732">
        <v>731</v>
      </c>
      <c r="B732">
        <v>4</v>
      </c>
      <c r="C732">
        <v>20210518</v>
      </c>
      <c r="D732">
        <v>4</v>
      </c>
      <c r="E732" t="s">
        <v>11</v>
      </c>
      <c r="F732">
        <v>15</v>
      </c>
      <c r="G732" t="s">
        <v>17</v>
      </c>
      <c r="H732" t="str">
        <f>VLOOKUP(E732,Sheet1!$A$2:$D$22,2,FALSE)</f>
        <v>Quercus nigra</v>
      </c>
      <c r="I732" t="str">
        <f>VLOOKUP(E732,Sheet1!$A$2:$D$22,3,FALSE)</f>
        <v>water oak</v>
      </c>
      <c r="J732" t="str">
        <f>VLOOKUP(E732,Sheet1!$A$2:$D$22,4,FALSE)</f>
        <v>mesophyte</v>
      </c>
    </row>
    <row r="733" spans="1:10" x14ac:dyDescent="0.25">
      <c r="A733">
        <v>732</v>
      </c>
      <c r="B733">
        <v>4</v>
      </c>
      <c r="C733">
        <v>20210518</v>
      </c>
      <c r="D733">
        <v>4</v>
      </c>
      <c r="E733" t="s">
        <v>20</v>
      </c>
      <c r="F733">
        <v>1</v>
      </c>
      <c r="G733" t="s">
        <v>32</v>
      </c>
      <c r="H733" t="str">
        <f>VLOOKUP(E733,Sheet1!$A$2:$D$22,2,FALSE)</f>
        <v>Liquidambar styraciflua</v>
      </c>
      <c r="I733" t="str">
        <f>VLOOKUP(E733,Sheet1!$A$2:$D$22,3,FALSE)</f>
        <v>sweetgum</v>
      </c>
      <c r="J733" t="str">
        <f>VLOOKUP(E733,Sheet1!$A$2:$D$22,4,FALSE)</f>
        <v>mesophyte</v>
      </c>
    </row>
    <row r="734" spans="1:10" x14ac:dyDescent="0.25">
      <c r="A734">
        <v>733</v>
      </c>
      <c r="B734">
        <v>4</v>
      </c>
      <c r="C734">
        <v>20210518</v>
      </c>
      <c r="D734">
        <v>4</v>
      </c>
      <c r="E734" t="s">
        <v>20</v>
      </c>
      <c r="F734">
        <v>1</v>
      </c>
      <c r="G734" t="s">
        <v>32</v>
      </c>
      <c r="H734" t="str">
        <f>VLOOKUP(E734,Sheet1!$A$2:$D$22,2,FALSE)</f>
        <v>Liquidambar styraciflua</v>
      </c>
      <c r="I734" t="str">
        <f>VLOOKUP(E734,Sheet1!$A$2:$D$22,3,FALSE)</f>
        <v>sweetgum</v>
      </c>
      <c r="J734" t="str">
        <f>VLOOKUP(E734,Sheet1!$A$2:$D$22,4,FALSE)</f>
        <v>mesophyte</v>
      </c>
    </row>
    <row r="735" spans="1:10" x14ac:dyDescent="0.25">
      <c r="A735">
        <v>734</v>
      </c>
      <c r="B735">
        <v>4</v>
      </c>
      <c r="C735">
        <v>20210518</v>
      </c>
      <c r="D735">
        <v>4</v>
      </c>
      <c r="E735" t="s">
        <v>52</v>
      </c>
      <c r="F735">
        <v>1</v>
      </c>
      <c r="G735" t="s">
        <v>32</v>
      </c>
      <c r="H735" t="str">
        <f>VLOOKUP(E735,Sheet1!$A$2:$D$22,2,FALSE)</f>
        <v>Vaccinium sp.</v>
      </c>
      <c r="I735" t="str">
        <f>VLOOKUP(E735,Sheet1!$A$2:$D$22,3,FALSE)</f>
        <v>blueberry</v>
      </c>
      <c r="J735" t="str">
        <f>VLOOKUP(E735,Sheet1!$A$2:$D$22,4,FALSE)</f>
        <v>mesophyte</v>
      </c>
    </row>
    <row r="736" spans="1:10" x14ac:dyDescent="0.25">
      <c r="A736">
        <v>735</v>
      </c>
      <c r="B736">
        <v>4</v>
      </c>
      <c r="C736">
        <v>20210518</v>
      </c>
      <c r="D736">
        <v>4</v>
      </c>
      <c r="E736" t="s">
        <v>52</v>
      </c>
      <c r="F736">
        <v>1</v>
      </c>
      <c r="G736" t="s">
        <v>32</v>
      </c>
      <c r="H736" t="str">
        <f>VLOOKUP(E736,Sheet1!$A$2:$D$22,2,FALSE)</f>
        <v>Vaccinium sp.</v>
      </c>
      <c r="I736" t="str">
        <f>VLOOKUP(E736,Sheet1!$A$2:$D$22,3,FALSE)</f>
        <v>blueberry</v>
      </c>
      <c r="J736" t="str">
        <f>VLOOKUP(E736,Sheet1!$A$2:$D$22,4,FALSE)</f>
        <v>mesophyte</v>
      </c>
    </row>
    <row r="737" spans="1:10" x14ac:dyDescent="0.25">
      <c r="A737">
        <v>736</v>
      </c>
      <c r="B737">
        <v>4</v>
      </c>
      <c r="C737">
        <v>20210518</v>
      </c>
      <c r="D737">
        <v>4</v>
      </c>
      <c r="E737" t="s">
        <v>52</v>
      </c>
      <c r="F737">
        <v>2.5</v>
      </c>
      <c r="G737" t="s">
        <v>32</v>
      </c>
      <c r="H737" t="str">
        <f>VLOOKUP(E737,Sheet1!$A$2:$D$22,2,FALSE)</f>
        <v>Vaccinium sp.</v>
      </c>
      <c r="I737" t="str">
        <f>VLOOKUP(E737,Sheet1!$A$2:$D$22,3,FALSE)</f>
        <v>blueberry</v>
      </c>
      <c r="J737" t="str">
        <f>VLOOKUP(E737,Sheet1!$A$2:$D$22,4,FALSE)</f>
        <v>mesophyte</v>
      </c>
    </row>
    <row r="738" spans="1:10" x14ac:dyDescent="0.25">
      <c r="A738">
        <v>737</v>
      </c>
      <c r="B738">
        <v>4</v>
      </c>
      <c r="C738">
        <v>20210518</v>
      </c>
      <c r="D738" t="s">
        <v>55</v>
      </c>
      <c r="E738" t="s">
        <v>36</v>
      </c>
      <c r="F738">
        <v>27.7</v>
      </c>
      <c r="G738" t="s">
        <v>17</v>
      </c>
      <c r="H738" t="str">
        <f>VLOOKUP(E738,Sheet1!$A$2:$D$22,2,FALSE)</f>
        <v>Quercus alba</v>
      </c>
      <c r="I738" t="str">
        <f>VLOOKUP(E738,Sheet1!$A$2:$D$22,3,FALSE)</f>
        <v>white oak</v>
      </c>
      <c r="J738" t="str">
        <f>VLOOKUP(E738,Sheet1!$A$2:$D$22,4,FALSE)</f>
        <v>pyrophyte</v>
      </c>
    </row>
    <row r="739" spans="1:10" x14ac:dyDescent="0.25">
      <c r="A739">
        <v>738</v>
      </c>
      <c r="B739">
        <v>4</v>
      </c>
      <c r="C739">
        <v>20210518</v>
      </c>
      <c r="D739" t="s">
        <v>55</v>
      </c>
      <c r="E739" t="s">
        <v>42</v>
      </c>
      <c r="F739">
        <v>36.5</v>
      </c>
      <c r="G739" t="s">
        <v>12</v>
      </c>
      <c r="H739" t="str">
        <f>VLOOKUP(E739,Sheet1!$A$2:$D$22,2,FALSE)</f>
        <v>Pinus taeda</v>
      </c>
      <c r="I739" t="str">
        <f>VLOOKUP(E739,Sheet1!$A$2:$D$22,3,FALSE)</f>
        <v>loblolly pine</v>
      </c>
      <c r="J739" t="str">
        <f>VLOOKUP(E739,Sheet1!$A$2:$D$22,4,FALSE)</f>
        <v>pyrophyte</v>
      </c>
    </row>
    <row r="740" spans="1:10" x14ac:dyDescent="0.25">
      <c r="A740">
        <v>739</v>
      </c>
      <c r="B740">
        <v>4</v>
      </c>
      <c r="C740">
        <v>20210518</v>
      </c>
      <c r="D740">
        <v>4</v>
      </c>
      <c r="E740" t="s">
        <v>28</v>
      </c>
      <c r="F740">
        <v>6</v>
      </c>
      <c r="G740" t="s">
        <v>32</v>
      </c>
      <c r="H740" t="str">
        <f>VLOOKUP(E740,Sheet1!$A$2:$D$22,2,FALSE)</f>
        <v>Acer rubrum</v>
      </c>
      <c r="I740" t="str">
        <f>VLOOKUP(E740,Sheet1!$A$2:$D$22,3,FALSE)</f>
        <v>red maple</v>
      </c>
      <c r="J740" t="str">
        <f>VLOOKUP(E740,Sheet1!$A$2:$D$22,4,FALSE)</f>
        <v>mesophyte</v>
      </c>
    </row>
    <row r="741" spans="1:10" x14ac:dyDescent="0.25">
      <c r="A741">
        <v>740</v>
      </c>
      <c r="B741">
        <v>4</v>
      </c>
      <c r="C741">
        <v>20210518</v>
      </c>
      <c r="D741">
        <v>4</v>
      </c>
      <c r="E741" t="s">
        <v>20</v>
      </c>
      <c r="F741">
        <v>16.3</v>
      </c>
      <c r="G741" t="s">
        <v>17</v>
      </c>
      <c r="H741" t="str">
        <f>VLOOKUP(E741,Sheet1!$A$2:$D$22,2,FALSE)</f>
        <v>Liquidambar styraciflua</v>
      </c>
      <c r="I741" t="str">
        <f>VLOOKUP(E741,Sheet1!$A$2:$D$22,3,FALSE)</f>
        <v>sweetgum</v>
      </c>
      <c r="J741" t="str">
        <f>VLOOKUP(E741,Sheet1!$A$2:$D$22,4,FALSE)</f>
        <v>mesophyte</v>
      </c>
    </row>
    <row r="742" spans="1:10" x14ac:dyDescent="0.25">
      <c r="A742">
        <v>741</v>
      </c>
      <c r="B742">
        <v>4</v>
      </c>
      <c r="C742">
        <v>20210518</v>
      </c>
      <c r="D742">
        <v>4</v>
      </c>
      <c r="E742" t="s">
        <v>28</v>
      </c>
      <c r="F742">
        <v>4.4000000000000004</v>
      </c>
      <c r="G742" t="s">
        <v>32</v>
      </c>
      <c r="H742" t="str">
        <f>VLOOKUP(E742,Sheet1!$A$2:$D$22,2,FALSE)</f>
        <v>Acer rubrum</v>
      </c>
      <c r="I742" t="str">
        <f>VLOOKUP(E742,Sheet1!$A$2:$D$22,3,FALSE)</f>
        <v>red maple</v>
      </c>
      <c r="J742" t="str">
        <f>VLOOKUP(E742,Sheet1!$A$2:$D$22,4,FALSE)</f>
        <v>mesophyte</v>
      </c>
    </row>
    <row r="743" spans="1:10" x14ac:dyDescent="0.25">
      <c r="A743">
        <v>742</v>
      </c>
      <c r="B743">
        <v>4</v>
      </c>
      <c r="C743">
        <v>20210518</v>
      </c>
      <c r="D743">
        <v>4</v>
      </c>
      <c r="E743" t="s">
        <v>61</v>
      </c>
      <c r="F743">
        <v>20.7</v>
      </c>
      <c r="G743" t="s">
        <v>17</v>
      </c>
      <c r="H743" t="str">
        <f>VLOOKUP(E743,Sheet1!$A$2:$D$22,2,FALSE)</f>
        <v>Nyssa sylvatica</v>
      </c>
      <c r="I743" t="str">
        <f>VLOOKUP(E743,Sheet1!$A$2:$D$22,3,FALSE)</f>
        <v>black gum</v>
      </c>
      <c r="J743" t="str">
        <f>VLOOKUP(E743,Sheet1!$A$2:$D$22,4,FALSE)</f>
        <v>mesophyte</v>
      </c>
    </row>
    <row r="744" spans="1:10" x14ac:dyDescent="0.25">
      <c r="A744">
        <v>743</v>
      </c>
      <c r="B744">
        <v>4</v>
      </c>
      <c r="C744">
        <v>20210518</v>
      </c>
      <c r="D744">
        <v>4</v>
      </c>
      <c r="E744" t="s">
        <v>20</v>
      </c>
      <c r="F744">
        <v>11.5</v>
      </c>
      <c r="G744" t="s">
        <v>17</v>
      </c>
      <c r="H744" t="str">
        <f>VLOOKUP(E744,Sheet1!$A$2:$D$22,2,FALSE)</f>
        <v>Liquidambar styraciflua</v>
      </c>
      <c r="I744" t="str">
        <f>VLOOKUP(E744,Sheet1!$A$2:$D$22,3,FALSE)</f>
        <v>sweetgum</v>
      </c>
      <c r="J744" t="str">
        <f>VLOOKUP(E744,Sheet1!$A$2:$D$22,4,FALSE)</f>
        <v>mesophyte</v>
      </c>
    </row>
    <row r="745" spans="1:10" x14ac:dyDescent="0.25">
      <c r="A745">
        <v>744</v>
      </c>
      <c r="B745">
        <v>4</v>
      </c>
      <c r="C745">
        <v>20210518</v>
      </c>
      <c r="D745">
        <v>4</v>
      </c>
      <c r="E745" t="s">
        <v>49</v>
      </c>
      <c r="F745">
        <v>9.4</v>
      </c>
      <c r="G745" t="s">
        <v>17</v>
      </c>
      <c r="H745" t="str">
        <f>VLOOKUP(E745,Sheet1!$A$2:$D$22,2,FALSE)</f>
        <v>Prunus sp.</v>
      </c>
      <c r="I745" t="str">
        <f>VLOOKUP(E745,Sheet1!$A$2:$D$22,3,FALSE)</f>
        <v>cherry</v>
      </c>
      <c r="J745" t="str">
        <f>VLOOKUP(E745,Sheet1!$A$2:$D$22,4,FALSE)</f>
        <v>intermediate</v>
      </c>
    </row>
    <row r="746" spans="1:10" x14ac:dyDescent="0.25">
      <c r="A746">
        <v>745</v>
      </c>
      <c r="B746">
        <v>4</v>
      </c>
      <c r="C746">
        <v>20210518</v>
      </c>
      <c r="D746">
        <v>4</v>
      </c>
      <c r="E746" t="s">
        <v>23</v>
      </c>
      <c r="F746">
        <v>21</v>
      </c>
      <c r="G746" t="s">
        <v>17</v>
      </c>
      <c r="H746" t="str">
        <f>VLOOKUP(E746,Sheet1!$A$2:$D$22,2,FALSE)</f>
        <v>Oxydendrum arboreum</v>
      </c>
      <c r="I746" t="str">
        <f>VLOOKUP(E746,Sheet1!$A$2:$D$22,3,FALSE)</f>
        <v>sourwood</v>
      </c>
      <c r="J746" t="str">
        <f>VLOOKUP(E746,Sheet1!$A$2:$D$22,4,FALSE)</f>
        <v>intermediate</v>
      </c>
    </row>
    <row r="747" spans="1:10" x14ac:dyDescent="0.25">
      <c r="A747">
        <v>746</v>
      </c>
      <c r="B747">
        <v>4</v>
      </c>
      <c r="C747">
        <v>20210518</v>
      </c>
      <c r="D747" t="s">
        <v>55</v>
      </c>
      <c r="E747" t="s">
        <v>42</v>
      </c>
      <c r="F747">
        <v>37.200000000000003</v>
      </c>
      <c r="G747" t="s">
        <v>12</v>
      </c>
      <c r="H747" t="str">
        <f>VLOOKUP(E747,Sheet1!$A$2:$D$22,2,FALSE)</f>
        <v>Pinus taeda</v>
      </c>
      <c r="I747" t="str">
        <f>VLOOKUP(E747,Sheet1!$A$2:$D$22,3,FALSE)</f>
        <v>loblolly pine</v>
      </c>
      <c r="J747" t="str">
        <f>VLOOKUP(E747,Sheet1!$A$2:$D$22,4,FALSE)</f>
        <v>pyrophyte</v>
      </c>
    </row>
    <row r="748" spans="1:10" x14ac:dyDescent="0.25">
      <c r="A748">
        <v>747</v>
      </c>
      <c r="B748">
        <v>4</v>
      </c>
      <c r="C748">
        <v>20210518</v>
      </c>
      <c r="D748" t="s">
        <v>55</v>
      </c>
      <c r="E748" t="s">
        <v>23</v>
      </c>
      <c r="F748">
        <v>23.9</v>
      </c>
      <c r="G748" t="s">
        <v>17</v>
      </c>
      <c r="H748" t="str">
        <f>VLOOKUP(E748,Sheet1!$A$2:$D$22,2,FALSE)</f>
        <v>Oxydendrum arboreum</v>
      </c>
      <c r="I748" t="str">
        <f>VLOOKUP(E748,Sheet1!$A$2:$D$22,3,FALSE)</f>
        <v>sourwood</v>
      </c>
      <c r="J748" t="str">
        <f>VLOOKUP(E748,Sheet1!$A$2:$D$22,4,FALSE)</f>
        <v>intermediate</v>
      </c>
    </row>
    <row r="749" spans="1:10" x14ac:dyDescent="0.25">
      <c r="A749">
        <v>748</v>
      </c>
      <c r="B749">
        <v>4</v>
      </c>
      <c r="C749">
        <v>20210518</v>
      </c>
      <c r="D749">
        <v>4</v>
      </c>
      <c r="E749" t="s">
        <v>20</v>
      </c>
      <c r="F749">
        <v>8.8000000000000007</v>
      </c>
      <c r="G749" t="s">
        <v>32</v>
      </c>
      <c r="H749" t="str">
        <f>VLOOKUP(E749,Sheet1!$A$2:$D$22,2,FALSE)</f>
        <v>Liquidambar styraciflua</v>
      </c>
      <c r="I749" t="str">
        <f>VLOOKUP(E749,Sheet1!$A$2:$D$22,3,FALSE)</f>
        <v>sweetgum</v>
      </c>
      <c r="J749" t="str">
        <f>VLOOKUP(E749,Sheet1!$A$2:$D$22,4,FALSE)</f>
        <v>mesophyte</v>
      </c>
    </row>
    <row r="750" spans="1:10" x14ac:dyDescent="0.25">
      <c r="A750">
        <v>749</v>
      </c>
      <c r="B750">
        <v>4</v>
      </c>
      <c r="C750">
        <v>20210518</v>
      </c>
      <c r="D750">
        <v>4</v>
      </c>
      <c r="E750" t="s">
        <v>58</v>
      </c>
      <c r="F750">
        <v>10.8</v>
      </c>
      <c r="G750" t="s">
        <v>17</v>
      </c>
      <c r="H750" t="str">
        <f>VLOOKUP(E750,Sheet1!$A$2:$D$22,2,FALSE)</f>
        <v>Pinus echinata</v>
      </c>
      <c r="I750" t="str">
        <f>VLOOKUP(E750,Sheet1!$A$2:$D$22,3,FALSE)</f>
        <v>shortleaf pine</v>
      </c>
      <c r="J750" t="str">
        <f>VLOOKUP(E750,Sheet1!$A$2:$D$22,4,FALSE)</f>
        <v>pyrophyte</v>
      </c>
    </row>
    <row r="751" spans="1:10" x14ac:dyDescent="0.25">
      <c r="A751">
        <v>750</v>
      </c>
      <c r="B751">
        <v>4</v>
      </c>
      <c r="C751">
        <v>20210518</v>
      </c>
      <c r="D751">
        <v>4</v>
      </c>
      <c r="E751" t="s">
        <v>11</v>
      </c>
      <c r="F751">
        <v>13.2</v>
      </c>
      <c r="G751" t="s">
        <v>17</v>
      </c>
      <c r="H751" t="str">
        <f>VLOOKUP(E751,Sheet1!$A$2:$D$22,2,FALSE)</f>
        <v>Quercus nigra</v>
      </c>
      <c r="I751" t="str">
        <f>VLOOKUP(E751,Sheet1!$A$2:$D$22,3,FALSE)</f>
        <v>water oak</v>
      </c>
      <c r="J751" t="str">
        <f>VLOOKUP(E751,Sheet1!$A$2:$D$22,4,FALSE)</f>
        <v>mesophyte</v>
      </c>
    </row>
    <row r="752" spans="1:10" x14ac:dyDescent="0.25">
      <c r="A752">
        <v>751</v>
      </c>
      <c r="B752">
        <v>4</v>
      </c>
      <c r="C752">
        <v>20210518</v>
      </c>
      <c r="D752">
        <v>4</v>
      </c>
      <c r="E752" t="s">
        <v>36</v>
      </c>
      <c r="F752">
        <v>20</v>
      </c>
      <c r="G752" t="s">
        <v>17</v>
      </c>
      <c r="H752" t="str">
        <f>VLOOKUP(E752,Sheet1!$A$2:$D$22,2,FALSE)</f>
        <v>Quercus alba</v>
      </c>
      <c r="I752" t="str">
        <f>VLOOKUP(E752,Sheet1!$A$2:$D$22,3,FALSE)</f>
        <v>white oak</v>
      </c>
      <c r="J752" t="str">
        <f>VLOOKUP(E752,Sheet1!$A$2:$D$22,4,FALSE)</f>
        <v>pyrophyte</v>
      </c>
    </row>
    <row r="753" spans="1:10" x14ac:dyDescent="0.25">
      <c r="A753">
        <v>752</v>
      </c>
      <c r="B753">
        <v>4</v>
      </c>
      <c r="C753">
        <v>20210518</v>
      </c>
      <c r="D753">
        <v>4</v>
      </c>
      <c r="E753" t="s">
        <v>23</v>
      </c>
      <c r="F753">
        <v>4</v>
      </c>
      <c r="G753" t="s">
        <v>32</v>
      </c>
      <c r="H753" t="str">
        <f>VLOOKUP(E753,Sheet1!$A$2:$D$22,2,FALSE)</f>
        <v>Oxydendrum arboreum</v>
      </c>
      <c r="I753" t="str">
        <f>VLOOKUP(E753,Sheet1!$A$2:$D$22,3,FALSE)</f>
        <v>sourwood</v>
      </c>
      <c r="J753" t="str">
        <f>VLOOKUP(E753,Sheet1!$A$2:$D$22,4,FALSE)</f>
        <v>intermediate</v>
      </c>
    </row>
    <row r="754" spans="1:10" x14ac:dyDescent="0.25">
      <c r="A754">
        <v>753</v>
      </c>
      <c r="B754">
        <v>4</v>
      </c>
      <c r="C754">
        <v>20210518</v>
      </c>
      <c r="D754">
        <v>4</v>
      </c>
      <c r="E754" t="s">
        <v>23</v>
      </c>
      <c r="F754">
        <v>14</v>
      </c>
      <c r="G754" t="s">
        <v>17</v>
      </c>
      <c r="H754" t="str">
        <f>VLOOKUP(E754,Sheet1!$A$2:$D$22,2,FALSE)</f>
        <v>Oxydendrum arboreum</v>
      </c>
      <c r="I754" t="str">
        <f>VLOOKUP(E754,Sheet1!$A$2:$D$22,3,FALSE)</f>
        <v>sourwood</v>
      </c>
      <c r="J754" t="str">
        <f>VLOOKUP(E754,Sheet1!$A$2:$D$22,4,FALSE)</f>
        <v>intermediate</v>
      </c>
    </row>
    <row r="755" spans="1:10" x14ac:dyDescent="0.25">
      <c r="A755">
        <v>754</v>
      </c>
      <c r="B755">
        <v>4</v>
      </c>
      <c r="C755">
        <v>20210518</v>
      </c>
      <c r="D755">
        <v>4</v>
      </c>
      <c r="E755" t="s">
        <v>20</v>
      </c>
      <c r="F755">
        <v>2.7</v>
      </c>
      <c r="G755" t="s">
        <v>32</v>
      </c>
      <c r="H755" t="str">
        <f>VLOOKUP(E755,Sheet1!$A$2:$D$22,2,FALSE)</f>
        <v>Liquidambar styraciflua</v>
      </c>
      <c r="I755" t="str">
        <f>VLOOKUP(E755,Sheet1!$A$2:$D$22,3,FALSE)</f>
        <v>sweetgum</v>
      </c>
      <c r="J755" t="str">
        <f>VLOOKUP(E755,Sheet1!$A$2:$D$22,4,FALSE)</f>
        <v>mesophyte</v>
      </c>
    </row>
    <row r="756" spans="1:10" x14ac:dyDescent="0.25">
      <c r="A756">
        <v>755</v>
      </c>
      <c r="B756">
        <v>4</v>
      </c>
      <c r="C756">
        <v>20210518</v>
      </c>
      <c r="D756">
        <v>4</v>
      </c>
      <c r="E756" t="s">
        <v>11</v>
      </c>
      <c r="F756">
        <v>7.1</v>
      </c>
      <c r="G756" t="s">
        <v>32</v>
      </c>
      <c r="H756" t="str">
        <f>VLOOKUP(E756,Sheet1!$A$2:$D$22,2,FALSE)</f>
        <v>Quercus nigra</v>
      </c>
      <c r="I756" t="str">
        <f>VLOOKUP(E756,Sheet1!$A$2:$D$22,3,FALSE)</f>
        <v>water oak</v>
      </c>
      <c r="J756" t="str">
        <f>VLOOKUP(E756,Sheet1!$A$2:$D$22,4,FALSE)</f>
        <v>mesophyte</v>
      </c>
    </row>
    <row r="757" spans="1:10" x14ac:dyDescent="0.25">
      <c r="A757">
        <v>756</v>
      </c>
      <c r="B757">
        <v>4</v>
      </c>
      <c r="C757">
        <v>20210518</v>
      </c>
      <c r="D757">
        <v>4</v>
      </c>
      <c r="E757" t="s">
        <v>42</v>
      </c>
      <c r="F757">
        <v>39</v>
      </c>
      <c r="G757" t="s">
        <v>12</v>
      </c>
      <c r="H757" t="str">
        <f>VLOOKUP(E757,Sheet1!$A$2:$D$22,2,FALSE)</f>
        <v>Pinus taeda</v>
      </c>
      <c r="I757" t="str">
        <f>VLOOKUP(E757,Sheet1!$A$2:$D$22,3,FALSE)</f>
        <v>loblolly pine</v>
      </c>
      <c r="J757" t="str">
        <f>VLOOKUP(E757,Sheet1!$A$2:$D$22,4,FALSE)</f>
        <v>pyrophyte</v>
      </c>
    </row>
    <row r="758" spans="1:10" x14ac:dyDescent="0.25">
      <c r="A758">
        <v>757</v>
      </c>
      <c r="B758">
        <v>4</v>
      </c>
      <c r="C758">
        <v>20210518</v>
      </c>
      <c r="D758">
        <v>4</v>
      </c>
      <c r="E758" t="s">
        <v>58</v>
      </c>
      <c r="F758">
        <v>24</v>
      </c>
      <c r="G758" t="s">
        <v>12</v>
      </c>
      <c r="H758" t="str">
        <f>VLOOKUP(E758,Sheet1!$A$2:$D$22,2,FALSE)</f>
        <v>Pinus echinata</v>
      </c>
      <c r="I758" t="str">
        <f>VLOOKUP(E758,Sheet1!$A$2:$D$22,3,FALSE)</f>
        <v>shortleaf pine</v>
      </c>
      <c r="J758" t="str">
        <f>VLOOKUP(E758,Sheet1!$A$2:$D$22,4,FALSE)</f>
        <v>pyrophyte</v>
      </c>
    </row>
    <row r="759" spans="1:10" x14ac:dyDescent="0.25">
      <c r="A759">
        <v>758</v>
      </c>
      <c r="B759">
        <v>4</v>
      </c>
      <c r="C759">
        <v>20210518</v>
      </c>
      <c r="D759">
        <v>4</v>
      </c>
      <c r="E759" t="s">
        <v>64</v>
      </c>
      <c r="F759">
        <v>9.5</v>
      </c>
      <c r="G759" t="s">
        <v>32</v>
      </c>
      <c r="H759" t="str">
        <f>VLOOKUP(E759,Sheet1!$A$2:$D$22,2,FALSE)</f>
        <v>Fagus grandifolia</v>
      </c>
      <c r="I759" t="str">
        <f>VLOOKUP(E759,Sheet1!$A$2:$D$22,3,FALSE)</f>
        <v>American beech</v>
      </c>
      <c r="J759" t="str">
        <f>VLOOKUP(E759,Sheet1!$A$2:$D$22,4,FALSE)</f>
        <v>mesophyte</v>
      </c>
    </row>
    <row r="760" spans="1:10" x14ac:dyDescent="0.25">
      <c r="A760">
        <v>759</v>
      </c>
      <c r="B760">
        <v>4</v>
      </c>
      <c r="C760">
        <v>20210518</v>
      </c>
      <c r="D760">
        <v>4</v>
      </c>
      <c r="E760" t="s">
        <v>42</v>
      </c>
      <c r="F760">
        <v>38</v>
      </c>
      <c r="G760" t="s">
        <v>12</v>
      </c>
      <c r="H760" t="str">
        <f>VLOOKUP(E760,Sheet1!$A$2:$D$22,2,FALSE)</f>
        <v>Pinus taeda</v>
      </c>
      <c r="I760" t="str">
        <f>VLOOKUP(E760,Sheet1!$A$2:$D$22,3,FALSE)</f>
        <v>loblolly pine</v>
      </c>
      <c r="J760" t="str">
        <f>VLOOKUP(E760,Sheet1!$A$2:$D$22,4,FALSE)</f>
        <v>pyrophyte</v>
      </c>
    </row>
    <row r="761" spans="1:10" x14ac:dyDescent="0.25">
      <c r="A761">
        <v>760</v>
      </c>
      <c r="B761">
        <v>4</v>
      </c>
      <c r="C761">
        <v>20210518</v>
      </c>
      <c r="D761">
        <v>4</v>
      </c>
      <c r="E761" t="s">
        <v>11</v>
      </c>
      <c r="F761">
        <v>2.7</v>
      </c>
      <c r="G761" t="s">
        <v>32</v>
      </c>
      <c r="H761" t="str">
        <f>VLOOKUP(E761,Sheet1!$A$2:$D$22,2,FALSE)</f>
        <v>Quercus nigra</v>
      </c>
      <c r="I761" t="str">
        <f>VLOOKUP(E761,Sheet1!$A$2:$D$22,3,FALSE)</f>
        <v>water oak</v>
      </c>
      <c r="J761" t="str">
        <f>VLOOKUP(E761,Sheet1!$A$2:$D$22,4,FALSE)</f>
        <v>mesophyte</v>
      </c>
    </row>
    <row r="762" spans="1:10" x14ac:dyDescent="0.25">
      <c r="A762">
        <v>761</v>
      </c>
      <c r="B762">
        <v>4</v>
      </c>
      <c r="C762">
        <v>20210518</v>
      </c>
      <c r="D762">
        <v>4</v>
      </c>
      <c r="E762" t="s">
        <v>61</v>
      </c>
      <c r="F762">
        <v>4.5</v>
      </c>
      <c r="G762" t="s">
        <v>32</v>
      </c>
      <c r="H762" t="str">
        <f>VLOOKUP(E762,Sheet1!$A$2:$D$22,2,FALSE)</f>
        <v>Nyssa sylvatica</v>
      </c>
      <c r="I762" t="str">
        <f>VLOOKUP(E762,Sheet1!$A$2:$D$22,3,FALSE)</f>
        <v>black gum</v>
      </c>
      <c r="J762" t="str">
        <f>VLOOKUP(E762,Sheet1!$A$2:$D$22,4,FALSE)</f>
        <v>mesophyte</v>
      </c>
    </row>
    <row r="763" spans="1:10" x14ac:dyDescent="0.25">
      <c r="A763">
        <v>762</v>
      </c>
      <c r="B763">
        <v>4</v>
      </c>
      <c r="C763">
        <v>20210518</v>
      </c>
      <c r="D763" t="s">
        <v>55</v>
      </c>
      <c r="E763" t="s">
        <v>56</v>
      </c>
      <c r="F763">
        <v>18.899999999999999</v>
      </c>
      <c r="G763" t="s">
        <v>17</v>
      </c>
      <c r="H763" t="str">
        <f>VLOOKUP(E763,Sheet1!$A$2:$D$22,2,FALSE)</f>
        <v>Liquidambar styraciflua</v>
      </c>
      <c r="I763" t="str">
        <f>VLOOKUP(E763,Sheet1!$A$2:$D$22,3,FALSE)</f>
        <v>tulip poplar</v>
      </c>
      <c r="J763" t="str">
        <f>VLOOKUP(E763,Sheet1!$A$2:$D$22,4,FALSE)</f>
        <v>mesophyte</v>
      </c>
    </row>
    <row r="764" spans="1:10" x14ac:dyDescent="0.25">
      <c r="A764">
        <v>763</v>
      </c>
      <c r="B764">
        <v>4</v>
      </c>
      <c r="C764">
        <v>20210518</v>
      </c>
      <c r="D764" t="s">
        <v>55</v>
      </c>
      <c r="E764" t="s">
        <v>20</v>
      </c>
      <c r="F764">
        <v>23</v>
      </c>
      <c r="G764" t="s">
        <v>17</v>
      </c>
      <c r="H764" t="str">
        <f>VLOOKUP(E764,Sheet1!$A$2:$D$22,2,FALSE)</f>
        <v>Liquidambar styraciflua</v>
      </c>
      <c r="I764" t="str">
        <f>VLOOKUP(E764,Sheet1!$A$2:$D$22,3,FALSE)</f>
        <v>sweetgum</v>
      </c>
      <c r="J764" t="str">
        <f>VLOOKUP(E764,Sheet1!$A$2:$D$22,4,FALSE)</f>
        <v>mesophyte</v>
      </c>
    </row>
    <row r="765" spans="1:10" x14ac:dyDescent="0.25">
      <c r="A765">
        <v>764</v>
      </c>
      <c r="B765">
        <v>5</v>
      </c>
      <c r="C765">
        <v>20210519</v>
      </c>
      <c r="D765">
        <v>1</v>
      </c>
      <c r="E765" t="s">
        <v>20</v>
      </c>
      <c r="F765">
        <v>1.5</v>
      </c>
      <c r="G765" t="s">
        <v>32</v>
      </c>
      <c r="H765" t="str">
        <f>VLOOKUP(E765,Sheet1!$A$2:$D$22,2,FALSE)</f>
        <v>Liquidambar styraciflua</v>
      </c>
      <c r="I765" t="str">
        <f>VLOOKUP(E765,Sheet1!$A$2:$D$22,3,FALSE)</f>
        <v>sweetgum</v>
      </c>
      <c r="J765" t="str">
        <f>VLOOKUP(E765,Sheet1!$A$2:$D$22,4,FALSE)</f>
        <v>mesophyte</v>
      </c>
    </row>
    <row r="766" spans="1:10" x14ac:dyDescent="0.25">
      <c r="A766">
        <v>765</v>
      </c>
      <c r="B766">
        <v>5</v>
      </c>
      <c r="C766">
        <v>20210519</v>
      </c>
      <c r="D766">
        <v>1</v>
      </c>
      <c r="E766" t="s">
        <v>20</v>
      </c>
      <c r="F766">
        <v>1</v>
      </c>
      <c r="G766" t="s">
        <v>32</v>
      </c>
      <c r="H766" t="str">
        <f>VLOOKUP(E766,Sheet1!$A$2:$D$22,2,FALSE)</f>
        <v>Liquidambar styraciflua</v>
      </c>
      <c r="I766" t="str">
        <f>VLOOKUP(E766,Sheet1!$A$2:$D$22,3,FALSE)</f>
        <v>sweetgum</v>
      </c>
      <c r="J766" t="str">
        <f>VLOOKUP(E766,Sheet1!$A$2:$D$22,4,FALSE)</f>
        <v>mesophyte</v>
      </c>
    </row>
    <row r="767" spans="1:10" x14ac:dyDescent="0.25">
      <c r="A767">
        <v>766</v>
      </c>
      <c r="B767">
        <v>5</v>
      </c>
      <c r="C767">
        <v>20210519</v>
      </c>
      <c r="D767">
        <v>1</v>
      </c>
      <c r="E767" t="s">
        <v>20</v>
      </c>
      <c r="F767">
        <v>2</v>
      </c>
      <c r="G767" t="s">
        <v>32</v>
      </c>
      <c r="H767" t="str">
        <f>VLOOKUP(E767,Sheet1!$A$2:$D$22,2,FALSE)</f>
        <v>Liquidambar styraciflua</v>
      </c>
      <c r="I767" t="str">
        <f>VLOOKUP(E767,Sheet1!$A$2:$D$22,3,FALSE)</f>
        <v>sweetgum</v>
      </c>
      <c r="J767" t="str">
        <f>VLOOKUP(E767,Sheet1!$A$2:$D$22,4,FALSE)</f>
        <v>mesophyte</v>
      </c>
    </row>
    <row r="768" spans="1:10" x14ac:dyDescent="0.25">
      <c r="A768">
        <v>767</v>
      </c>
      <c r="B768">
        <v>5</v>
      </c>
      <c r="C768">
        <v>20210519</v>
      </c>
      <c r="D768">
        <v>1</v>
      </c>
      <c r="E768" t="s">
        <v>11</v>
      </c>
      <c r="F768">
        <v>10.199999999999999</v>
      </c>
      <c r="G768" t="s">
        <v>17</v>
      </c>
      <c r="H768" t="str">
        <f>VLOOKUP(E768,Sheet1!$A$2:$D$22,2,FALSE)</f>
        <v>Quercus nigra</v>
      </c>
      <c r="I768" t="str">
        <f>VLOOKUP(E768,Sheet1!$A$2:$D$22,3,FALSE)</f>
        <v>water oak</v>
      </c>
      <c r="J768" t="str">
        <f>VLOOKUP(E768,Sheet1!$A$2:$D$22,4,FALSE)</f>
        <v>mesophyte</v>
      </c>
    </row>
    <row r="769" spans="1:10" x14ac:dyDescent="0.25">
      <c r="A769">
        <v>768</v>
      </c>
      <c r="B769">
        <v>5</v>
      </c>
      <c r="C769">
        <v>20210519</v>
      </c>
      <c r="D769">
        <v>1</v>
      </c>
      <c r="E769" t="s">
        <v>42</v>
      </c>
      <c r="F769">
        <v>44.7</v>
      </c>
      <c r="G769" t="s">
        <v>12</v>
      </c>
      <c r="H769" t="str">
        <f>VLOOKUP(E769,Sheet1!$A$2:$D$22,2,FALSE)</f>
        <v>Pinus taeda</v>
      </c>
      <c r="I769" t="str">
        <f>VLOOKUP(E769,Sheet1!$A$2:$D$22,3,FALSE)</f>
        <v>loblolly pine</v>
      </c>
      <c r="J769" t="str">
        <f>VLOOKUP(E769,Sheet1!$A$2:$D$22,4,FALSE)</f>
        <v>pyrophyte</v>
      </c>
    </row>
    <row r="770" spans="1:10" x14ac:dyDescent="0.25">
      <c r="A770">
        <v>769</v>
      </c>
      <c r="B770">
        <v>5</v>
      </c>
      <c r="C770">
        <v>20210519</v>
      </c>
      <c r="D770">
        <v>1</v>
      </c>
      <c r="E770" t="s">
        <v>20</v>
      </c>
      <c r="F770">
        <v>2.5</v>
      </c>
      <c r="G770" t="s">
        <v>32</v>
      </c>
      <c r="H770" t="str">
        <f>VLOOKUP(E770,Sheet1!$A$2:$D$22,2,FALSE)</f>
        <v>Liquidambar styraciflua</v>
      </c>
      <c r="I770" t="str">
        <f>VLOOKUP(E770,Sheet1!$A$2:$D$22,3,FALSE)</f>
        <v>sweetgum</v>
      </c>
      <c r="J770" t="str">
        <f>VLOOKUP(E770,Sheet1!$A$2:$D$22,4,FALSE)</f>
        <v>mesophyte</v>
      </c>
    </row>
    <row r="771" spans="1:10" x14ac:dyDescent="0.25">
      <c r="A771">
        <v>770</v>
      </c>
      <c r="B771">
        <v>5</v>
      </c>
      <c r="C771">
        <v>20210519</v>
      </c>
      <c r="D771">
        <v>1</v>
      </c>
      <c r="E771" t="s">
        <v>11</v>
      </c>
      <c r="F771">
        <v>5.5</v>
      </c>
      <c r="G771" t="s">
        <v>32</v>
      </c>
      <c r="H771" t="str">
        <f>VLOOKUP(E771,Sheet1!$A$2:$D$22,2,FALSE)</f>
        <v>Quercus nigra</v>
      </c>
      <c r="I771" t="str">
        <f>VLOOKUP(E771,Sheet1!$A$2:$D$22,3,FALSE)</f>
        <v>water oak</v>
      </c>
      <c r="J771" t="str">
        <f>VLOOKUP(E771,Sheet1!$A$2:$D$22,4,FALSE)</f>
        <v>mesophyte</v>
      </c>
    </row>
    <row r="772" spans="1:10" x14ac:dyDescent="0.25">
      <c r="A772">
        <v>771</v>
      </c>
      <c r="B772">
        <v>5</v>
      </c>
      <c r="C772">
        <v>20210519</v>
      </c>
      <c r="D772">
        <v>1</v>
      </c>
      <c r="E772" t="s">
        <v>49</v>
      </c>
      <c r="F772">
        <v>5.3</v>
      </c>
      <c r="G772" t="s">
        <v>32</v>
      </c>
      <c r="H772" t="str">
        <f>VLOOKUP(E772,Sheet1!$A$2:$D$22,2,FALSE)</f>
        <v>Prunus sp.</v>
      </c>
      <c r="I772" t="str">
        <f>VLOOKUP(E772,Sheet1!$A$2:$D$22,3,FALSE)</f>
        <v>cherry</v>
      </c>
      <c r="J772" t="str">
        <f>VLOOKUP(E772,Sheet1!$A$2:$D$22,4,FALSE)</f>
        <v>intermediate</v>
      </c>
    </row>
    <row r="773" spans="1:10" x14ac:dyDescent="0.25">
      <c r="A773">
        <v>772</v>
      </c>
      <c r="B773">
        <v>5</v>
      </c>
      <c r="C773">
        <v>20210519</v>
      </c>
      <c r="D773">
        <v>1</v>
      </c>
      <c r="E773" t="s">
        <v>20</v>
      </c>
      <c r="F773">
        <v>18.7</v>
      </c>
      <c r="G773" t="s">
        <v>17</v>
      </c>
      <c r="H773" t="str">
        <f>VLOOKUP(E773,Sheet1!$A$2:$D$22,2,FALSE)</f>
        <v>Liquidambar styraciflua</v>
      </c>
      <c r="I773" t="str">
        <f>VLOOKUP(E773,Sheet1!$A$2:$D$22,3,FALSE)</f>
        <v>sweetgum</v>
      </c>
      <c r="J773" t="str">
        <f>VLOOKUP(E773,Sheet1!$A$2:$D$22,4,FALSE)</f>
        <v>mesophyte</v>
      </c>
    </row>
    <row r="774" spans="1:10" x14ac:dyDescent="0.25">
      <c r="A774">
        <v>773</v>
      </c>
      <c r="B774">
        <v>5</v>
      </c>
      <c r="C774">
        <v>20210519</v>
      </c>
      <c r="D774" t="s">
        <v>55</v>
      </c>
      <c r="E774" t="s">
        <v>64</v>
      </c>
      <c r="F774">
        <v>10.5</v>
      </c>
      <c r="G774" t="s">
        <v>17</v>
      </c>
      <c r="H774" t="str">
        <f>VLOOKUP(E774,Sheet1!$A$2:$D$22,2,FALSE)</f>
        <v>Fagus grandifolia</v>
      </c>
      <c r="I774" t="str">
        <f>VLOOKUP(E774,Sheet1!$A$2:$D$22,3,FALSE)</f>
        <v>American beech</v>
      </c>
      <c r="J774" t="str">
        <f>VLOOKUP(E774,Sheet1!$A$2:$D$22,4,FALSE)</f>
        <v>mesophyte</v>
      </c>
    </row>
    <row r="775" spans="1:10" x14ac:dyDescent="0.25">
      <c r="A775">
        <v>774</v>
      </c>
      <c r="B775">
        <v>5</v>
      </c>
      <c r="C775">
        <v>20210519</v>
      </c>
      <c r="D775" t="s">
        <v>55</v>
      </c>
      <c r="E775" t="s">
        <v>42</v>
      </c>
      <c r="F775">
        <v>30.6</v>
      </c>
      <c r="G775" t="s">
        <v>12</v>
      </c>
      <c r="H775" t="str">
        <f>VLOOKUP(E775,Sheet1!$A$2:$D$22,2,FALSE)</f>
        <v>Pinus taeda</v>
      </c>
      <c r="I775" t="str">
        <f>VLOOKUP(E775,Sheet1!$A$2:$D$22,3,FALSE)</f>
        <v>loblolly pine</v>
      </c>
      <c r="J775" t="str">
        <f>VLOOKUP(E775,Sheet1!$A$2:$D$22,4,FALSE)</f>
        <v>pyrophyte</v>
      </c>
    </row>
    <row r="776" spans="1:10" x14ac:dyDescent="0.25">
      <c r="A776">
        <v>775</v>
      </c>
      <c r="B776">
        <v>5</v>
      </c>
      <c r="C776">
        <v>20210519</v>
      </c>
      <c r="D776">
        <v>1</v>
      </c>
      <c r="E776" t="s">
        <v>52</v>
      </c>
      <c r="F776">
        <v>2</v>
      </c>
      <c r="G776" t="s">
        <v>32</v>
      </c>
      <c r="H776" t="str">
        <f>VLOOKUP(E776,Sheet1!$A$2:$D$22,2,FALSE)</f>
        <v>Vaccinium sp.</v>
      </c>
      <c r="I776" t="str">
        <f>VLOOKUP(E776,Sheet1!$A$2:$D$22,3,FALSE)</f>
        <v>blueberry</v>
      </c>
      <c r="J776" t="str">
        <f>VLOOKUP(E776,Sheet1!$A$2:$D$22,4,FALSE)</f>
        <v>mesophyte</v>
      </c>
    </row>
    <row r="777" spans="1:10" x14ac:dyDescent="0.25">
      <c r="A777">
        <v>776</v>
      </c>
      <c r="B777">
        <v>5</v>
      </c>
      <c r="C777">
        <v>20210519</v>
      </c>
      <c r="D777">
        <v>1</v>
      </c>
      <c r="E777" t="s">
        <v>46</v>
      </c>
      <c r="F777">
        <v>4.8</v>
      </c>
      <c r="G777" t="s">
        <v>32</v>
      </c>
      <c r="H777" t="str">
        <f>VLOOKUP(E777,Sheet1!$A$2:$D$22,2,FALSE)</f>
        <v>Ulmus alata</v>
      </c>
      <c r="I777" t="str">
        <f>VLOOKUP(E777,Sheet1!$A$2:$D$22,3,FALSE)</f>
        <v>winged elm</v>
      </c>
      <c r="J777" t="str">
        <f>VLOOKUP(E777,Sheet1!$A$2:$D$22,4,FALSE)</f>
        <v>mesophyte</v>
      </c>
    </row>
    <row r="778" spans="1:10" x14ac:dyDescent="0.25">
      <c r="A778">
        <v>777</v>
      </c>
      <c r="B778">
        <v>5</v>
      </c>
      <c r="C778">
        <v>20210519</v>
      </c>
      <c r="D778">
        <v>1</v>
      </c>
      <c r="E778" t="s">
        <v>11</v>
      </c>
      <c r="F778">
        <v>10.9</v>
      </c>
      <c r="G778" t="s">
        <v>17</v>
      </c>
      <c r="H778" t="str">
        <f>VLOOKUP(E778,Sheet1!$A$2:$D$22,2,FALSE)</f>
        <v>Quercus nigra</v>
      </c>
      <c r="I778" t="str">
        <f>VLOOKUP(E778,Sheet1!$A$2:$D$22,3,FALSE)</f>
        <v>water oak</v>
      </c>
      <c r="J778" t="str">
        <f>VLOOKUP(E778,Sheet1!$A$2:$D$22,4,FALSE)</f>
        <v>mesophyte</v>
      </c>
    </row>
    <row r="779" spans="1:10" x14ac:dyDescent="0.25">
      <c r="A779">
        <v>778</v>
      </c>
      <c r="B779">
        <v>5</v>
      </c>
      <c r="C779">
        <v>20210519</v>
      </c>
      <c r="D779">
        <v>1</v>
      </c>
      <c r="E779" t="s">
        <v>20</v>
      </c>
      <c r="F779">
        <v>13.8</v>
      </c>
      <c r="G779" t="s">
        <v>32</v>
      </c>
      <c r="H779" t="str">
        <f>VLOOKUP(E779,Sheet1!$A$2:$D$22,2,FALSE)</f>
        <v>Liquidambar styraciflua</v>
      </c>
      <c r="I779" t="str">
        <f>VLOOKUP(E779,Sheet1!$A$2:$D$22,3,FALSE)</f>
        <v>sweetgum</v>
      </c>
      <c r="J779" t="str">
        <f>VLOOKUP(E779,Sheet1!$A$2:$D$22,4,FALSE)</f>
        <v>mesophyte</v>
      </c>
    </row>
    <row r="780" spans="1:10" x14ac:dyDescent="0.25">
      <c r="A780">
        <v>779</v>
      </c>
      <c r="B780">
        <v>5</v>
      </c>
      <c r="C780">
        <v>20210519</v>
      </c>
      <c r="D780">
        <v>1</v>
      </c>
      <c r="E780" t="s">
        <v>11</v>
      </c>
      <c r="F780">
        <v>11.2</v>
      </c>
      <c r="G780" t="s">
        <v>17</v>
      </c>
      <c r="H780" t="str">
        <f>VLOOKUP(E780,Sheet1!$A$2:$D$22,2,FALSE)</f>
        <v>Quercus nigra</v>
      </c>
      <c r="I780" t="str">
        <f>VLOOKUP(E780,Sheet1!$A$2:$D$22,3,FALSE)</f>
        <v>water oak</v>
      </c>
      <c r="J780" t="str">
        <f>VLOOKUP(E780,Sheet1!$A$2:$D$22,4,FALSE)</f>
        <v>mesophyte</v>
      </c>
    </row>
    <row r="781" spans="1:10" x14ac:dyDescent="0.25">
      <c r="A781">
        <v>780</v>
      </c>
      <c r="B781">
        <v>5</v>
      </c>
      <c r="C781">
        <v>20210519</v>
      </c>
      <c r="D781">
        <v>1</v>
      </c>
      <c r="E781" t="s">
        <v>11</v>
      </c>
      <c r="F781">
        <v>7.2</v>
      </c>
      <c r="G781" t="s">
        <v>32</v>
      </c>
      <c r="H781" t="str">
        <f>VLOOKUP(E781,Sheet1!$A$2:$D$22,2,FALSE)</f>
        <v>Quercus nigra</v>
      </c>
      <c r="I781" t="str">
        <f>VLOOKUP(E781,Sheet1!$A$2:$D$22,3,FALSE)</f>
        <v>water oak</v>
      </c>
      <c r="J781" t="str">
        <f>VLOOKUP(E781,Sheet1!$A$2:$D$22,4,FALSE)</f>
        <v>mesophyte</v>
      </c>
    </row>
    <row r="782" spans="1:10" x14ac:dyDescent="0.25">
      <c r="A782">
        <v>781</v>
      </c>
      <c r="B782">
        <v>5</v>
      </c>
      <c r="C782">
        <v>20210519</v>
      </c>
      <c r="D782">
        <v>1</v>
      </c>
      <c r="E782" t="s">
        <v>11</v>
      </c>
      <c r="F782">
        <v>11.3</v>
      </c>
      <c r="G782" t="s">
        <v>17</v>
      </c>
      <c r="H782" t="str">
        <f>VLOOKUP(E782,Sheet1!$A$2:$D$22,2,FALSE)</f>
        <v>Quercus nigra</v>
      </c>
      <c r="I782" t="str">
        <f>VLOOKUP(E782,Sheet1!$A$2:$D$22,3,FALSE)</f>
        <v>water oak</v>
      </c>
      <c r="J782" t="str">
        <f>VLOOKUP(E782,Sheet1!$A$2:$D$22,4,FALSE)</f>
        <v>mesophyte</v>
      </c>
    </row>
    <row r="783" spans="1:10" x14ac:dyDescent="0.25">
      <c r="A783">
        <v>782</v>
      </c>
      <c r="B783">
        <v>5</v>
      </c>
      <c r="C783">
        <v>20210519</v>
      </c>
      <c r="D783">
        <v>1</v>
      </c>
      <c r="E783" t="s">
        <v>56</v>
      </c>
      <c r="F783">
        <v>28.2</v>
      </c>
      <c r="G783" t="s">
        <v>12</v>
      </c>
      <c r="H783" t="str">
        <f>VLOOKUP(E783,Sheet1!$A$2:$D$22,2,FALSE)</f>
        <v>Liquidambar styraciflua</v>
      </c>
      <c r="I783" t="str">
        <f>VLOOKUP(E783,Sheet1!$A$2:$D$22,3,FALSE)</f>
        <v>tulip poplar</v>
      </c>
      <c r="J783" t="str">
        <f>VLOOKUP(E783,Sheet1!$A$2:$D$22,4,FALSE)</f>
        <v>mesophyte</v>
      </c>
    </row>
    <row r="784" spans="1:10" x14ac:dyDescent="0.25">
      <c r="A784">
        <v>783</v>
      </c>
      <c r="B784">
        <v>5</v>
      </c>
      <c r="C784">
        <v>20210519</v>
      </c>
      <c r="D784">
        <v>1</v>
      </c>
      <c r="E784" t="s">
        <v>52</v>
      </c>
      <c r="F784">
        <v>1.5</v>
      </c>
      <c r="G784" t="s">
        <v>32</v>
      </c>
      <c r="H784" t="str">
        <f>VLOOKUP(E784,Sheet1!$A$2:$D$22,2,FALSE)</f>
        <v>Vaccinium sp.</v>
      </c>
      <c r="I784" t="str">
        <f>VLOOKUP(E784,Sheet1!$A$2:$D$22,3,FALSE)</f>
        <v>blueberry</v>
      </c>
      <c r="J784" t="str">
        <f>VLOOKUP(E784,Sheet1!$A$2:$D$22,4,FALSE)</f>
        <v>mesophyte</v>
      </c>
    </row>
    <row r="785" spans="1:10" x14ac:dyDescent="0.25">
      <c r="A785">
        <v>784</v>
      </c>
      <c r="B785">
        <v>5</v>
      </c>
      <c r="C785">
        <v>20210519</v>
      </c>
      <c r="D785">
        <v>1</v>
      </c>
      <c r="E785" t="s">
        <v>20</v>
      </c>
      <c r="F785">
        <v>1</v>
      </c>
      <c r="G785" t="s">
        <v>32</v>
      </c>
      <c r="H785" t="str">
        <f>VLOOKUP(E785,Sheet1!$A$2:$D$22,2,FALSE)</f>
        <v>Liquidambar styraciflua</v>
      </c>
      <c r="I785" t="str">
        <f>VLOOKUP(E785,Sheet1!$A$2:$D$22,3,FALSE)</f>
        <v>sweetgum</v>
      </c>
      <c r="J785" t="str">
        <f>VLOOKUP(E785,Sheet1!$A$2:$D$22,4,FALSE)</f>
        <v>mesophyte</v>
      </c>
    </row>
    <row r="786" spans="1:10" x14ac:dyDescent="0.25">
      <c r="A786">
        <v>785</v>
      </c>
      <c r="B786">
        <v>5</v>
      </c>
      <c r="C786">
        <v>20210519</v>
      </c>
      <c r="D786">
        <v>1</v>
      </c>
      <c r="E786" t="s">
        <v>11</v>
      </c>
      <c r="F786">
        <v>8.1999999999999993</v>
      </c>
      <c r="G786" t="s">
        <v>32</v>
      </c>
      <c r="H786" t="str">
        <f>VLOOKUP(E786,Sheet1!$A$2:$D$22,2,FALSE)</f>
        <v>Quercus nigra</v>
      </c>
      <c r="I786" t="str">
        <f>VLOOKUP(E786,Sheet1!$A$2:$D$22,3,FALSE)</f>
        <v>water oak</v>
      </c>
      <c r="J786" t="str">
        <f>VLOOKUP(E786,Sheet1!$A$2:$D$22,4,FALSE)</f>
        <v>mesophyte</v>
      </c>
    </row>
    <row r="787" spans="1:10" x14ac:dyDescent="0.25">
      <c r="A787">
        <v>786</v>
      </c>
      <c r="B787">
        <v>5</v>
      </c>
      <c r="C787">
        <v>20210519</v>
      </c>
      <c r="D787">
        <v>1</v>
      </c>
      <c r="E787" t="s">
        <v>11</v>
      </c>
      <c r="F787">
        <v>33.6</v>
      </c>
      <c r="G787" t="s">
        <v>12</v>
      </c>
      <c r="H787" t="str">
        <f>VLOOKUP(E787,Sheet1!$A$2:$D$22,2,FALSE)</f>
        <v>Quercus nigra</v>
      </c>
      <c r="I787" t="str">
        <f>VLOOKUP(E787,Sheet1!$A$2:$D$22,3,FALSE)</f>
        <v>water oak</v>
      </c>
      <c r="J787" t="str">
        <f>VLOOKUP(E787,Sheet1!$A$2:$D$22,4,FALSE)</f>
        <v>mesophyte</v>
      </c>
    </row>
    <row r="788" spans="1:10" x14ac:dyDescent="0.25">
      <c r="A788">
        <v>787</v>
      </c>
      <c r="B788">
        <v>5</v>
      </c>
      <c r="C788">
        <v>20210519</v>
      </c>
      <c r="D788">
        <v>1</v>
      </c>
      <c r="E788" t="s">
        <v>20</v>
      </c>
      <c r="F788">
        <v>29.5</v>
      </c>
      <c r="G788" t="s">
        <v>17</v>
      </c>
      <c r="H788" t="str">
        <f>VLOOKUP(E788,Sheet1!$A$2:$D$22,2,FALSE)</f>
        <v>Liquidambar styraciflua</v>
      </c>
      <c r="I788" t="str">
        <f>VLOOKUP(E788,Sheet1!$A$2:$D$22,3,FALSE)</f>
        <v>sweetgum</v>
      </c>
      <c r="J788" t="str">
        <f>VLOOKUP(E788,Sheet1!$A$2:$D$22,4,FALSE)</f>
        <v>mesophyte</v>
      </c>
    </row>
    <row r="789" spans="1:10" x14ac:dyDescent="0.25">
      <c r="A789">
        <v>788</v>
      </c>
      <c r="B789">
        <v>5</v>
      </c>
      <c r="C789">
        <v>20210519</v>
      </c>
      <c r="D789">
        <v>1</v>
      </c>
      <c r="E789" t="s">
        <v>20</v>
      </c>
      <c r="F789">
        <v>1</v>
      </c>
      <c r="G789" t="s">
        <v>32</v>
      </c>
      <c r="H789" t="str">
        <f>VLOOKUP(E789,Sheet1!$A$2:$D$22,2,FALSE)</f>
        <v>Liquidambar styraciflua</v>
      </c>
      <c r="I789" t="str">
        <f>VLOOKUP(E789,Sheet1!$A$2:$D$22,3,FALSE)</f>
        <v>sweetgum</v>
      </c>
      <c r="J789" t="str">
        <f>VLOOKUP(E789,Sheet1!$A$2:$D$22,4,FALSE)</f>
        <v>mesophyte</v>
      </c>
    </row>
    <row r="790" spans="1:10" x14ac:dyDescent="0.25">
      <c r="A790">
        <v>789</v>
      </c>
      <c r="B790">
        <v>5</v>
      </c>
      <c r="C790">
        <v>20210519</v>
      </c>
      <c r="D790" t="s">
        <v>55</v>
      </c>
      <c r="E790" t="s">
        <v>42</v>
      </c>
      <c r="F790">
        <v>47.8</v>
      </c>
      <c r="G790" t="s">
        <v>12</v>
      </c>
      <c r="H790" t="str">
        <f>VLOOKUP(E790,Sheet1!$A$2:$D$22,2,FALSE)</f>
        <v>Pinus taeda</v>
      </c>
      <c r="I790" t="str">
        <f>VLOOKUP(E790,Sheet1!$A$2:$D$22,3,FALSE)</f>
        <v>loblolly pine</v>
      </c>
      <c r="J790" t="str">
        <f>VLOOKUP(E790,Sheet1!$A$2:$D$22,4,FALSE)</f>
        <v>pyrophyte</v>
      </c>
    </row>
    <row r="791" spans="1:10" x14ac:dyDescent="0.25">
      <c r="A791">
        <v>790</v>
      </c>
      <c r="B791">
        <v>5</v>
      </c>
      <c r="C791">
        <v>20210519</v>
      </c>
      <c r="D791">
        <v>1</v>
      </c>
      <c r="E791" t="s">
        <v>20</v>
      </c>
      <c r="F791">
        <v>6</v>
      </c>
      <c r="G791" t="s">
        <v>32</v>
      </c>
      <c r="H791" t="str">
        <f>VLOOKUP(E791,Sheet1!$A$2:$D$22,2,FALSE)</f>
        <v>Liquidambar styraciflua</v>
      </c>
      <c r="I791" t="str">
        <f>VLOOKUP(E791,Sheet1!$A$2:$D$22,3,FALSE)</f>
        <v>sweetgum</v>
      </c>
      <c r="J791" t="str">
        <f>VLOOKUP(E791,Sheet1!$A$2:$D$22,4,FALSE)</f>
        <v>mesophyte</v>
      </c>
    </row>
    <row r="792" spans="1:10" x14ac:dyDescent="0.25">
      <c r="A792">
        <v>791</v>
      </c>
      <c r="B792">
        <v>5</v>
      </c>
      <c r="C792">
        <v>20210519</v>
      </c>
      <c r="D792">
        <v>1</v>
      </c>
      <c r="E792" t="s">
        <v>20</v>
      </c>
      <c r="F792">
        <v>2.9</v>
      </c>
      <c r="G792" t="s">
        <v>32</v>
      </c>
      <c r="H792" t="str">
        <f>VLOOKUP(E792,Sheet1!$A$2:$D$22,2,FALSE)</f>
        <v>Liquidambar styraciflua</v>
      </c>
      <c r="I792" t="str">
        <f>VLOOKUP(E792,Sheet1!$A$2:$D$22,3,FALSE)</f>
        <v>sweetgum</v>
      </c>
      <c r="J792" t="str">
        <f>VLOOKUP(E792,Sheet1!$A$2:$D$22,4,FALSE)</f>
        <v>mesophyte</v>
      </c>
    </row>
    <row r="793" spans="1:10" x14ac:dyDescent="0.25">
      <c r="A793">
        <v>792</v>
      </c>
      <c r="B793">
        <v>5</v>
      </c>
      <c r="C793">
        <v>20210519</v>
      </c>
      <c r="D793">
        <v>1</v>
      </c>
      <c r="E793" t="s">
        <v>20</v>
      </c>
      <c r="F793">
        <v>4.5</v>
      </c>
      <c r="G793" t="s">
        <v>32</v>
      </c>
      <c r="H793" t="str">
        <f>VLOOKUP(E793,Sheet1!$A$2:$D$22,2,FALSE)</f>
        <v>Liquidambar styraciflua</v>
      </c>
      <c r="I793" t="str">
        <f>VLOOKUP(E793,Sheet1!$A$2:$D$22,3,FALSE)</f>
        <v>sweetgum</v>
      </c>
      <c r="J793" t="str">
        <f>VLOOKUP(E793,Sheet1!$A$2:$D$22,4,FALSE)</f>
        <v>mesophyte</v>
      </c>
    </row>
    <row r="794" spans="1:10" x14ac:dyDescent="0.25">
      <c r="A794">
        <v>793</v>
      </c>
      <c r="B794">
        <v>5</v>
      </c>
      <c r="C794">
        <v>20210519</v>
      </c>
      <c r="D794">
        <v>1</v>
      </c>
      <c r="E794" t="s">
        <v>64</v>
      </c>
      <c r="F794">
        <v>5.3</v>
      </c>
      <c r="G794" t="s">
        <v>32</v>
      </c>
      <c r="H794" t="str">
        <f>VLOOKUP(E794,Sheet1!$A$2:$D$22,2,FALSE)</f>
        <v>Fagus grandifolia</v>
      </c>
      <c r="I794" t="str">
        <f>VLOOKUP(E794,Sheet1!$A$2:$D$22,3,FALSE)</f>
        <v>American beech</v>
      </c>
      <c r="J794" t="str">
        <f>VLOOKUP(E794,Sheet1!$A$2:$D$22,4,FALSE)</f>
        <v>mesophyte</v>
      </c>
    </row>
    <row r="795" spans="1:10" x14ac:dyDescent="0.25">
      <c r="A795">
        <v>794</v>
      </c>
      <c r="B795">
        <v>5</v>
      </c>
      <c r="C795">
        <v>20210519</v>
      </c>
      <c r="D795">
        <v>1</v>
      </c>
      <c r="E795" t="s">
        <v>64</v>
      </c>
      <c r="F795">
        <v>19.5</v>
      </c>
      <c r="G795" t="s">
        <v>17</v>
      </c>
      <c r="H795" t="str">
        <f>VLOOKUP(E795,Sheet1!$A$2:$D$22,2,FALSE)</f>
        <v>Fagus grandifolia</v>
      </c>
      <c r="I795" t="str">
        <f>VLOOKUP(E795,Sheet1!$A$2:$D$22,3,FALSE)</f>
        <v>American beech</v>
      </c>
      <c r="J795" t="str">
        <f>VLOOKUP(E795,Sheet1!$A$2:$D$22,4,FALSE)</f>
        <v>mesophyte</v>
      </c>
    </row>
    <row r="796" spans="1:10" x14ac:dyDescent="0.25">
      <c r="A796">
        <v>795</v>
      </c>
      <c r="B796">
        <v>5</v>
      </c>
      <c r="C796">
        <v>20210519</v>
      </c>
      <c r="D796" t="s">
        <v>55</v>
      </c>
      <c r="E796" t="s">
        <v>61</v>
      </c>
      <c r="F796">
        <v>16.5</v>
      </c>
      <c r="G796" t="s">
        <v>17</v>
      </c>
      <c r="H796" t="str">
        <f>VLOOKUP(E796,Sheet1!$A$2:$D$22,2,FALSE)</f>
        <v>Nyssa sylvatica</v>
      </c>
      <c r="I796" t="str">
        <f>VLOOKUP(E796,Sheet1!$A$2:$D$22,3,FALSE)</f>
        <v>black gum</v>
      </c>
      <c r="J796" t="str">
        <f>VLOOKUP(E796,Sheet1!$A$2:$D$22,4,FALSE)</f>
        <v>mesophyte</v>
      </c>
    </row>
    <row r="797" spans="1:10" x14ac:dyDescent="0.25">
      <c r="A797">
        <v>796</v>
      </c>
      <c r="B797">
        <v>5</v>
      </c>
      <c r="C797">
        <v>20210519</v>
      </c>
      <c r="D797" t="s">
        <v>35</v>
      </c>
      <c r="E797" t="s">
        <v>20</v>
      </c>
      <c r="F797">
        <v>1</v>
      </c>
      <c r="G797" t="s">
        <v>32</v>
      </c>
      <c r="H797" t="str">
        <f>VLOOKUP(E797,Sheet1!$A$2:$D$22,2,FALSE)</f>
        <v>Liquidambar styraciflua</v>
      </c>
      <c r="I797" t="str">
        <f>VLOOKUP(E797,Sheet1!$A$2:$D$22,3,FALSE)</f>
        <v>sweetgum</v>
      </c>
      <c r="J797" t="str">
        <f>VLOOKUP(E797,Sheet1!$A$2:$D$22,4,FALSE)</f>
        <v>mesophyte</v>
      </c>
    </row>
    <row r="798" spans="1:10" x14ac:dyDescent="0.25">
      <c r="A798">
        <v>797</v>
      </c>
      <c r="B798">
        <v>5</v>
      </c>
      <c r="C798">
        <v>20210519</v>
      </c>
      <c r="D798" t="s">
        <v>35</v>
      </c>
      <c r="E798" t="s">
        <v>42</v>
      </c>
      <c r="F798">
        <v>18</v>
      </c>
      <c r="G798" t="s">
        <v>12</v>
      </c>
      <c r="H798" t="str">
        <f>VLOOKUP(E798,Sheet1!$A$2:$D$22,2,FALSE)</f>
        <v>Pinus taeda</v>
      </c>
      <c r="I798" t="str">
        <f>VLOOKUP(E798,Sheet1!$A$2:$D$22,3,FALSE)</f>
        <v>loblolly pine</v>
      </c>
      <c r="J798" t="str">
        <f>VLOOKUP(E798,Sheet1!$A$2:$D$22,4,FALSE)</f>
        <v>pyrophyte</v>
      </c>
    </row>
    <row r="799" spans="1:10" x14ac:dyDescent="0.25">
      <c r="A799">
        <v>798</v>
      </c>
      <c r="B799">
        <v>5</v>
      </c>
      <c r="C799">
        <v>20210519</v>
      </c>
      <c r="D799" t="s">
        <v>35</v>
      </c>
      <c r="E799" t="s">
        <v>20</v>
      </c>
      <c r="F799">
        <v>2.5</v>
      </c>
      <c r="G799" t="s">
        <v>32</v>
      </c>
      <c r="H799" t="str">
        <f>VLOOKUP(E799,Sheet1!$A$2:$D$22,2,FALSE)</f>
        <v>Liquidambar styraciflua</v>
      </c>
      <c r="I799" t="str">
        <f>VLOOKUP(E799,Sheet1!$A$2:$D$22,3,FALSE)</f>
        <v>sweetgum</v>
      </c>
      <c r="J799" t="str">
        <f>VLOOKUP(E799,Sheet1!$A$2:$D$22,4,FALSE)</f>
        <v>mesophyte</v>
      </c>
    </row>
    <row r="800" spans="1:10" x14ac:dyDescent="0.25">
      <c r="A800">
        <v>799</v>
      </c>
      <c r="B800">
        <v>5</v>
      </c>
      <c r="C800">
        <v>20210519</v>
      </c>
      <c r="D800" t="s">
        <v>35</v>
      </c>
      <c r="E800" t="s">
        <v>11</v>
      </c>
      <c r="F800">
        <v>1.1000000000000001</v>
      </c>
      <c r="G800" t="s">
        <v>12</v>
      </c>
      <c r="H800" t="str">
        <f>VLOOKUP(E800,Sheet1!$A$2:$D$22,2,FALSE)</f>
        <v>Quercus nigra</v>
      </c>
      <c r="I800" t="str">
        <f>VLOOKUP(E800,Sheet1!$A$2:$D$22,3,FALSE)</f>
        <v>water oak</v>
      </c>
      <c r="J800" t="str">
        <f>VLOOKUP(E800,Sheet1!$A$2:$D$22,4,FALSE)</f>
        <v>mesophyte</v>
      </c>
    </row>
    <row r="801" spans="1:10" x14ac:dyDescent="0.25">
      <c r="A801">
        <v>800</v>
      </c>
      <c r="B801">
        <v>5</v>
      </c>
      <c r="C801">
        <v>20210519</v>
      </c>
      <c r="D801">
        <v>2</v>
      </c>
      <c r="E801" t="s">
        <v>42</v>
      </c>
      <c r="F801">
        <v>3.6</v>
      </c>
      <c r="G801" t="s">
        <v>32</v>
      </c>
      <c r="H801" t="str">
        <f>VLOOKUP(E801,Sheet1!$A$2:$D$22,2,FALSE)</f>
        <v>Pinus taeda</v>
      </c>
      <c r="I801" t="str">
        <f>VLOOKUP(E801,Sheet1!$A$2:$D$22,3,FALSE)</f>
        <v>loblolly pine</v>
      </c>
      <c r="J801" t="str">
        <f>VLOOKUP(E801,Sheet1!$A$2:$D$22,4,FALSE)</f>
        <v>pyrophyte</v>
      </c>
    </row>
    <row r="802" spans="1:10" x14ac:dyDescent="0.25">
      <c r="A802">
        <v>801</v>
      </c>
      <c r="B802">
        <v>5</v>
      </c>
      <c r="C802">
        <v>20210519</v>
      </c>
      <c r="D802">
        <v>2</v>
      </c>
      <c r="E802" t="s">
        <v>52</v>
      </c>
      <c r="F802">
        <v>1</v>
      </c>
      <c r="G802" t="s">
        <v>32</v>
      </c>
      <c r="H802" t="str">
        <f>VLOOKUP(E802,Sheet1!$A$2:$D$22,2,FALSE)</f>
        <v>Vaccinium sp.</v>
      </c>
      <c r="I802" t="str">
        <f>VLOOKUP(E802,Sheet1!$A$2:$D$22,3,FALSE)</f>
        <v>blueberry</v>
      </c>
      <c r="J802" t="str">
        <f>VLOOKUP(E802,Sheet1!$A$2:$D$22,4,FALSE)</f>
        <v>mesophyte</v>
      </c>
    </row>
    <row r="803" spans="1:10" x14ac:dyDescent="0.25">
      <c r="A803">
        <v>802</v>
      </c>
      <c r="B803">
        <v>5</v>
      </c>
      <c r="C803">
        <v>20210519</v>
      </c>
      <c r="D803">
        <v>2</v>
      </c>
      <c r="E803" t="s">
        <v>11</v>
      </c>
      <c r="F803">
        <v>13.8</v>
      </c>
      <c r="G803" t="s">
        <v>17</v>
      </c>
      <c r="H803" t="str">
        <f>VLOOKUP(E803,Sheet1!$A$2:$D$22,2,FALSE)</f>
        <v>Quercus nigra</v>
      </c>
      <c r="I803" t="str">
        <f>VLOOKUP(E803,Sheet1!$A$2:$D$22,3,FALSE)</f>
        <v>water oak</v>
      </c>
      <c r="J803" t="str">
        <f>VLOOKUP(E803,Sheet1!$A$2:$D$22,4,FALSE)</f>
        <v>mesophyte</v>
      </c>
    </row>
    <row r="804" spans="1:10" x14ac:dyDescent="0.25">
      <c r="A804">
        <v>803</v>
      </c>
      <c r="B804">
        <v>5</v>
      </c>
      <c r="C804">
        <v>20210519</v>
      </c>
      <c r="D804">
        <v>2</v>
      </c>
      <c r="E804" t="s">
        <v>20</v>
      </c>
      <c r="F804">
        <v>5.3</v>
      </c>
      <c r="G804" t="s">
        <v>32</v>
      </c>
      <c r="H804" t="str">
        <f>VLOOKUP(E804,Sheet1!$A$2:$D$22,2,FALSE)</f>
        <v>Liquidambar styraciflua</v>
      </c>
      <c r="I804" t="str">
        <f>VLOOKUP(E804,Sheet1!$A$2:$D$22,3,FALSE)</f>
        <v>sweetgum</v>
      </c>
      <c r="J804" t="str">
        <f>VLOOKUP(E804,Sheet1!$A$2:$D$22,4,FALSE)</f>
        <v>mesophyte</v>
      </c>
    </row>
    <row r="805" spans="1:10" x14ac:dyDescent="0.25">
      <c r="A805">
        <v>804</v>
      </c>
      <c r="B805">
        <v>5</v>
      </c>
      <c r="C805">
        <v>20210519</v>
      </c>
      <c r="D805">
        <v>2</v>
      </c>
      <c r="E805" t="s">
        <v>61</v>
      </c>
      <c r="F805">
        <v>5</v>
      </c>
      <c r="G805" t="s">
        <v>32</v>
      </c>
      <c r="H805" t="str">
        <f>VLOOKUP(E805,Sheet1!$A$2:$D$22,2,FALSE)</f>
        <v>Nyssa sylvatica</v>
      </c>
      <c r="I805" t="str">
        <f>VLOOKUP(E805,Sheet1!$A$2:$D$22,3,FALSE)</f>
        <v>black gum</v>
      </c>
      <c r="J805" t="str">
        <f>VLOOKUP(E805,Sheet1!$A$2:$D$22,4,FALSE)</f>
        <v>mesophyte</v>
      </c>
    </row>
    <row r="806" spans="1:10" x14ac:dyDescent="0.25">
      <c r="A806">
        <v>805</v>
      </c>
      <c r="B806">
        <v>5</v>
      </c>
      <c r="C806">
        <v>20210519</v>
      </c>
      <c r="D806" t="s">
        <v>55</v>
      </c>
      <c r="E806" t="s">
        <v>20</v>
      </c>
      <c r="F806">
        <v>7</v>
      </c>
      <c r="G806" t="s">
        <v>32</v>
      </c>
      <c r="H806" t="str">
        <f>VLOOKUP(E806,Sheet1!$A$2:$D$22,2,FALSE)</f>
        <v>Liquidambar styraciflua</v>
      </c>
      <c r="I806" t="str">
        <f>VLOOKUP(E806,Sheet1!$A$2:$D$22,3,FALSE)</f>
        <v>sweetgum</v>
      </c>
      <c r="J806" t="str">
        <f>VLOOKUP(E806,Sheet1!$A$2:$D$22,4,FALSE)</f>
        <v>mesophyte</v>
      </c>
    </row>
    <row r="807" spans="1:10" x14ac:dyDescent="0.25">
      <c r="A807">
        <v>806</v>
      </c>
      <c r="B807">
        <v>5</v>
      </c>
      <c r="C807">
        <v>20210519</v>
      </c>
      <c r="D807" t="s">
        <v>55</v>
      </c>
      <c r="E807" t="s">
        <v>28</v>
      </c>
      <c r="F807">
        <v>19.5</v>
      </c>
      <c r="G807" t="s">
        <v>17</v>
      </c>
      <c r="H807" t="str">
        <f>VLOOKUP(E807,Sheet1!$A$2:$D$22,2,FALSE)</f>
        <v>Acer rubrum</v>
      </c>
      <c r="I807" t="str">
        <f>VLOOKUP(E807,Sheet1!$A$2:$D$22,3,FALSE)</f>
        <v>red maple</v>
      </c>
      <c r="J807" t="str">
        <f>VLOOKUP(E807,Sheet1!$A$2:$D$22,4,FALSE)</f>
        <v>mesophyte</v>
      </c>
    </row>
    <row r="808" spans="1:10" x14ac:dyDescent="0.25">
      <c r="A808">
        <v>807</v>
      </c>
      <c r="B808">
        <v>5</v>
      </c>
      <c r="C808">
        <v>20210519</v>
      </c>
      <c r="D808" t="s">
        <v>55</v>
      </c>
      <c r="E808" t="s">
        <v>58</v>
      </c>
      <c r="F808">
        <v>31.3</v>
      </c>
      <c r="G808" t="s">
        <v>12</v>
      </c>
      <c r="H808" t="str">
        <f>VLOOKUP(E808,Sheet1!$A$2:$D$22,2,FALSE)</f>
        <v>Pinus echinata</v>
      </c>
      <c r="I808" t="str">
        <f>VLOOKUP(E808,Sheet1!$A$2:$D$22,3,FALSE)</f>
        <v>shortleaf pine</v>
      </c>
      <c r="J808" t="str">
        <f>VLOOKUP(E808,Sheet1!$A$2:$D$22,4,FALSE)</f>
        <v>pyrophyte</v>
      </c>
    </row>
    <row r="809" spans="1:10" x14ac:dyDescent="0.25">
      <c r="A809">
        <v>808</v>
      </c>
      <c r="B809">
        <v>5</v>
      </c>
      <c r="C809">
        <v>20210519</v>
      </c>
      <c r="D809" t="s">
        <v>55</v>
      </c>
      <c r="E809" t="s">
        <v>36</v>
      </c>
      <c r="F809">
        <v>24.2</v>
      </c>
      <c r="G809" t="s">
        <v>12</v>
      </c>
      <c r="H809" t="str">
        <f>VLOOKUP(E809,Sheet1!$A$2:$D$22,2,FALSE)</f>
        <v>Quercus alba</v>
      </c>
      <c r="I809" t="str">
        <f>VLOOKUP(E809,Sheet1!$A$2:$D$22,3,FALSE)</f>
        <v>white oak</v>
      </c>
      <c r="J809" t="str">
        <f>VLOOKUP(E809,Sheet1!$A$2:$D$22,4,FALSE)</f>
        <v>pyrophyte</v>
      </c>
    </row>
    <row r="810" spans="1:10" x14ac:dyDescent="0.25">
      <c r="A810">
        <v>809</v>
      </c>
      <c r="B810">
        <v>5</v>
      </c>
      <c r="C810">
        <v>20210519</v>
      </c>
      <c r="D810" t="s">
        <v>55</v>
      </c>
      <c r="E810" t="s">
        <v>11</v>
      </c>
      <c r="F810">
        <v>28.2</v>
      </c>
      <c r="G810" t="s">
        <v>12</v>
      </c>
      <c r="H810" t="str">
        <f>VLOOKUP(E810,Sheet1!$A$2:$D$22,2,FALSE)</f>
        <v>Quercus nigra</v>
      </c>
      <c r="I810" t="str">
        <f>VLOOKUP(E810,Sheet1!$A$2:$D$22,3,FALSE)</f>
        <v>water oak</v>
      </c>
      <c r="J810" t="str">
        <f>VLOOKUP(E810,Sheet1!$A$2:$D$22,4,FALSE)</f>
        <v>mesophyte</v>
      </c>
    </row>
    <row r="811" spans="1:10" x14ac:dyDescent="0.25">
      <c r="A811">
        <v>810</v>
      </c>
      <c r="B811">
        <v>5</v>
      </c>
      <c r="C811">
        <v>20210519</v>
      </c>
      <c r="D811" t="s">
        <v>55</v>
      </c>
      <c r="E811" t="s">
        <v>36</v>
      </c>
      <c r="F811">
        <v>32</v>
      </c>
      <c r="G811" t="s">
        <v>12</v>
      </c>
      <c r="H811" t="str">
        <f>VLOOKUP(E811,Sheet1!$A$2:$D$22,2,FALSE)</f>
        <v>Quercus alba</v>
      </c>
      <c r="I811" t="str">
        <f>VLOOKUP(E811,Sheet1!$A$2:$D$22,3,FALSE)</f>
        <v>white oak</v>
      </c>
      <c r="J811" t="str">
        <f>VLOOKUP(E811,Sheet1!$A$2:$D$22,4,FALSE)</f>
        <v>pyrophyte</v>
      </c>
    </row>
    <row r="812" spans="1:10" x14ac:dyDescent="0.25">
      <c r="A812">
        <v>811</v>
      </c>
      <c r="B812">
        <v>5</v>
      </c>
      <c r="C812">
        <v>20210519</v>
      </c>
      <c r="D812">
        <v>2</v>
      </c>
      <c r="E812" t="s">
        <v>20</v>
      </c>
      <c r="F812">
        <v>9.5</v>
      </c>
      <c r="G812" t="s">
        <v>17</v>
      </c>
      <c r="H812" t="str">
        <f>VLOOKUP(E812,Sheet1!$A$2:$D$22,2,FALSE)</f>
        <v>Liquidambar styraciflua</v>
      </c>
      <c r="I812" t="str">
        <f>VLOOKUP(E812,Sheet1!$A$2:$D$22,3,FALSE)</f>
        <v>sweetgum</v>
      </c>
      <c r="J812" t="str">
        <f>VLOOKUP(E812,Sheet1!$A$2:$D$22,4,FALSE)</f>
        <v>mesophyte</v>
      </c>
    </row>
    <row r="813" spans="1:10" x14ac:dyDescent="0.25">
      <c r="A813">
        <v>812</v>
      </c>
      <c r="B813">
        <v>5</v>
      </c>
      <c r="C813">
        <v>20210519</v>
      </c>
      <c r="D813">
        <v>2</v>
      </c>
      <c r="E813" t="s">
        <v>20</v>
      </c>
      <c r="F813">
        <v>2.8</v>
      </c>
      <c r="G813" t="s">
        <v>32</v>
      </c>
      <c r="H813" t="str">
        <f>VLOOKUP(E813,Sheet1!$A$2:$D$22,2,FALSE)</f>
        <v>Liquidambar styraciflua</v>
      </c>
      <c r="I813" t="str">
        <f>VLOOKUP(E813,Sheet1!$A$2:$D$22,3,FALSE)</f>
        <v>sweetgum</v>
      </c>
      <c r="J813" t="str">
        <f>VLOOKUP(E813,Sheet1!$A$2:$D$22,4,FALSE)</f>
        <v>mesophyte</v>
      </c>
    </row>
    <row r="814" spans="1:10" x14ac:dyDescent="0.25">
      <c r="A814">
        <v>813</v>
      </c>
      <c r="B814">
        <v>5</v>
      </c>
      <c r="C814">
        <v>20210519</v>
      </c>
      <c r="D814">
        <v>2</v>
      </c>
      <c r="E814" t="s">
        <v>28</v>
      </c>
      <c r="F814">
        <v>5</v>
      </c>
      <c r="G814" t="s">
        <v>32</v>
      </c>
      <c r="H814" t="str">
        <f>VLOOKUP(E814,Sheet1!$A$2:$D$22,2,FALSE)</f>
        <v>Acer rubrum</v>
      </c>
      <c r="I814" t="str">
        <f>VLOOKUP(E814,Sheet1!$A$2:$D$22,3,FALSE)</f>
        <v>red maple</v>
      </c>
      <c r="J814" t="str">
        <f>VLOOKUP(E814,Sheet1!$A$2:$D$22,4,FALSE)</f>
        <v>mesophyte</v>
      </c>
    </row>
    <row r="815" spans="1:10" x14ac:dyDescent="0.25">
      <c r="A815">
        <v>814</v>
      </c>
      <c r="B815">
        <v>5</v>
      </c>
      <c r="C815">
        <v>20210519</v>
      </c>
      <c r="D815">
        <v>2</v>
      </c>
      <c r="E815" t="s">
        <v>36</v>
      </c>
      <c r="F815">
        <v>16.8</v>
      </c>
      <c r="G815" t="s">
        <v>17</v>
      </c>
      <c r="H815" t="str">
        <f>VLOOKUP(E815,Sheet1!$A$2:$D$22,2,FALSE)</f>
        <v>Quercus alba</v>
      </c>
      <c r="I815" t="str">
        <f>VLOOKUP(E815,Sheet1!$A$2:$D$22,3,FALSE)</f>
        <v>white oak</v>
      </c>
      <c r="J815" t="str">
        <f>VLOOKUP(E815,Sheet1!$A$2:$D$22,4,FALSE)</f>
        <v>pyrophyte</v>
      </c>
    </row>
    <row r="816" spans="1:10" x14ac:dyDescent="0.25">
      <c r="A816">
        <v>815</v>
      </c>
      <c r="B816">
        <v>5</v>
      </c>
      <c r="C816">
        <v>20210519</v>
      </c>
      <c r="D816">
        <v>2</v>
      </c>
      <c r="E816" t="s">
        <v>20</v>
      </c>
      <c r="F816">
        <v>3.2</v>
      </c>
      <c r="G816" t="s">
        <v>32</v>
      </c>
      <c r="H816" t="str">
        <f>VLOOKUP(E816,Sheet1!$A$2:$D$22,2,FALSE)</f>
        <v>Liquidambar styraciflua</v>
      </c>
      <c r="I816" t="str">
        <f>VLOOKUP(E816,Sheet1!$A$2:$D$22,3,FALSE)</f>
        <v>sweetgum</v>
      </c>
      <c r="J816" t="str">
        <f>VLOOKUP(E816,Sheet1!$A$2:$D$22,4,FALSE)</f>
        <v>mesophyte</v>
      </c>
    </row>
    <row r="817" spans="1:10" x14ac:dyDescent="0.25">
      <c r="A817">
        <v>816</v>
      </c>
      <c r="B817">
        <v>5</v>
      </c>
      <c r="C817">
        <v>20210519</v>
      </c>
      <c r="D817">
        <v>2</v>
      </c>
      <c r="E817" t="s">
        <v>20</v>
      </c>
      <c r="F817">
        <v>4.7</v>
      </c>
      <c r="G817" t="s">
        <v>32</v>
      </c>
      <c r="H817" t="str">
        <f>VLOOKUP(E817,Sheet1!$A$2:$D$22,2,FALSE)</f>
        <v>Liquidambar styraciflua</v>
      </c>
      <c r="I817" t="str">
        <f>VLOOKUP(E817,Sheet1!$A$2:$D$22,3,FALSE)</f>
        <v>sweetgum</v>
      </c>
      <c r="J817" t="str">
        <f>VLOOKUP(E817,Sheet1!$A$2:$D$22,4,FALSE)</f>
        <v>mesophyte</v>
      </c>
    </row>
    <row r="818" spans="1:10" x14ac:dyDescent="0.25">
      <c r="A818">
        <v>817</v>
      </c>
      <c r="B818">
        <v>5</v>
      </c>
      <c r="C818">
        <v>20210519</v>
      </c>
      <c r="D818">
        <v>2</v>
      </c>
      <c r="E818" t="s">
        <v>52</v>
      </c>
      <c r="F818">
        <v>2.5</v>
      </c>
      <c r="G818" t="s">
        <v>32</v>
      </c>
      <c r="H818" t="str">
        <f>VLOOKUP(E818,Sheet1!$A$2:$D$22,2,FALSE)</f>
        <v>Vaccinium sp.</v>
      </c>
      <c r="I818" t="str">
        <f>VLOOKUP(E818,Sheet1!$A$2:$D$22,3,FALSE)</f>
        <v>blueberry</v>
      </c>
      <c r="J818" t="str">
        <f>VLOOKUP(E818,Sheet1!$A$2:$D$22,4,FALSE)</f>
        <v>mesophyte</v>
      </c>
    </row>
    <row r="819" spans="1:10" x14ac:dyDescent="0.25">
      <c r="A819">
        <v>818</v>
      </c>
      <c r="B819">
        <v>5</v>
      </c>
      <c r="C819">
        <v>20210519</v>
      </c>
      <c r="D819">
        <v>2</v>
      </c>
      <c r="E819" t="s">
        <v>61</v>
      </c>
      <c r="F819">
        <v>24</v>
      </c>
      <c r="G819" t="s">
        <v>17</v>
      </c>
      <c r="H819" t="str">
        <f>VLOOKUP(E819,Sheet1!$A$2:$D$22,2,FALSE)</f>
        <v>Nyssa sylvatica</v>
      </c>
      <c r="I819" t="str">
        <f>VLOOKUP(E819,Sheet1!$A$2:$D$22,3,FALSE)</f>
        <v>black gum</v>
      </c>
      <c r="J819" t="str">
        <f>VLOOKUP(E819,Sheet1!$A$2:$D$22,4,FALSE)</f>
        <v>mesophyte</v>
      </c>
    </row>
    <row r="820" spans="1:10" x14ac:dyDescent="0.25">
      <c r="A820">
        <v>819</v>
      </c>
      <c r="B820">
        <v>5</v>
      </c>
      <c r="C820">
        <v>20210519</v>
      </c>
      <c r="D820">
        <v>2</v>
      </c>
      <c r="E820" t="s">
        <v>20</v>
      </c>
      <c r="F820">
        <v>10.7</v>
      </c>
      <c r="G820" t="s">
        <v>32</v>
      </c>
      <c r="H820" t="str">
        <f>VLOOKUP(E820,Sheet1!$A$2:$D$22,2,FALSE)</f>
        <v>Liquidambar styraciflua</v>
      </c>
      <c r="I820" t="str">
        <f>VLOOKUP(E820,Sheet1!$A$2:$D$22,3,FALSE)</f>
        <v>sweetgum</v>
      </c>
      <c r="J820" t="str">
        <f>VLOOKUP(E820,Sheet1!$A$2:$D$22,4,FALSE)</f>
        <v>mesophyte</v>
      </c>
    </row>
    <row r="821" spans="1:10" x14ac:dyDescent="0.25">
      <c r="A821">
        <v>820</v>
      </c>
      <c r="B821">
        <v>5</v>
      </c>
      <c r="C821">
        <v>20210519</v>
      </c>
      <c r="D821">
        <v>2</v>
      </c>
      <c r="E821" t="s">
        <v>49</v>
      </c>
      <c r="F821">
        <v>11.9</v>
      </c>
      <c r="G821" t="s">
        <v>17</v>
      </c>
      <c r="H821" t="str">
        <f>VLOOKUP(E821,Sheet1!$A$2:$D$22,2,FALSE)</f>
        <v>Prunus sp.</v>
      </c>
      <c r="I821" t="str">
        <f>VLOOKUP(E821,Sheet1!$A$2:$D$22,3,FALSE)</f>
        <v>cherry</v>
      </c>
      <c r="J821" t="str">
        <f>VLOOKUP(E821,Sheet1!$A$2:$D$22,4,FALSE)</f>
        <v>intermediate</v>
      </c>
    </row>
    <row r="822" spans="1:10" x14ac:dyDescent="0.25">
      <c r="A822">
        <v>821</v>
      </c>
      <c r="B822">
        <v>5</v>
      </c>
      <c r="C822">
        <v>20210519</v>
      </c>
      <c r="D822">
        <v>2</v>
      </c>
      <c r="E822" t="s">
        <v>20</v>
      </c>
      <c r="F822">
        <v>3.1</v>
      </c>
      <c r="G822" t="s">
        <v>32</v>
      </c>
      <c r="H822" t="str">
        <f>VLOOKUP(E822,Sheet1!$A$2:$D$22,2,FALSE)</f>
        <v>Liquidambar styraciflua</v>
      </c>
      <c r="I822" t="str">
        <f>VLOOKUP(E822,Sheet1!$A$2:$D$22,3,FALSE)</f>
        <v>sweetgum</v>
      </c>
      <c r="J822" t="str">
        <f>VLOOKUP(E822,Sheet1!$A$2:$D$22,4,FALSE)</f>
        <v>mesophyte</v>
      </c>
    </row>
    <row r="823" spans="1:10" x14ac:dyDescent="0.25">
      <c r="A823">
        <v>822</v>
      </c>
      <c r="B823">
        <v>5</v>
      </c>
      <c r="C823">
        <v>20210519</v>
      </c>
      <c r="D823">
        <v>2</v>
      </c>
      <c r="E823" t="s">
        <v>42</v>
      </c>
      <c r="F823">
        <v>45.7</v>
      </c>
      <c r="G823" t="s">
        <v>45</v>
      </c>
      <c r="H823" t="str">
        <f>VLOOKUP(E823,Sheet1!$A$2:$D$22,2,FALSE)</f>
        <v>Pinus taeda</v>
      </c>
      <c r="I823" t="str">
        <f>VLOOKUP(E823,Sheet1!$A$2:$D$22,3,FALSE)</f>
        <v>loblolly pine</v>
      </c>
      <c r="J823" t="str">
        <f>VLOOKUP(E823,Sheet1!$A$2:$D$22,4,FALSE)</f>
        <v>pyrophyte</v>
      </c>
    </row>
    <row r="824" spans="1:10" x14ac:dyDescent="0.25">
      <c r="A824">
        <v>823</v>
      </c>
      <c r="B824">
        <v>5</v>
      </c>
      <c r="C824">
        <v>20210519</v>
      </c>
      <c r="D824">
        <v>2</v>
      </c>
      <c r="E824" t="s">
        <v>61</v>
      </c>
      <c r="F824">
        <v>3.2</v>
      </c>
      <c r="G824" t="s">
        <v>32</v>
      </c>
      <c r="H824" t="str">
        <f>VLOOKUP(E824,Sheet1!$A$2:$D$22,2,FALSE)</f>
        <v>Nyssa sylvatica</v>
      </c>
      <c r="I824" t="str">
        <f>VLOOKUP(E824,Sheet1!$A$2:$D$22,3,FALSE)</f>
        <v>black gum</v>
      </c>
      <c r="J824" t="str">
        <f>VLOOKUP(E824,Sheet1!$A$2:$D$22,4,FALSE)</f>
        <v>mesophyte</v>
      </c>
    </row>
    <row r="825" spans="1:10" x14ac:dyDescent="0.25">
      <c r="A825">
        <v>824</v>
      </c>
      <c r="B825">
        <v>5</v>
      </c>
      <c r="C825">
        <v>20210519</v>
      </c>
      <c r="D825">
        <v>2</v>
      </c>
      <c r="E825" t="s">
        <v>52</v>
      </c>
      <c r="F825">
        <v>1.5</v>
      </c>
      <c r="G825" t="s">
        <v>32</v>
      </c>
      <c r="H825" t="str">
        <f>VLOOKUP(E825,Sheet1!$A$2:$D$22,2,FALSE)</f>
        <v>Vaccinium sp.</v>
      </c>
      <c r="I825" t="str">
        <f>VLOOKUP(E825,Sheet1!$A$2:$D$22,3,FALSE)</f>
        <v>blueberry</v>
      </c>
      <c r="J825" t="str">
        <f>VLOOKUP(E825,Sheet1!$A$2:$D$22,4,FALSE)</f>
        <v>mesophyte</v>
      </c>
    </row>
    <row r="826" spans="1:10" x14ac:dyDescent="0.25">
      <c r="A826">
        <v>825</v>
      </c>
      <c r="B826">
        <v>5</v>
      </c>
      <c r="C826">
        <v>20210519</v>
      </c>
      <c r="D826">
        <v>2</v>
      </c>
      <c r="E826" t="s">
        <v>20</v>
      </c>
      <c r="F826">
        <v>11</v>
      </c>
      <c r="G826" t="s">
        <v>17</v>
      </c>
      <c r="H826" t="str">
        <f>VLOOKUP(E826,Sheet1!$A$2:$D$22,2,FALSE)</f>
        <v>Liquidambar styraciflua</v>
      </c>
      <c r="I826" t="str">
        <f>VLOOKUP(E826,Sheet1!$A$2:$D$22,3,FALSE)</f>
        <v>sweetgum</v>
      </c>
      <c r="J826" t="str">
        <f>VLOOKUP(E826,Sheet1!$A$2:$D$22,4,FALSE)</f>
        <v>mesophyte</v>
      </c>
    </row>
    <row r="827" spans="1:10" x14ac:dyDescent="0.25">
      <c r="A827">
        <v>826</v>
      </c>
      <c r="B827">
        <v>5</v>
      </c>
      <c r="C827">
        <v>20210519</v>
      </c>
      <c r="D827">
        <v>2</v>
      </c>
      <c r="E827" t="s">
        <v>42</v>
      </c>
      <c r="F827">
        <v>34.9</v>
      </c>
      <c r="G827" t="s">
        <v>12</v>
      </c>
      <c r="H827" t="str">
        <f>VLOOKUP(E827,Sheet1!$A$2:$D$22,2,FALSE)</f>
        <v>Pinus taeda</v>
      </c>
      <c r="I827" t="str">
        <f>VLOOKUP(E827,Sheet1!$A$2:$D$22,3,FALSE)</f>
        <v>loblolly pine</v>
      </c>
      <c r="J827" t="str">
        <f>VLOOKUP(E827,Sheet1!$A$2:$D$22,4,FALSE)</f>
        <v>pyrophyte</v>
      </c>
    </row>
    <row r="828" spans="1:10" x14ac:dyDescent="0.25">
      <c r="A828">
        <v>827</v>
      </c>
      <c r="B828">
        <v>5</v>
      </c>
      <c r="C828">
        <v>20210519</v>
      </c>
      <c r="D828">
        <v>2</v>
      </c>
      <c r="E828" t="s">
        <v>20</v>
      </c>
      <c r="F828">
        <v>1.2</v>
      </c>
      <c r="G828" t="s">
        <v>32</v>
      </c>
      <c r="H828" t="str">
        <f>VLOOKUP(E828,Sheet1!$A$2:$D$22,2,FALSE)</f>
        <v>Liquidambar styraciflua</v>
      </c>
      <c r="I828" t="str">
        <f>VLOOKUP(E828,Sheet1!$A$2:$D$22,3,FALSE)</f>
        <v>sweetgum</v>
      </c>
      <c r="J828" t="str">
        <f>VLOOKUP(E828,Sheet1!$A$2:$D$22,4,FALSE)</f>
        <v>mesophyte</v>
      </c>
    </row>
    <row r="829" spans="1:10" x14ac:dyDescent="0.25">
      <c r="A829">
        <v>828</v>
      </c>
      <c r="B829">
        <v>5</v>
      </c>
      <c r="C829">
        <v>20210519</v>
      </c>
      <c r="D829">
        <v>2</v>
      </c>
      <c r="E829" t="s">
        <v>20</v>
      </c>
      <c r="F829">
        <v>2.5</v>
      </c>
      <c r="G829" t="s">
        <v>32</v>
      </c>
      <c r="H829" t="str">
        <f>VLOOKUP(E829,Sheet1!$A$2:$D$22,2,FALSE)</f>
        <v>Liquidambar styraciflua</v>
      </c>
      <c r="I829" t="str">
        <f>VLOOKUP(E829,Sheet1!$A$2:$D$22,3,FALSE)</f>
        <v>sweetgum</v>
      </c>
      <c r="J829" t="str">
        <f>VLOOKUP(E829,Sheet1!$A$2:$D$22,4,FALSE)</f>
        <v>mesophyte</v>
      </c>
    </row>
    <row r="830" spans="1:10" x14ac:dyDescent="0.25">
      <c r="A830">
        <v>829</v>
      </c>
      <c r="B830">
        <v>5</v>
      </c>
      <c r="C830">
        <v>20210519</v>
      </c>
      <c r="D830">
        <v>2</v>
      </c>
      <c r="E830" t="s">
        <v>42</v>
      </c>
      <c r="F830">
        <v>20.3</v>
      </c>
      <c r="G830" t="s">
        <v>17</v>
      </c>
      <c r="H830" t="str">
        <f>VLOOKUP(E830,Sheet1!$A$2:$D$22,2,FALSE)</f>
        <v>Pinus taeda</v>
      </c>
      <c r="I830" t="str">
        <f>VLOOKUP(E830,Sheet1!$A$2:$D$22,3,FALSE)</f>
        <v>loblolly pine</v>
      </c>
      <c r="J830" t="str">
        <f>VLOOKUP(E830,Sheet1!$A$2:$D$22,4,FALSE)</f>
        <v>pyrophyte</v>
      </c>
    </row>
    <row r="831" spans="1:10" x14ac:dyDescent="0.25">
      <c r="A831">
        <v>830</v>
      </c>
      <c r="B831">
        <v>5</v>
      </c>
      <c r="C831">
        <v>20210519</v>
      </c>
      <c r="D831">
        <v>2</v>
      </c>
      <c r="E831" t="s">
        <v>11</v>
      </c>
      <c r="F831">
        <v>14.9</v>
      </c>
      <c r="G831" t="s">
        <v>17</v>
      </c>
      <c r="H831" t="str">
        <f>VLOOKUP(E831,Sheet1!$A$2:$D$22,2,FALSE)</f>
        <v>Quercus nigra</v>
      </c>
      <c r="I831" t="str">
        <f>VLOOKUP(E831,Sheet1!$A$2:$D$22,3,FALSE)</f>
        <v>water oak</v>
      </c>
      <c r="J831" t="str">
        <f>VLOOKUP(E831,Sheet1!$A$2:$D$22,4,FALSE)</f>
        <v>mesophyte</v>
      </c>
    </row>
    <row r="832" spans="1:10" x14ac:dyDescent="0.25">
      <c r="A832">
        <v>831</v>
      </c>
      <c r="B832">
        <v>5</v>
      </c>
      <c r="C832">
        <v>20210519</v>
      </c>
      <c r="D832">
        <v>2</v>
      </c>
      <c r="E832" t="s">
        <v>20</v>
      </c>
      <c r="F832">
        <v>4.3</v>
      </c>
      <c r="G832" t="s">
        <v>32</v>
      </c>
      <c r="H832" t="str">
        <f>VLOOKUP(E832,Sheet1!$A$2:$D$22,2,FALSE)</f>
        <v>Liquidambar styraciflua</v>
      </c>
      <c r="I832" t="str">
        <f>VLOOKUP(E832,Sheet1!$A$2:$D$22,3,FALSE)</f>
        <v>sweetgum</v>
      </c>
      <c r="J832" t="str">
        <f>VLOOKUP(E832,Sheet1!$A$2:$D$22,4,FALSE)</f>
        <v>mesophyte</v>
      </c>
    </row>
    <row r="833" spans="1:10" x14ac:dyDescent="0.25">
      <c r="A833">
        <v>832</v>
      </c>
      <c r="B833">
        <v>5</v>
      </c>
      <c r="C833">
        <v>20210519</v>
      </c>
      <c r="D833">
        <v>2</v>
      </c>
      <c r="E833" t="s">
        <v>28</v>
      </c>
      <c r="F833">
        <v>10.5</v>
      </c>
      <c r="G833" t="s">
        <v>17</v>
      </c>
      <c r="H833" t="str">
        <f>VLOOKUP(E833,Sheet1!$A$2:$D$22,2,FALSE)</f>
        <v>Acer rubrum</v>
      </c>
      <c r="I833" t="str">
        <f>VLOOKUP(E833,Sheet1!$A$2:$D$22,3,FALSE)</f>
        <v>red maple</v>
      </c>
      <c r="J833" t="str">
        <f>VLOOKUP(E833,Sheet1!$A$2:$D$22,4,FALSE)</f>
        <v>mesophyte</v>
      </c>
    </row>
    <row r="834" spans="1:10" x14ac:dyDescent="0.25">
      <c r="A834">
        <v>833</v>
      </c>
      <c r="B834">
        <v>5</v>
      </c>
      <c r="C834">
        <v>20210519</v>
      </c>
      <c r="D834">
        <v>2</v>
      </c>
      <c r="E834" t="s">
        <v>20</v>
      </c>
      <c r="F834">
        <v>18.3</v>
      </c>
      <c r="G834" t="s">
        <v>17</v>
      </c>
      <c r="H834" t="str">
        <f>VLOOKUP(E834,Sheet1!$A$2:$D$22,2,FALSE)</f>
        <v>Liquidambar styraciflua</v>
      </c>
      <c r="I834" t="str">
        <f>VLOOKUP(E834,Sheet1!$A$2:$D$22,3,FALSE)</f>
        <v>sweetgum</v>
      </c>
      <c r="J834" t="str">
        <f>VLOOKUP(E834,Sheet1!$A$2:$D$22,4,FALSE)</f>
        <v>mesophyte</v>
      </c>
    </row>
    <row r="835" spans="1:10" x14ac:dyDescent="0.25">
      <c r="A835">
        <v>834</v>
      </c>
      <c r="B835">
        <v>5</v>
      </c>
      <c r="C835">
        <v>20210519</v>
      </c>
      <c r="D835">
        <v>2</v>
      </c>
      <c r="E835" t="s">
        <v>58</v>
      </c>
      <c r="F835">
        <v>24.2</v>
      </c>
      <c r="G835" t="s">
        <v>12</v>
      </c>
      <c r="H835" t="str">
        <f>VLOOKUP(E835,Sheet1!$A$2:$D$22,2,FALSE)</f>
        <v>Pinus echinata</v>
      </c>
      <c r="I835" t="str">
        <f>VLOOKUP(E835,Sheet1!$A$2:$D$22,3,FALSE)</f>
        <v>shortleaf pine</v>
      </c>
      <c r="J835" t="str">
        <f>VLOOKUP(E835,Sheet1!$A$2:$D$22,4,FALSE)</f>
        <v>pyrophyte</v>
      </c>
    </row>
    <row r="836" spans="1:10" x14ac:dyDescent="0.25">
      <c r="A836">
        <v>835</v>
      </c>
      <c r="B836">
        <v>5</v>
      </c>
      <c r="C836">
        <v>20210519</v>
      </c>
      <c r="D836">
        <v>2</v>
      </c>
      <c r="E836" t="s">
        <v>61</v>
      </c>
      <c r="F836">
        <v>5.5</v>
      </c>
      <c r="G836" t="s">
        <v>32</v>
      </c>
      <c r="H836" t="str">
        <f>VLOOKUP(E836,Sheet1!$A$2:$D$22,2,FALSE)</f>
        <v>Nyssa sylvatica</v>
      </c>
      <c r="I836" t="str">
        <f>VLOOKUP(E836,Sheet1!$A$2:$D$22,3,FALSE)</f>
        <v>black gum</v>
      </c>
      <c r="J836" t="str">
        <f>VLOOKUP(E836,Sheet1!$A$2:$D$22,4,FALSE)</f>
        <v>mesophyte</v>
      </c>
    </row>
    <row r="837" spans="1:10" x14ac:dyDescent="0.25">
      <c r="A837">
        <v>836</v>
      </c>
      <c r="B837">
        <v>5</v>
      </c>
      <c r="C837">
        <v>20210519</v>
      </c>
      <c r="D837">
        <v>2</v>
      </c>
      <c r="E837" t="s">
        <v>28</v>
      </c>
      <c r="F837">
        <v>5.5</v>
      </c>
      <c r="G837" t="s">
        <v>32</v>
      </c>
      <c r="H837" t="str">
        <f>VLOOKUP(E837,Sheet1!$A$2:$D$22,2,FALSE)</f>
        <v>Acer rubrum</v>
      </c>
      <c r="I837" t="str">
        <f>VLOOKUP(E837,Sheet1!$A$2:$D$22,3,FALSE)</f>
        <v>red maple</v>
      </c>
      <c r="J837" t="str">
        <f>VLOOKUP(E837,Sheet1!$A$2:$D$22,4,FALSE)</f>
        <v>mesophyte</v>
      </c>
    </row>
    <row r="838" spans="1:10" x14ac:dyDescent="0.25">
      <c r="A838">
        <v>837</v>
      </c>
      <c r="B838">
        <v>5</v>
      </c>
      <c r="C838">
        <v>20210519</v>
      </c>
      <c r="D838">
        <v>2</v>
      </c>
      <c r="E838" t="s">
        <v>36</v>
      </c>
      <c r="F838">
        <v>20.7</v>
      </c>
      <c r="G838" t="s">
        <v>17</v>
      </c>
      <c r="H838" t="str">
        <f>VLOOKUP(E838,Sheet1!$A$2:$D$22,2,FALSE)</f>
        <v>Quercus alba</v>
      </c>
      <c r="I838" t="str">
        <f>VLOOKUP(E838,Sheet1!$A$2:$D$22,3,FALSE)</f>
        <v>white oak</v>
      </c>
      <c r="J838" t="str">
        <f>VLOOKUP(E838,Sheet1!$A$2:$D$22,4,FALSE)</f>
        <v>pyrophyte</v>
      </c>
    </row>
    <row r="839" spans="1:10" x14ac:dyDescent="0.25">
      <c r="A839">
        <v>838</v>
      </c>
      <c r="B839">
        <v>5</v>
      </c>
      <c r="C839">
        <v>20210519</v>
      </c>
      <c r="D839" t="s">
        <v>55</v>
      </c>
      <c r="E839" t="s">
        <v>20</v>
      </c>
      <c r="F839">
        <v>7.3</v>
      </c>
      <c r="G839" t="s">
        <v>32</v>
      </c>
      <c r="H839" t="str">
        <f>VLOOKUP(E839,Sheet1!$A$2:$D$22,2,FALSE)</f>
        <v>Liquidambar styraciflua</v>
      </c>
      <c r="I839" t="str">
        <f>VLOOKUP(E839,Sheet1!$A$2:$D$22,3,FALSE)</f>
        <v>sweetgum</v>
      </c>
      <c r="J839" t="str">
        <f>VLOOKUP(E839,Sheet1!$A$2:$D$22,4,FALSE)</f>
        <v>mesophyte</v>
      </c>
    </row>
    <row r="840" spans="1:10" x14ac:dyDescent="0.25">
      <c r="A840">
        <v>839</v>
      </c>
      <c r="B840">
        <v>5</v>
      </c>
      <c r="C840">
        <v>20210519</v>
      </c>
      <c r="D840" t="s">
        <v>55</v>
      </c>
      <c r="E840" t="s">
        <v>28</v>
      </c>
      <c r="F840">
        <v>19</v>
      </c>
      <c r="G840" t="s">
        <v>17</v>
      </c>
      <c r="H840" t="str">
        <f>VLOOKUP(E840,Sheet1!$A$2:$D$22,2,FALSE)</f>
        <v>Acer rubrum</v>
      </c>
      <c r="I840" t="str">
        <f>VLOOKUP(E840,Sheet1!$A$2:$D$22,3,FALSE)</f>
        <v>red maple</v>
      </c>
      <c r="J840" t="str">
        <f>VLOOKUP(E840,Sheet1!$A$2:$D$22,4,FALSE)</f>
        <v>mesophyte</v>
      </c>
    </row>
    <row r="841" spans="1:10" x14ac:dyDescent="0.25">
      <c r="A841">
        <v>840</v>
      </c>
      <c r="B841">
        <v>5</v>
      </c>
      <c r="C841">
        <v>20210519</v>
      </c>
      <c r="D841" t="s">
        <v>35</v>
      </c>
      <c r="E841" t="s">
        <v>36</v>
      </c>
      <c r="F841">
        <v>16</v>
      </c>
      <c r="G841" t="s">
        <v>17</v>
      </c>
      <c r="H841" t="str">
        <f>VLOOKUP(E841,Sheet1!$A$2:$D$22,2,FALSE)</f>
        <v>Quercus alba</v>
      </c>
      <c r="I841" t="str">
        <f>VLOOKUP(E841,Sheet1!$A$2:$D$22,3,FALSE)</f>
        <v>white oak</v>
      </c>
      <c r="J841" t="str">
        <f>VLOOKUP(E841,Sheet1!$A$2:$D$22,4,FALSE)</f>
        <v>pyrophyte</v>
      </c>
    </row>
    <row r="842" spans="1:10" x14ac:dyDescent="0.25">
      <c r="A842">
        <v>841</v>
      </c>
      <c r="B842">
        <v>5</v>
      </c>
      <c r="C842">
        <v>20210519</v>
      </c>
      <c r="D842" t="s">
        <v>35</v>
      </c>
      <c r="E842" t="s">
        <v>20</v>
      </c>
      <c r="F842">
        <v>4</v>
      </c>
      <c r="G842" t="s">
        <v>32</v>
      </c>
      <c r="H842" t="str">
        <f>VLOOKUP(E842,Sheet1!$A$2:$D$22,2,FALSE)</f>
        <v>Liquidambar styraciflua</v>
      </c>
      <c r="I842" t="str">
        <f>VLOOKUP(E842,Sheet1!$A$2:$D$22,3,FALSE)</f>
        <v>sweetgum</v>
      </c>
      <c r="J842" t="str">
        <f>VLOOKUP(E842,Sheet1!$A$2:$D$22,4,FALSE)</f>
        <v>mesophyte</v>
      </c>
    </row>
    <row r="843" spans="1:10" x14ac:dyDescent="0.25">
      <c r="A843">
        <v>842</v>
      </c>
      <c r="B843">
        <v>5</v>
      </c>
      <c r="C843">
        <v>20210519</v>
      </c>
      <c r="D843" t="s">
        <v>35</v>
      </c>
      <c r="E843" t="s">
        <v>36</v>
      </c>
      <c r="F843">
        <v>6</v>
      </c>
      <c r="G843" t="s">
        <v>32</v>
      </c>
      <c r="H843" t="str">
        <f>VLOOKUP(E843,Sheet1!$A$2:$D$22,2,FALSE)</f>
        <v>Quercus alba</v>
      </c>
      <c r="I843" t="str">
        <f>VLOOKUP(E843,Sheet1!$A$2:$D$22,3,FALSE)</f>
        <v>white oak</v>
      </c>
      <c r="J843" t="str">
        <f>VLOOKUP(E843,Sheet1!$A$2:$D$22,4,FALSE)</f>
        <v>pyrophyte</v>
      </c>
    </row>
    <row r="844" spans="1:10" x14ac:dyDescent="0.25">
      <c r="A844">
        <v>843</v>
      </c>
      <c r="B844">
        <v>5</v>
      </c>
      <c r="C844">
        <v>20210519</v>
      </c>
      <c r="D844" t="s">
        <v>35</v>
      </c>
      <c r="E844" t="s">
        <v>11</v>
      </c>
      <c r="F844">
        <v>24.1</v>
      </c>
      <c r="G844" t="s">
        <v>12</v>
      </c>
      <c r="H844" t="str">
        <f>VLOOKUP(E844,Sheet1!$A$2:$D$22,2,FALSE)</f>
        <v>Quercus nigra</v>
      </c>
      <c r="I844" t="str">
        <f>VLOOKUP(E844,Sheet1!$A$2:$D$22,3,FALSE)</f>
        <v>water oak</v>
      </c>
      <c r="J844" t="str">
        <f>VLOOKUP(E844,Sheet1!$A$2:$D$22,4,FALSE)</f>
        <v>mesophyte</v>
      </c>
    </row>
    <row r="845" spans="1:10" x14ac:dyDescent="0.25">
      <c r="A845">
        <v>844</v>
      </c>
      <c r="B845">
        <v>5</v>
      </c>
      <c r="C845">
        <v>20210519</v>
      </c>
      <c r="D845" t="s">
        <v>35</v>
      </c>
      <c r="E845" t="s">
        <v>61</v>
      </c>
      <c r="F845">
        <v>7.9</v>
      </c>
      <c r="G845" t="s">
        <v>32</v>
      </c>
      <c r="H845" t="str">
        <f>VLOOKUP(E845,Sheet1!$A$2:$D$22,2,FALSE)</f>
        <v>Nyssa sylvatica</v>
      </c>
      <c r="I845" t="str">
        <f>VLOOKUP(E845,Sheet1!$A$2:$D$22,3,FALSE)</f>
        <v>black gum</v>
      </c>
      <c r="J845" t="str">
        <f>VLOOKUP(E845,Sheet1!$A$2:$D$22,4,FALSE)</f>
        <v>mesophyte</v>
      </c>
    </row>
    <row r="846" spans="1:10" x14ac:dyDescent="0.25">
      <c r="A846">
        <v>845</v>
      </c>
      <c r="B846">
        <v>5</v>
      </c>
      <c r="C846">
        <v>20210519</v>
      </c>
      <c r="D846" t="s">
        <v>35</v>
      </c>
      <c r="E846" t="s">
        <v>20</v>
      </c>
      <c r="F846">
        <v>15.5</v>
      </c>
      <c r="G846" t="s">
        <v>17</v>
      </c>
      <c r="H846" t="str">
        <f>VLOOKUP(E846,Sheet1!$A$2:$D$22,2,FALSE)</f>
        <v>Liquidambar styraciflua</v>
      </c>
      <c r="I846" t="str">
        <f>VLOOKUP(E846,Sheet1!$A$2:$D$22,3,FALSE)</f>
        <v>sweetgum</v>
      </c>
      <c r="J846" t="str">
        <f>VLOOKUP(E846,Sheet1!$A$2:$D$22,4,FALSE)</f>
        <v>mesophyte</v>
      </c>
    </row>
    <row r="847" spans="1:10" x14ac:dyDescent="0.25">
      <c r="A847">
        <v>846</v>
      </c>
      <c r="B847">
        <v>5</v>
      </c>
      <c r="C847">
        <v>20210519</v>
      </c>
      <c r="D847" t="s">
        <v>35</v>
      </c>
      <c r="E847" t="s">
        <v>20</v>
      </c>
      <c r="F847">
        <v>10</v>
      </c>
      <c r="G847" t="s">
        <v>32</v>
      </c>
      <c r="H847" t="str">
        <f>VLOOKUP(E847,Sheet1!$A$2:$D$22,2,FALSE)</f>
        <v>Liquidambar styraciflua</v>
      </c>
      <c r="I847" t="str">
        <f>VLOOKUP(E847,Sheet1!$A$2:$D$22,3,FALSE)</f>
        <v>sweetgum</v>
      </c>
      <c r="J847" t="str">
        <f>VLOOKUP(E847,Sheet1!$A$2:$D$22,4,FALSE)</f>
        <v>mesophyte</v>
      </c>
    </row>
    <row r="848" spans="1:10" x14ac:dyDescent="0.25">
      <c r="A848">
        <v>847</v>
      </c>
      <c r="B848">
        <v>5</v>
      </c>
      <c r="C848">
        <v>20210519</v>
      </c>
      <c r="D848">
        <v>3</v>
      </c>
      <c r="E848" t="s">
        <v>28</v>
      </c>
      <c r="F848">
        <v>4.3</v>
      </c>
      <c r="G848" t="s">
        <v>32</v>
      </c>
      <c r="H848" t="str">
        <f>VLOOKUP(E848,Sheet1!$A$2:$D$22,2,FALSE)</f>
        <v>Acer rubrum</v>
      </c>
      <c r="I848" t="str">
        <f>VLOOKUP(E848,Sheet1!$A$2:$D$22,3,FALSE)</f>
        <v>red maple</v>
      </c>
      <c r="J848" t="str">
        <f>VLOOKUP(E848,Sheet1!$A$2:$D$22,4,FALSE)</f>
        <v>mesophyte</v>
      </c>
    </row>
    <row r="849" spans="1:10" x14ac:dyDescent="0.25">
      <c r="A849">
        <v>848</v>
      </c>
      <c r="B849">
        <v>5</v>
      </c>
      <c r="C849">
        <v>20210519</v>
      </c>
      <c r="D849">
        <v>3</v>
      </c>
      <c r="E849" t="s">
        <v>61</v>
      </c>
      <c r="F849">
        <v>7</v>
      </c>
      <c r="G849" t="s">
        <v>32</v>
      </c>
      <c r="H849" t="str">
        <f>VLOOKUP(E849,Sheet1!$A$2:$D$22,2,FALSE)</f>
        <v>Nyssa sylvatica</v>
      </c>
      <c r="I849" t="str">
        <f>VLOOKUP(E849,Sheet1!$A$2:$D$22,3,FALSE)</f>
        <v>black gum</v>
      </c>
      <c r="J849" t="str">
        <f>VLOOKUP(E849,Sheet1!$A$2:$D$22,4,FALSE)</f>
        <v>mesophyte</v>
      </c>
    </row>
    <row r="850" spans="1:10" x14ac:dyDescent="0.25">
      <c r="A850">
        <v>849</v>
      </c>
      <c r="B850">
        <v>5</v>
      </c>
      <c r="C850">
        <v>20210519</v>
      </c>
      <c r="D850">
        <v>3</v>
      </c>
      <c r="E850" t="s">
        <v>20</v>
      </c>
      <c r="F850">
        <v>12.6</v>
      </c>
      <c r="G850" t="s">
        <v>32</v>
      </c>
      <c r="H850" t="str">
        <f>VLOOKUP(E850,Sheet1!$A$2:$D$22,2,FALSE)</f>
        <v>Liquidambar styraciflua</v>
      </c>
      <c r="I850" t="str">
        <f>VLOOKUP(E850,Sheet1!$A$2:$D$22,3,FALSE)</f>
        <v>sweetgum</v>
      </c>
      <c r="J850" t="str">
        <f>VLOOKUP(E850,Sheet1!$A$2:$D$22,4,FALSE)</f>
        <v>mesophyte</v>
      </c>
    </row>
    <row r="851" spans="1:10" x14ac:dyDescent="0.25">
      <c r="A851">
        <v>850</v>
      </c>
      <c r="B851">
        <v>5</v>
      </c>
      <c r="C851">
        <v>20210519</v>
      </c>
      <c r="D851">
        <v>3</v>
      </c>
      <c r="E851" t="s">
        <v>16</v>
      </c>
      <c r="F851">
        <v>40.5</v>
      </c>
      <c r="G851" t="s">
        <v>17</v>
      </c>
      <c r="H851" t="str">
        <f>VLOOKUP(E851,Sheet1!$A$2:$D$22,2,FALSE)</f>
        <v>Juniperus virginiana</v>
      </c>
      <c r="I851" t="str">
        <f>VLOOKUP(E851,Sheet1!$A$2:$D$22,3,FALSE)</f>
        <v>eastern red cedar</v>
      </c>
      <c r="J851" t="str">
        <f>VLOOKUP(E851,Sheet1!$A$2:$D$22,4,FALSE)</f>
        <v>mesophyte</v>
      </c>
    </row>
    <row r="852" spans="1:10" x14ac:dyDescent="0.25">
      <c r="A852">
        <v>851</v>
      </c>
      <c r="B852">
        <v>5</v>
      </c>
      <c r="C852">
        <v>20210519</v>
      </c>
      <c r="D852">
        <v>3</v>
      </c>
      <c r="E852" t="s">
        <v>20</v>
      </c>
      <c r="F852">
        <v>14.7</v>
      </c>
      <c r="G852" t="s">
        <v>17</v>
      </c>
      <c r="H852" t="str">
        <f>VLOOKUP(E852,Sheet1!$A$2:$D$22,2,FALSE)</f>
        <v>Liquidambar styraciflua</v>
      </c>
      <c r="I852" t="str">
        <f>VLOOKUP(E852,Sheet1!$A$2:$D$22,3,FALSE)</f>
        <v>sweetgum</v>
      </c>
      <c r="J852" t="str">
        <f>VLOOKUP(E852,Sheet1!$A$2:$D$22,4,FALSE)</f>
        <v>mesophyte</v>
      </c>
    </row>
    <row r="853" spans="1:10" x14ac:dyDescent="0.25">
      <c r="A853">
        <v>852</v>
      </c>
      <c r="B853">
        <v>5</v>
      </c>
      <c r="C853">
        <v>20210519</v>
      </c>
      <c r="D853">
        <v>3</v>
      </c>
      <c r="E853" t="s">
        <v>42</v>
      </c>
      <c r="F853">
        <v>35.5</v>
      </c>
      <c r="G853" t="s">
        <v>12</v>
      </c>
      <c r="H853" t="str">
        <f>VLOOKUP(E853,Sheet1!$A$2:$D$22,2,FALSE)</f>
        <v>Pinus taeda</v>
      </c>
      <c r="I853" t="str">
        <f>VLOOKUP(E853,Sheet1!$A$2:$D$22,3,FALSE)</f>
        <v>loblolly pine</v>
      </c>
      <c r="J853" t="str">
        <f>VLOOKUP(E853,Sheet1!$A$2:$D$22,4,FALSE)</f>
        <v>pyrophyte</v>
      </c>
    </row>
    <row r="854" spans="1:10" x14ac:dyDescent="0.25">
      <c r="A854">
        <v>853</v>
      </c>
      <c r="B854">
        <v>5</v>
      </c>
      <c r="C854">
        <v>20210519</v>
      </c>
      <c r="D854">
        <v>3</v>
      </c>
      <c r="E854" t="s">
        <v>36</v>
      </c>
      <c r="F854">
        <v>31.2</v>
      </c>
      <c r="G854" t="s">
        <v>12</v>
      </c>
      <c r="H854" t="str">
        <f>VLOOKUP(E854,Sheet1!$A$2:$D$22,2,FALSE)</f>
        <v>Quercus alba</v>
      </c>
      <c r="I854" t="str">
        <f>VLOOKUP(E854,Sheet1!$A$2:$D$22,3,FALSE)</f>
        <v>white oak</v>
      </c>
      <c r="J854" t="str">
        <f>VLOOKUP(E854,Sheet1!$A$2:$D$22,4,FALSE)</f>
        <v>pyrophyte</v>
      </c>
    </row>
    <row r="855" spans="1:10" x14ac:dyDescent="0.25">
      <c r="A855">
        <v>854</v>
      </c>
      <c r="B855">
        <v>5</v>
      </c>
      <c r="C855">
        <v>20210519</v>
      </c>
      <c r="D855">
        <v>3</v>
      </c>
      <c r="E855" t="s">
        <v>20</v>
      </c>
      <c r="F855">
        <v>16.5</v>
      </c>
      <c r="G855" t="s">
        <v>17</v>
      </c>
      <c r="H855" t="str">
        <f>VLOOKUP(E855,Sheet1!$A$2:$D$22,2,FALSE)</f>
        <v>Liquidambar styraciflua</v>
      </c>
      <c r="I855" t="str">
        <f>VLOOKUP(E855,Sheet1!$A$2:$D$22,3,FALSE)</f>
        <v>sweetgum</v>
      </c>
      <c r="J855" t="str">
        <f>VLOOKUP(E855,Sheet1!$A$2:$D$22,4,FALSE)</f>
        <v>mesophyte</v>
      </c>
    </row>
    <row r="856" spans="1:10" x14ac:dyDescent="0.25">
      <c r="A856">
        <v>855</v>
      </c>
      <c r="B856">
        <v>5</v>
      </c>
      <c r="C856">
        <v>20210519</v>
      </c>
      <c r="D856">
        <v>3</v>
      </c>
      <c r="E856" t="s">
        <v>20</v>
      </c>
      <c r="F856">
        <v>5.2</v>
      </c>
      <c r="G856" t="s">
        <v>32</v>
      </c>
      <c r="H856" t="str">
        <f>VLOOKUP(E856,Sheet1!$A$2:$D$22,2,FALSE)</f>
        <v>Liquidambar styraciflua</v>
      </c>
      <c r="I856" t="str">
        <f>VLOOKUP(E856,Sheet1!$A$2:$D$22,3,FALSE)</f>
        <v>sweetgum</v>
      </c>
      <c r="J856" t="str">
        <f>VLOOKUP(E856,Sheet1!$A$2:$D$22,4,FALSE)</f>
        <v>mesophyte</v>
      </c>
    </row>
    <row r="857" spans="1:10" x14ac:dyDescent="0.25">
      <c r="A857">
        <v>856</v>
      </c>
      <c r="B857">
        <v>5</v>
      </c>
      <c r="C857">
        <v>20210519</v>
      </c>
      <c r="D857">
        <v>3</v>
      </c>
      <c r="E857" t="s">
        <v>52</v>
      </c>
      <c r="F857">
        <v>2.5</v>
      </c>
      <c r="G857" t="s">
        <v>32</v>
      </c>
      <c r="H857" t="str">
        <f>VLOOKUP(E857,Sheet1!$A$2:$D$22,2,FALSE)</f>
        <v>Vaccinium sp.</v>
      </c>
      <c r="I857" t="str">
        <f>VLOOKUP(E857,Sheet1!$A$2:$D$22,3,FALSE)</f>
        <v>blueberry</v>
      </c>
      <c r="J857" t="str">
        <f>VLOOKUP(E857,Sheet1!$A$2:$D$22,4,FALSE)</f>
        <v>mesophyte</v>
      </c>
    </row>
    <row r="858" spans="1:10" x14ac:dyDescent="0.25">
      <c r="A858">
        <v>857</v>
      </c>
      <c r="B858">
        <v>5</v>
      </c>
      <c r="C858">
        <v>20210519</v>
      </c>
      <c r="D858">
        <v>3</v>
      </c>
      <c r="E858" t="s">
        <v>52</v>
      </c>
      <c r="F858">
        <v>1</v>
      </c>
      <c r="G858" t="s">
        <v>32</v>
      </c>
      <c r="H858" t="str">
        <f>VLOOKUP(E858,Sheet1!$A$2:$D$22,2,FALSE)</f>
        <v>Vaccinium sp.</v>
      </c>
      <c r="I858" t="str">
        <f>VLOOKUP(E858,Sheet1!$A$2:$D$22,3,FALSE)</f>
        <v>blueberry</v>
      </c>
      <c r="J858" t="str">
        <f>VLOOKUP(E858,Sheet1!$A$2:$D$22,4,FALSE)</f>
        <v>mesophyte</v>
      </c>
    </row>
    <row r="859" spans="1:10" x14ac:dyDescent="0.25">
      <c r="A859">
        <v>858</v>
      </c>
      <c r="B859">
        <v>5</v>
      </c>
      <c r="C859">
        <v>20210519</v>
      </c>
      <c r="D859">
        <v>3</v>
      </c>
      <c r="E859" t="s">
        <v>52</v>
      </c>
      <c r="F859">
        <v>1.5</v>
      </c>
      <c r="G859" t="s">
        <v>32</v>
      </c>
      <c r="H859" t="str">
        <f>VLOOKUP(E859,Sheet1!$A$2:$D$22,2,FALSE)</f>
        <v>Vaccinium sp.</v>
      </c>
      <c r="I859" t="str">
        <f>VLOOKUP(E859,Sheet1!$A$2:$D$22,3,FALSE)</f>
        <v>blueberry</v>
      </c>
      <c r="J859" t="str">
        <f>VLOOKUP(E859,Sheet1!$A$2:$D$22,4,FALSE)</f>
        <v>mesophyte</v>
      </c>
    </row>
    <row r="860" spans="1:10" x14ac:dyDescent="0.25">
      <c r="A860">
        <v>859</v>
      </c>
      <c r="B860">
        <v>5</v>
      </c>
      <c r="C860">
        <v>20210519</v>
      </c>
      <c r="D860">
        <v>3</v>
      </c>
      <c r="E860" t="s">
        <v>52</v>
      </c>
      <c r="F860">
        <v>1</v>
      </c>
      <c r="G860" t="s">
        <v>32</v>
      </c>
      <c r="H860" t="str">
        <f>VLOOKUP(E860,Sheet1!$A$2:$D$22,2,FALSE)</f>
        <v>Vaccinium sp.</v>
      </c>
      <c r="I860" t="str">
        <f>VLOOKUP(E860,Sheet1!$A$2:$D$22,3,FALSE)</f>
        <v>blueberry</v>
      </c>
      <c r="J860" t="str">
        <f>VLOOKUP(E860,Sheet1!$A$2:$D$22,4,FALSE)</f>
        <v>mesophyte</v>
      </c>
    </row>
    <row r="861" spans="1:10" x14ac:dyDescent="0.25">
      <c r="A861">
        <v>860</v>
      </c>
      <c r="B861">
        <v>5</v>
      </c>
      <c r="C861">
        <v>20210519</v>
      </c>
      <c r="D861">
        <v>3</v>
      </c>
      <c r="E861" t="s">
        <v>52</v>
      </c>
      <c r="F861">
        <v>1</v>
      </c>
      <c r="G861" t="s">
        <v>32</v>
      </c>
      <c r="H861" t="str">
        <f>VLOOKUP(E861,Sheet1!$A$2:$D$22,2,FALSE)</f>
        <v>Vaccinium sp.</v>
      </c>
      <c r="I861" t="str">
        <f>VLOOKUP(E861,Sheet1!$A$2:$D$22,3,FALSE)</f>
        <v>blueberry</v>
      </c>
      <c r="J861" t="str">
        <f>VLOOKUP(E861,Sheet1!$A$2:$D$22,4,FALSE)</f>
        <v>mesophyte</v>
      </c>
    </row>
    <row r="862" spans="1:10" x14ac:dyDescent="0.25">
      <c r="A862">
        <v>861</v>
      </c>
      <c r="B862">
        <v>5</v>
      </c>
      <c r="C862">
        <v>20210519</v>
      </c>
      <c r="D862">
        <v>3</v>
      </c>
      <c r="E862" t="s">
        <v>20</v>
      </c>
      <c r="F862">
        <v>10.7</v>
      </c>
      <c r="G862" t="s">
        <v>32</v>
      </c>
      <c r="H862" t="str">
        <f>VLOOKUP(E862,Sheet1!$A$2:$D$22,2,FALSE)</f>
        <v>Liquidambar styraciflua</v>
      </c>
      <c r="I862" t="str">
        <f>VLOOKUP(E862,Sheet1!$A$2:$D$22,3,FALSE)</f>
        <v>sweetgum</v>
      </c>
      <c r="J862" t="str">
        <f>VLOOKUP(E862,Sheet1!$A$2:$D$22,4,FALSE)</f>
        <v>mesophyte</v>
      </c>
    </row>
    <row r="863" spans="1:10" x14ac:dyDescent="0.25">
      <c r="A863">
        <v>862</v>
      </c>
      <c r="B863">
        <v>5</v>
      </c>
      <c r="C863">
        <v>20210519</v>
      </c>
      <c r="D863">
        <v>3</v>
      </c>
      <c r="E863" t="s">
        <v>61</v>
      </c>
      <c r="F863">
        <v>2.6</v>
      </c>
      <c r="G863" t="s">
        <v>32</v>
      </c>
      <c r="H863" t="str">
        <f>VLOOKUP(E863,Sheet1!$A$2:$D$22,2,FALSE)</f>
        <v>Nyssa sylvatica</v>
      </c>
      <c r="I863" t="str">
        <f>VLOOKUP(E863,Sheet1!$A$2:$D$22,3,FALSE)</f>
        <v>black gum</v>
      </c>
      <c r="J863" t="str">
        <f>VLOOKUP(E863,Sheet1!$A$2:$D$22,4,FALSE)</f>
        <v>mesophyte</v>
      </c>
    </row>
    <row r="864" spans="1:10" x14ac:dyDescent="0.25">
      <c r="A864">
        <v>863</v>
      </c>
      <c r="B864">
        <v>5</v>
      </c>
      <c r="C864">
        <v>20210519</v>
      </c>
      <c r="D864">
        <v>3</v>
      </c>
      <c r="E864" t="s">
        <v>64</v>
      </c>
      <c r="F864">
        <v>12</v>
      </c>
      <c r="G864" t="s">
        <v>17</v>
      </c>
      <c r="H864" t="str">
        <f>VLOOKUP(E864,Sheet1!$A$2:$D$22,2,FALSE)</f>
        <v>Fagus grandifolia</v>
      </c>
      <c r="I864" t="str">
        <f>VLOOKUP(E864,Sheet1!$A$2:$D$22,3,FALSE)</f>
        <v>American beech</v>
      </c>
      <c r="J864" t="str">
        <f>VLOOKUP(E864,Sheet1!$A$2:$D$22,4,FALSE)</f>
        <v>mesophyte</v>
      </c>
    </row>
    <row r="865" spans="1:10" x14ac:dyDescent="0.25">
      <c r="A865">
        <v>864</v>
      </c>
      <c r="B865">
        <v>5</v>
      </c>
      <c r="C865">
        <v>20210519</v>
      </c>
      <c r="D865">
        <v>3</v>
      </c>
      <c r="E865" t="s">
        <v>64</v>
      </c>
      <c r="F865">
        <v>10.1</v>
      </c>
      <c r="G865" t="s">
        <v>17</v>
      </c>
      <c r="H865" t="str">
        <f>VLOOKUP(E865,Sheet1!$A$2:$D$22,2,FALSE)</f>
        <v>Fagus grandifolia</v>
      </c>
      <c r="I865" t="str">
        <f>VLOOKUP(E865,Sheet1!$A$2:$D$22,3,FALSE)</f>
        <v>American beech</v>
      </c>
      <c r="J865" t="str">
        <f>VLOOKUP(E865,Sheet1!$A$2:$D$22,4,FALSE)</f>
        <v>mesophyte</v>
      </c>
    </row>
    <row r="866" spans="1:10" x14ac:dyDescent="0.25">
      <c r="A866">
        <v>865</v>
      </c>
      <c r="B866">
        <v>5</v>
      </c>
      <c r="C866">
        <v>20210519</v>
      </c>
      <c r="D866">
        <v>3</v>
      </c>
      <c r="E866" t="s">
        <v>61</v>
      </c>
      <c r="F866">
        <v>5.5</v>
      </c>
      <c r="G866" t="s">
        <v>32</v>
      </c>
      <c r="H866" t="str">
        <f>VLOOKUP(E866,Sheet1!$A$2:$D$22,2,FALSE)</f>
        <v>Nyssa sylvatica</v>
      </c>
      <c r="I866" t="str">
        <f>VLOOKUP(E866,Sheet1!$A$2:$D$22,3,FALSE)</f>
        <v>black gum</v>
      </c>
      <c r="J866" t="str">
        <f>VLOOKUP(E866,Sheet1!$A$2:$D$22,4,FALSE)</f>
        <v>mesophyte</v>
      </c>
    </row>
    <row r="867" spans="1:10" x14ac:dyDescent="0.25">
      <c r="A867">
        <v>866</v>
      </c>
      <c r="B867">
        <v>5</v>
      </c>
      <c r="C867">
        <v>20210519</v>
      </c>
      <c r="D867">
        <v>3</v>
      </c>
      <c r="E867" t="s">
        <v>49</v>
      </c>
      <c r="F867">
        <v>13</v>
      </c>
      <c r="G867" t="s">
        <v>17</v>
      </c>
      <c r="H867" t="str">
        <f>VLOOKUP(E867,Sheet1!$A$2:$D$22,2,FALSE)</f>
        <v>Prunus sp.</v>
      </c>
      <c r="I867" t="str">
        <f>VLOOKUP(E867,Sheet1!$A$2:$D$22,3,FALSE)</f>
        <v>cherry</v>
      </c>
      <c r="J867" t="str">
        <f>VLOOKUP(E867,Sheet1!$A$2:$D$22,4,FALSE)</f>
        <v>intermediate</v>
      </c>
    </row>
    <row r="868" spans="1:10" x14ac:dyDescent="0.25">
      <c r="A868">
        <v>867</v>
      </c>
      <c r="B868">
        <v>5</v>
      </c>
      <c r="C868">
        <v>20210519</v>
      </c>
      <c r="D868">
        <v>3</v>
      </c>
      <c r="E868" t="s">
        <v>20</v>
      </c>
      <c r="F868">
        <v>3.8</v>
      </c>
      <c r="G868" t="s">
        <v>32</v>
      </c>
      <c r="H868" t="str">
        <f>VLOOKUP(E868,Sheet1!$A$2:$D$22,2,FALSE)</f>
        <v>Liquidambar styraciflua</v>
      </c>
      <c r="I868" t="str">
        <f>VLOOKUP(E868,Sheet1!$A$2:$D$22,3,FALSE)</f>
        <v>sweetgum</v>
      </c>
      <c r="J868" t="str">
        <f>VLOOKUP(E868,Sheet1!$A$2:$D$22,4,FALSE)</f>
        <v>mesophyte</v>
      </c>
    </row>
    <row r="869" spans="1:10" x14ac:dyDescent="0.25">
      <c r="A869">
        <v>868</v>
      </c>
      <c r="B869">
        <v>5</v>
      </c>
      <c r="C869">
        <v>20210519</v>
      </c>
      <c r="D869">
        <v>3</v>
      </c>
      <c r="E869" t="s">
        <v>52</v>
      </c>
      <c r="F869">
        <v>1</v>
      </c>
      <c r="G869" t="s">
        <v>32</v>
      </c>
      <c r="H869" t="str">
        <f>VLOOKUP(E869,Sheet1!$A$2:$D$22,2,FALSE)</f>
        <v>Vaccinium sp.</v>
      </c>
      <c r="I869" t="str">
        <f>VLOOKUP(E869,Sheet1!$A$2:$D$22,3,FALSE)</f>
        <v>blueberry</v>
      </c>
      <c r="J869" t="str">
        <f>VLOOKUP(E869,Sheet1!$A$2:$D$22,4,FALSE)</f>
        <v>mesophyte</v>
      </c>
    </row>
    <row r="870" spans="1:10" x14ac:dyDescent="0.25">
      <c r="A870">
        <v>869</v>
      </c>
      <c r="B870">
        <v>5</v>
      </c>
      <c r="C870">
        <v>20210519</v>
      </c>
      <c r="D870">
        <v>3</v>
      </c>
      <c r="E870" t="s">
        <v>20</v>
      </c>
      <c r="F870">
        <v>1</v>
      </c>
      <c r="G870" t="s">
        <v>32</v>
      </c>
      <c r="H870" t="str">
        <f>VLOOKUP(E870,Sheet1!$A$2:$D$22,2,FALSE)</f>
        <v>Liquidambar styraciflua</v>
      </c>
      <c r="I870" t="str">
        <f>VLOOKUP(E870,Sheet1!$A$2:$D$22,3,FALSE)</f>
        <v>sweetgum</v>
      </c>
      <c r="J870" t="str">
        <f>VLOOKUP(E870,Sheet1!$A$2:$D$22,4,FALSE)</f>
        <v>mesophyte</v>
      </c>
    </row>
    <row r="871" spans="1:10" x14ac:dyDescent="0.25">
      <c r="A871">
        <v>870</v>
      </c>
      <c r="B871">
        <v>5</v>
      </c>
      <c r="C871">
        <v>20210519</v>
      </c>
      <c r="D871">
        <v>3</v>
      </c>
      <c r="E871" t="s">
        <v>52</v>
      </c>
      <c r="F871">
        <v>2</v>
      </c>
      <c r="G871" t="s">
        <v>32</v>
      </c>
      <c r="H871" t="str">
        <f>VLOOKUP(E871,Sheet1!$A$2:$D$22,2,FALSE)</f>
        <v>Vaccinium sp.</v>
      </c>
      <c r="I871" t="str">
        <f>VLOOKUP(E871,Sheet1!$A$2:$D$22,3,FALSE)</f>
        <v>blueberry</v>
      </c>
      <c r="J871" t="str">
        <f>VLOOKUP(E871,Sheet1!$A$2:$D$22,4,FALSE)</f>
        <v>mesophyte</v>
      </c>
    </row>
    <row r="872" spans="1:10" x14ac:dyDescent="0.25">
      <c r="A872">
        <v>871</v>
      </c>
      <c r="B872">
        <v>5</v>
      </c>
      <c r="C872">
        <v>20210519</v>
      </c>
      <c r="D872">
        <v>3</v>
      </c>
      <c r="E872" t="s">
        <v>52</v>
      </c>
      <c r="F872">
        <v>1</v>
      </c>
      <c r="G872" t="s">
        <v>32</v>
      </c>
      <c r="H872" t="str">
        <f>VLOOKUP(E872,Sheet1!$A$2:$D$22,2,FALSE)</f>
        <v>Vaccinium sp.</v>
      </c>
      <c r="I872" t="str">
        <f>VLOOKUP(E872,Sheet1!$A$2:$D$22,3,FALSE)</f>
        <v>blueberry</v>
      </c>
      <c r="J872" t="str">
        <f>VLOOKUP(E872,Sheet1!$A$2:$D$22,4,FALSE)</f>
        <v>mesophyte</v>
      </c>
    </row>
    <row r="873" spans="1:10" x14ac:dyDescent="0.25">
      <c r="A873">
        <v>872</v>
      </c>
      <c r="B873">
        <v>5</v>
      </c>
      <c r="C873">
        <v>20210519</v>
      </c>
      <c r="D873">
        <v>3</v>
      </c>
      <c r="E873" t="s">
        <v>52</v>
      </c>
      <c r="F873">
        <v>1</v>
      </c>
      <c r="G873" t="s">
        <v>32</v>
      </c>
      <c r="H873" t="str">
        <f>VLOOKUP(E873,Sheet1!$A$2:$D$22,2,FALSE)</f>
        <v>Vaccinium sp.</v>
      </c>
      <c r="I873" t="str">
        <f>VLOOKUP(E873,Sheet1!$A$2:$D$22,3,FALSE)</f>
        <v>blueberry</v>
      </c>
      <c r="J873" t="str">
        <f>VLOOKUP(E873,Sheet1!$A$2:$D$22,4,FALSE)</f>
        <v>mesophyte</v>
      </c>
    </row>
    <row r="874" spans="1:10" x14ac:dyDescent="0.25">
      <c r="A874">
        <v>873</v>
      </c>
      <c r="B874">
        <v>5</v>
      </c>
      <c r="C874">
        <v>20210519</v>
      </c>
      <c r="D874">
        <v>3</v>
      </c>
      <c r="E874" t="s">
        <v>52</v>
      </c>
      <c r="F874">
        <v>1</v>
      </c>
      <c r="G874" t="s">
        <v>32</v>
      </c>
      <c r="H874" t="str">
        <f>VLOOKUP(E874,Sheet1!$A$2:$D$22,2,FALSE)</f>
        <v>Vaccinium sp.</v>
      </c>
      <c r="I874" t="str">
        <f>VLOOKUP(E874,Sheet1!$A$2:$D$22,3,FALSE)</f>
        <v>blueberry</v>
      </c>
      <c r="J874" t="str">
        <f>VLOOKUP(E874,Sheet1!$A$2:$D$22,4,FALSE)</f>
        <v>mesophyte</v>
      </c>
    </row>
    <row r="875" spans="1:10" x14ac:dyDescent="0.25">
      <c r="A875">
        <v>874</v>
      </c>
      <c r="B875">
        <v>5</v>
      </c>
      <c r="C875">
        <v>20210519</v>
      </c>
      <c r="D875">
        <v>3</v>
      </c>
      <c r="E875" t="s">
        <v>52</v>
      </c>
      <c r="F875">
        <v>1</v>
      </c>
      <c r="G875" t="s">
        <v>32</v>
      </c>
      <c r="H875" t="str">
        <f>VLOOKUP(E875,Sheet1!$A$2:$D$22,2,FALSE)</f>
        <v>Vaccinium sp.</v>
      </c>
      <c r="I875" t="str">
        <f>VLOOKUP(E875,Sheet1!$A$2:$D$22,3,FALSE)</f>
        <v>blueberry</v>
      </c>
      <c r="J875" t="str">
        <f>VLOOKUP(E875,Sheet1!$A$2:$D$22,4,FALSE)</f>
        <v>mesophyte</v>
      </c>
    </row>
    <row r="876" spans="1:10" x14ac:dyDescent="0.25">
      <c r="A876">
        <v>875</v>
      </c>
      <c r="B876">
        <v>5</v>
      </c>
      <c r="C876">
        <v>20210519</v>
      </c>
      <c r="D876" t="s">
        <v>55</v>
      </c>
      <c r="E876" t="s">
        <v>36</v>
      </c>
      <c r="F876">
        <v>32.4</v>
      </c>
      <c r="G876" t="s">
        <v>12</v>
      </c>
      <c r="H876" t="str">
        <f>VLOOKUP(E876,Sheet1!$A$2:$D$22,2,FALSE)</f>
        <v>Quercus alba</v>
      </c>
      <c r="I876" t="str">
        <f>VLOOKUP(E876,Sheet1!$A$2:$D$22,3,FALSE)</f>
        <v>white oak</v>
      </c>
      <c r="J876" t="str">
        <f>VLOOKUP(E876,Sheet1!$A$2:$D$22,4,FALSE)</f>
        <v>pyrophyte</v>
      </c>
    </row>
    <row r="877" spans="1:10" x14ac:dyDescent="0.25">
      <c r="A877">
        <v>876</v>
      </c>
      <c r="B877">
        <v>5</v>
      </c>
      <c r="C877">
        <v>20210519</v>
      </c>
      <c r="D877" t="s">
        <v>55</v>
      </c>
      <c r="E877" t="s">
        <v>11</v>
      </c>
      <c r="F877">
        <v>31.6</v>
      </c>
      <c r="G877" t="s">
        <v>12</v>
      </c>
      <c r="H877" t="str">
        <f>VLOOKUP(E877,Sheet1!$A$2:$D$22,2,FALSE)</f>
        <v>Quercus nigra</v>
      </c>
      <c r="I877" t="str">
        <f>VLOOKUP(E877,Sheet1!$A$2:$D$22,3,FALSE)</f>
        <v>water oak</v>
      </c>
      <c r="J877" t="str">
        <f>VLOOKUP(E877,Sheet1!$A$2:$D$22,4,FALSE)</f>
        <v>mesophyte</v>
      </c>
    </row>
    <row r="878" spans="1:10" x14ac:dyDescent="0.25">
      <c r="A878">
        <v>877</v>
      </c>
      <c r="B878">
        <v>5</v>
      </c>
      <c r="C878">
        <v>20210519</v>
      </c>
      <c r="D878">
        <v>3</v>
      </c>
      <c r="E878" t="s">
        <v>36</v>
      </c>
      <c r="F878">
        <v>39.5</v>
      </c>
      <c r="G878" t="s">
        <v>12</v>
      </c>
      <c r="H878" t="str">
        <f>VLOOKUP(E878,Sheet1!$A$2:$D$22,2,FALSE)</f>
        <v>Quercus alba</v>
      </c>
      <c r="I878" t="str">
        <f>VLOOKUP(E878,Sheet1!$A$2:$D$22,3,FALSE)</f>
        <v>white oak</v>
      </c>
      <c r="J878" t="str">
        <f>VLOOKUP(E878,Sheet1!$A$2:$D$22,4,FALSE)</f>
        <v>pyrophyte</v>
      </c>
    </row>
    <row r="879" spans="1:10" x14ac:dyDescent="0.25">
      <c r="A879">
        <v>878</v>
      </c>
      <c r="B879">
        <v>5</v>
      </c>
      <c r="C879">
        <v>20210519</v>
      </c>
      <c r="D879">
        <v>3</v>
      </c>
      <c r="E879" t="s">
        <v>28</v>
      </c>
      <c r="F879">
        <v>7.1</v>
      </c>
      <c r="G879" t="s">
        <v>17</v>
      </c>
      <c r="H879" t="str">
        <f>VLOOKUP(E879,Sheet1!$A$2:$D$22,2,FALSE)</f>
        <v>Acer rubrum</v>
      </c>
      <c r="I879" t="str">
        <f>VLOOKUP(E879,Sheet1!$A$2:$D$22,3,FALSE)</f>
        <v>red maple</v>
      </c>
      <c r="J879" t="str">
        <f>VLOOKUP(E879,Sheet1!$A$2:$D$22,4,FALSE)</f>
        <v>mesophyte</v>
      </c>
    </row>
    <row r="880" spans="1:10" x14ac:dyDescent="0.25">
      <c r="A880">
        <v>879</v>
      </c>
      <c r="B880">
        <v>5</v>
      </c>
      <c r="C880">
        <v>20210519</v>
      </c>
      <c r="D880">
        <v>3</v>
      </c>
      <c r="E880" t="s">
        <v>46</v>
      </c>
      <c r="F880">
        <v>3.3</v>
      </c>
      <c r="G880" t="s">
        <v>32</v>
      </c>
      <c r="H880" t="str">
        <f>VLOOKUP(E880,Sheet1!$A$2:$D$22,2,FALSE)</f>
        <v>Ulmus alata</v>
      </c>
      <c r="I880" t="str">
        <f>VLOOKUP(E880,Sheet1!$A$2:$D$22,3,FALSE)</f>
        <v>winged elm</v>
      </c>
      <c r="J880" t="str">
        <f>VLOOKUP(E880,Sheet1!$A$2:$D$22,4,FALSE)</f>
        <v>mesophyte</v>
      </c>
    </row>
    <row r="881" spans="1:10" x14ac:dyDescent="0.25">
      <c r="A881">
        <v>880</v>
      </c>
      <c r="B881">
        <v>5</v>
      </c>
      <c r="C881">
        <v>20210519</v>
      </c>
      <c r="D881">
        <v>3</v>
      </c>
      <c r="E881" t="s">
        <v>11</v>
      </c>
      <c r="F881">
        <v>7</v>
      </c>
      <c r="G881" t="s">
        <v>32</v>
      </c>
      <c r="H881" t="str">
        <f>VLOOKUP(E881,Sheet1!$A$2:$D$22,2,FALSE)</f>
        <v>Quercus nigra</v>
      </c>
      <c r="I881" t="str">
        <f>VLOOKUP(E881,Sheet1!$A$2:$D$22,3,FALSE)</f>
        <v>water oak</v>
      </c>
      <c r="J881" t="str">
        <f>VLOOKUP(E881,Sheet1!$A$2:$D$22,4,FALSE)</f>
        <v>mesophyte</v>
      </c>
    </row>
    <row r="882" spans="1:10" x14ac:dyDescent="0.25">
      <c r="A882">
        <v>881</v>
      </c>
      <c r="B882">
        <v>5</v>
      </c>
      <c r="C882">
        <v>20210519</v>
      </c>
      <c r="D882">
        <v>3</v>
      </c>
      <c r="E882" t="s">
        <v>20</v>
      </c>
      <c r="F882">
        <v>4.5999999999999996</v>
      </c>
      <c r="G882" t="s">
        <v>32</v>
      </c>
      <c r="H882" t="str">
        <f>VLOOKUP(E882,Sheet1!$A$2:$D$22,2,FALSE)</f>
        <v>Liquidambar styraciflua</v>
      </c>
      <c r="I882" t="str">
        <f>VLOOKUP(E882,Sheet1!$A$2:$D$22,3,FALSE)</f>
        <v>sweetgum</v>
      </c>
      <c r="J882" t="str">
        <f>VLOOKUP(E882,Sheet1!$A$2:$D$22,4,FALSE)</f>
        <v>mesophyte</v>
      </c>
    </row>
    <row r="883" spans="1:10" x14ac:dyDescent="0.25">
      <c r="A883">
        <v>882</v>
      </c>
      <c r="B883">
        <v>5</v>
      </c>
      <c r="C883">
        <v>20210519</v>
      </c>
      <c r="D883">
        <v>3</v>
      </c>
      <c r="E883" t="s">
        <v>58</v>
      </c>
      <c r="F883">
        <v>25.2</v>
      </c>
      <c r="G883" t="s">
        <v>17</v>
      </c>
      <c r="H883" t="str">
        <f>VLOOKUP(E883,Sheet1!$A$2:$D$22,2,FALSE)</f>
        <v>Pinus echinata</v>
      </c>
      <c r="I883" t="str">
        <f>VLOOKUP(E883,Sheet1!$A$2:$D$22,3,FALSE)</f>
        <v>shortleaf pine</v>
      </c>
      <c r="J883" t="str">
        <f>VLOOKUP(E883,Sheet1!$A$2:$D$22,4,FALSE)</f>
        <v>pyrophyte</v>
      </c>
    </row>
    <row r="884" spans="1:10" x14ac:dyDescent="0.25">
      <c r="A884">
        <v>883</v>
      </c>
      <c r="B884">
        <v>5</v>
      </c>
      <c r="C884">
        <v>20210519</v>
      </c>
      <c r="D884">
        <v>3</v>
      </c>
      <c r="E884" t="s">
        <v>52</v>
      </c>
      <c r="F884">
        <v>1.5</v>
      </c>
      <c r="G884" t="s">
        <v>32</v>
      </c>
      <c r="H884" t="str">
        <f>VLOOKUP(E884,Sheet1!$A$2:$D$22,2,FALSE)</f>
        <v>Vaccinium sp.</v>
      </c>
      <c r="I884" t="str">
        <f>VLOOKUP(E884,Sheet1!$A$2:$D$22,3,FALSE)</f>
        <v>blueberry</v>
      </c>
      <c r="J884" t="str">
        <f>VLOOKUP(E884,Sheet1!$A$2:$D$22,4,FALSE)</f>
        <v>mesophyte</v>
      </c>
    </row>
    <row r="885" spans="1:10" x14ac:dyDescent="0.25">
      <c r="A885">
        <v>884</v>
      </c>
      <c r="B885">
        <v>5</v>
      </c>
      <c r="C885">
        <v>20210519</v>
      </c>
      <c r="D885">
        <v>3</v>
      </c>
      <c r="E885" t="s">
        <v>52</v>
      </c>
      <c r="F885">
        <v>1.5</v>
      </c>
      <c r="G885" t="s">
        <v>32</v>
      </c>
      <c r="H885" t="str">
        <f>VLOOKUP(E885,Sheet1!$A$2:$D$22,2,FALSE)</f>
        <v>Vaccinium sp.</v>
      </c>
      <c r="I885" t="str">
        <f>VLOOKUP(E885,Sheet1!$A$2:$D$22,3,FALSE)</f>
        <v>blueberry</v>
      </c>
      <c r="J885" t="str">
        <f>VLOOKUP(E885,Sheet1!$A$2:$D$22,4,FALSE)</f>
        <v>mesophyte</v>
      </c>
    </row>
    <row r="886" spans="1:10" x14ac:dyDescent="0.25">
      <c r="A886">
        <v>885</v>
      </c>
      <c r="B886">
        <v>5</v>
      </c>
      <c r="C886">
        <v>20210519</v>
      </c>
      <c r="D886">
        <v>3</v>
      </c>
      <c r="E886" t="s">
        <v>31</v>
      </c>
      <c r="F886">
        <v>2.4</v>
      </c>
      <c r="G886" t="s">
        <v>32</v>
      </c>
      <c r="H886" t="str">
        <f>VLOOKUP(E886,Sheet1!$A$2:$D$22,2,FALSE)</f>
        <v>Carya sp.</v>
      </c>
      <c r="I886" t="str">
        <f>VLOOKUP(E886,Sheet1!$A$2:$D$22,3,FALSE)</f>
        <v>hickory</v>
      </c>
      <c r="J886" t="str">
        <f>VLOOKUP(E886,Sheet1!$A$2:$D$22,4,FALSE)</f>
        <v>intermediate</v>
      </c>
    </row>
    <row r="887" spans="1:10" x14ac:dyDescent="0.25">
      <c r="A887">
        <v>886</v>
      </c>
      <c r="B887">
        <v>5</v>
      </c>
      <c r="C887">
        <v>20210519</v>
      </c>
      <c r="D887">
        <v>3</v>
      </c>
      <c r="E887" t="s">
        <v>20</v>
      </c>
      <c r="F887">
        <v>4.3</v>
      </c>
      <c r="G887" t="s">
        <v>32</v>
      </c>
      <c r="H887" t="str">
        <f>VLOOKUP(E887,Sheet1!$A$2:$D$22,2,FALSE)</f>
        <v>Liquidambar styraciflua</v>
      </c>
      <c r="I887" t="str">
        <f>VLOOKUP(E887,Sheet1!$A$2:$D$22,3,FALSE)</f>
        <v>sweetgum</v>
      </c>
      <c r="J887" t="str">
        <f>VLOOKUP(E887,Sheet1!$A$2:$D$22,4,FALSE)</f>
        <v>mesophyte</v>
      </c>
    </row>
    <row r="888" spans="1:10" x14ac:dyDescent="0.25">
      <c r="A888">
        <v>887</v>
      </c>
      <c r="B888">
        <v>5</v>
      </c>
      <c r="C888">
        <v>20210519</v>
      </c>
      <c r="D888">
        <v>3</v>
      </c>
      <c r="E888" t="s">
        <v>49</v>
      </c>
      <c r="F888">
        <v>11.1</v>
      </c>
      <c r="G888" t="s">
        <v>32</v>
      </c>
      <c r="H888" t="str">
        <f>VLOOKUP(E888,Sheet1!$A$2:$D$22,2,FALSE)</f>
        <v>Prunus sp.</v>
      </c>
      <c r="I888" t="str">
        <f>VLOOKUP(E888,Sheet1!$A$2:$D$22,3,FALSE)</f>
        <v>cherry</v>
      </c>
      <c r="J888" t="str">
        <f>VLOOKUP(E888,Sheet1!$A$2:$D$22,4,FALSE)</f>
        <v>intermediate</v>
      </c>
    </row>
    <row r="889" spans="1:10" x14ac:dyDescent="0.25">
      <c r="A889">
        <v>888</v>
      </c>
      <c r="B889">
        <v>5</v>
      </c>
      <c r="C889">
        <v>20210519</v>
      </c>
      <c r="D889" t="s">
        <v>35</v>
      </c>
      <c r="E889" t="s">
        <v>36</v>
      </c>
      <c r="F889">
        <v>51.1</v>
      </c>
      <c r="G889" t="s">
        <v>12</v>
      </c>
      <c r="H889" t="str">
        <f>VLOOKUP(E889,Sheet1!$A$2:$D$22,2,FALSE)</f>
        <v>Quercus alba</v>
      </c>
      <c r="I889" t="str">
        <f>VLOOKUP(E889,Sheet1!$A$2:$D$22,3,FALSE)</f>
        <v>white oak</v>
      </c>
      <c r="J889" t="str">
        <f>VLOOKUP(E889,Sheet1!$A$2:$D$22,4,FALSE)</f>
        <v>pyrophyte</v>
      </c>
    </row>
    <row r="890" spans="1:10" x14ac:dyDescent="0.25">
      <c r="A890">
        <v>889</v>
      </c>
      <c r="B890">
        <v>5</v>
      </c>
      <c r="C890">
        <v>20210519</v>
      </c>
      <c r="D890" t="s">
        <v>35</v>
      </c>
      <c r="E890" t="s">
        <v>20</v>
      </c>
      <c r="F890">
        <v>7.1</v>
      </c>
      <c r="G890" t="s">
        <v>32</v>
      </c>
      <c r="H890" t="str">
        <f>VLOOKUP(E890,Sheet1!$A$2:$D$22,2,FALSE)</f>
        <v>Liquidambar styraciflua</v>
      </c>
      <c r="I890" t="str">
        <f>VLOOKUP(E890,Sheet1!$A$2:$D$22,3,FALSE)</f>
        <v>sweetgum</v>
      </c>
      <c r="J890" t="str">
        <f>VLOOKUP(E890,Sheet1!$A$2:$D$22,4,FALSE)</f>
        <v>mesophyte</v>
      </c>
    </row>
    <row r="891" spans="1:10" x14ac:dyDescent="0.25">
      <c r="A891">
        <v>890</v>
      </c>
      <c r="B891">
        <v>5</v>
      </c>
      <c r="C891">
        <v>20210519</v>
      </c>
      <c r="D891" t="s">
        <v>35</v>
      </c>
      <c r="E891" t="s">
        <v>36</v>
      </c>
      <c r="F891">
        <v>24.2</v>
      </c>
      <c r="G891" t="s">
        <v>12</v>
      </c>
      <c r="H891" t="str">
        <f>VLOOKUP(E891,Sheet1!$A$2:$D$22,2,FALSE)</f>
        <v>Quercus alba</v>
      </c>
      <c r="I891" t="str">
        <f>VLOOKUP(E891,Sheet1!$A$2:$D$22,3,FALSE)</f>
        <v>white oak</v>
      </c>
      <c r="J891" t="str">
        <f>VLOOKUP(E891,Sheet1!$A$2:$D$22,4,FALSE)</f>
        <v>pyrophyte</v>
      </c>
    </row>
    <row r="892" spans="1:10" x14ac:dyDescent="0.25">
      <c r="A892">
        <v>891</v>
      </c>
      <c r="B892">
        <v>5</v>
      </c>
      <c r="C892">
        <v>20210519</v>
      </c>
      <c r="D892" t="s">
        <v>35</v>
      </c>
      <c r="E892" t="s">
        <v>20</v>
      </c>
      <c r="F892">
        <v>10.8</v>
      </c>
      <c r="G892" t="s">
        <v>17</v>
      </c>
      <c r="H892" t="str">
        <f>VLOOKUP(E892,Sheet1!$A$2:$D$22,2,FALSE)</f>
        <v>Liquidambar styraciflua</v>
      </c>
      <c r="I892" t="str">
        <f>VLOOKUP(E892,Sheet1!$A$2:$D$22,3,FALSE)</f>
        <v>sweetgum</v>
      </c>
      <c r="J892" t="str">
        <f>VLOOKUP(E892,Sheet1!$A$2:$D$22,4,FALSE)</f>
        <v>mesophyte</v>
      </c>
    </row>
    <row r="893" spans="1:10" x14ac:dyDescent="0.25">
      <c r="A893">
        <v>892</v>
      </c>
      <c r="B893">
        <v>5</v>
      </c>
      <c r="C893">
        <v>20210519</v>
      </c>
      <c r="D893">
        <v>4</v>
      </c>
      <c r="E893" t="s">
        <v>20</v>
      </c>
      <c r="F893">
        <v>7.3</v>
      </c>
      <c r="G893" t="s">
        <v>32</v>
      </c>
      <c r="H893" t="str">
        <f>VLOOKUP(E893,Sheet1!$A$2:$D$22,2,FALSE)</f>
        <v>Liquidambar styraciflua</v>
      </c>
      <c r="I893" t="str">
        <f>VLOOKUP(E893,Sheet1!$A$2:$D$22,3,FALSE)</f>
        <v>sweetgum</v>
      </c>
      <c r="J893" t="str">
        <f>VLOOKUP(E893,Sheet1!$A$2:$D$22,4,FALSE)</f>
        <v>mesophyte</v>
      </c>
    </row>
    <row r="894" spans="1:10" x14ac:dyDescent="0.25">
      <c r="A894">
        <v>893</v>
      </c>
      <c r="B894">
        <v>5</v>
      </c>
      <c r="C894">
        <v>20210519</v>
      </c>
      <c r="D894">
        <v>4</v>
      </c>
      <c r="E894" t="s">
        <v>20</v>
      </c>
      <c r="F894">
        <v>1</v>
      </c>
      <c r="G894" t="s">
        <v>32</v>
      </c>
      <c r="H894" t="str">
        <f>VLOOKUP(E894,Sheet1!$A$2:$D$22,2,FALSE)</f>
        <v>Liquidambar styraciflua</v>
      </c>
      <c r="I894" t="str">
        <f>VLOOKUP(E894,Sheet1!$A$2:$D$22,3,FALSE)</f>
        <v>sweetgum</v>
      </c>
      <c r="J894" t="str">
        <f>VLOOKUP(E894,Sheet1!$A$2:$D$22,4,FALSE)</f>
        <v>mesophyte</v>
      </c>
    </row>
    <row r="895" spans="1:10" x14ac:dyDescent="0.25">
      <c r="A895">
        <v>894</v>
      </c>
      <c r="B895">
        <v>5</v>
      </c>
      <c r="C895">
        <v>20210519</v>
      </c>
      <c r="D895">
        <v>4</v>
      </c>
      <c r="E895" t="s">
        <v>20</v>
      </c>
      <c r="F895">
        <v>1</v>
      </c>
      <c r="G895" t="s">
        <v>32</v>
      </c>
      <c r="H895" t="str">
        <f>VLOOKUP(E895,Sheet1!$A$2:$D$22,2,FALSE)</f>
        <v>Liquidambar styraciflua</v>
      </c>
      <c r="I895" t="str">
        <f>VLOOKUP(E895,Sheet1!$A$2:$D$22,3,FALSE)</f>
        <v>sweetgum</v>
      </c>
      <c r="J895" t="str">
        <f>VLOOKUP(E895,Sheet1!$A$2:$D$22,4,FALSE)</f>
        <v>mesophyte</v>
      </c>
    </row>
    <row r="896" spans="1:10" x14ac:dyDescent="0.25">
      <c r="A896">
        <v>895</v>
      </c>
      <c r="B896">
        <v>5</v>
      </c>
      <c r="C896">
        <v>20210519</v>
      </c>
      <c r="D896">
        <v>4</v>
      </c>
      <c r="E896" t="s">
        <v>31</v>
      </c>
      <c r="F896">
        <v>3.4</v>
      </c>
      <c r="G896" t="s">
        <v>32</v>
      </c>
      <c r="H896" t="str">
        <f>VLOOKUP(E896,Sheet1!$A$2:$D$22,2,FALSE)</f>
        <v>Carya sp.</v>
      </c>
      <c r="I896" t="str">
        <f>VLOOKUP(E896,Sheet1!$A$2:$D$22,3,FALSE)</f>
        <v>hickory</v>
      </c>
      <c r="J896" t="str">
        <f>VLOOKUP(E896,Sheet1!$A$2:$D$22,4,FALSE)</f>
        <v>intermediate</v>
      </c>
    </row>
    <row r="897" spans="1:10" x14ac:dyDescent="0.25">
      <c r="A897">
        <v>896</v>
      </c>
      <c r="B897">
        <v>5</v>
      </c>
      <c r="C897">
        <v>20210519</v>
      </c>
      <c r="D897">
        <v>4</v>
      </c>
      <c r="E897" t="s">
        <v>20</v>
      </c>
      <c r="F897">
        <v>9.8000000000000007</v>
      </c>
      <c r="G897" t="s">
        <v>32</v>
      </c>
      <c r="H897" t="str">
        <f>VLOOKUP(E897,Sheet1!$A$2:$D$22,2,FALSE)</f>
        <v>Liquidambar styraciflua</v>
      </c>
      <c r="I897" t="str">
        <f>VLOOKUP(E897,Sheet1!$A$2:$D$22,3,FALSE)</f>
        <v>sweetgum</v>
      </c>
      <c r="J897" t="str">
        <f>VLOOKUP(E897,Sheet1!$A$2:$D$22,4,FALSE)</f>
        <v>mesophyte</v>
      </c>
    </row>
    <row r="898" spans="1:10" x14ac:dyDescent="0.25">
      <c r="A898">
        <v>897</v>
      </c>
      <c r="B898">
        <v>5</v>
      </c>
      <c r="C898">
        <v>20210519</v>
      </c>
      <c r="D898">
        <v>4</v>
      </c>
      <c r="E898" t="s">
        <v>20</v>
      </c>
      <c r="F898">
        <v>1.8</v>
      </c>
      <c r="G898" t="s">
        <v>32</v>
      </c>
      <c r="H898" t="str">
        <f>VLOOKUP(E898,Sheet1!$A$2:$D$22,2,FALSE)</f>
        <v>Liquidambar styraciflua</v>
      </c>
      <c r="I898" t="str">
        <f>VLOOKUP(E898,Sheet1!$A$2:$D$22,3,FALSE)</f>
        <v>sweetgum</v>
      </c>
      <c r="J898" t="str">
        <f>VLOOKUP(E898,Sheet1!$A$2:$D$22,4,FALSE)</f>
        <v>mesophyte</v>
      </c>
    </row>
    <row r="899" spans="1:10" x14ac:dyDescent="0.25">
      <c r="A899">
        <v>898</v>
      </c>
      <c r="B899">
        <v>5</v>
      </c>
      <c r="C899">
        <v>20210519</v>
      </c>
      <c r="D899" t="s">
        <v>55</v>
      </c>
      <c r="E899" t="s">
        <v>11</v>
      </c>
      <c r="F899">
        <v>24.5</v>
      </c>
      <c r="G899" t="s">
        <v>12</v>
      </c>
      <c r="H899" t="str">
        <f>VLOOKUP(E899,Sheet1!$A$2:$D$22,2,FALSE)</f>
        <v>Quercus nigra</v>
      </c>
      <c r="I899" t="str">
        <f>VLOOKUP(E899,Sheet1!$A$2:$D$22,3,FALSE)</f>
        <v>water oak</v>
      </c>
      <c r="J899" t="str">
        <f>VLOOKUP(E899,Sheet1!$A$2:$D$22,4,FALSE)</f>
        <v>mesophyte</v>
      </c>
    </row>
    <row r="900" spans="1:10" x14ac:dyDescent="0.25">
      <c r="A900">
        <v>899</v>
      </c>
      <c r="B900">
        <v>5</v>
      </c>
      <c r="C900">
        <v>20210519</v>
      </c>
      <c r="D900">
        <v>4</v>
      </c>
      <c r="E900" t="s">
        <v>20</v>
      </c>
      <c r="F900">
        <v>1.5</v>
      </c>
      <c r="G900" t="s">
        <v>32</v>
      </c>
      <c r="H900" t="str">
        <f>VLOOKUP(E900,Sheet1!$A$2:$D$22,2,FALSE)</f>
        <v>Liquidambar styraciflua</v>
      </c>
      <c r="I900" t="str">
        <f>VLOOKUP(E900,Sheet1!$A$2:$D$22,3,FALSE)</f>
        <v>sweetgum</v>
      </c>
      <c r="J900" t="str">
        <f>VLOOKUP(E900,Sheet1!$A$2:$D$22,4,FALSE)</f>
        <v>mesophyte</v>
      </c>
    </row>
    <row r="901" spans="1:10" x14ac:dyDescent="0.25">
      <c r="A901">
        <v>900</v>
      </c>
      <c r="B901">
        <v>5</v>
      </c>
      <c r="C901">
        <v>20210519</v>
      </c>
      <c r="D901">
        <v>4</v>
      </c>
      <c r="E901" t="s">
        <v>36</v>
      </c>
      <c r="F901">
        <v>25.8</v>
      </c>
      <c r="G901" t="s">
        <v>12</v>
      </c>
      <c r="H901" t="str">
        <f>VLOOKUP(E901,Sheet1!$A$2:$D$22,2,FALSE)</f>
        <v>Quercus alba</v>
      </c>
      <c r="I901" t="str">
        <f>VLOOKUP(E901,Sheet1!$A$2:$D$22,3,FALSE)</f>
        <v>white oak</v>
      </c>
      <c r="J901" t="str">
        <f>VLOOKUP(E901,Sheet1!$A$2:$D$22,4,FALSE)</f>
        <v>pyrophyte</v>
      </c>
    </row>
    <row r="902" spans="1:10" x14ac:dyDescent="0.25">
      <c r="A902">
        <v>901</v>
      </c>
      <c r="B902">
        <v>5</v>
      </c>
      <c r="C902">
        <v>20210519</v>
      </c>
      <c r="D902">
        <v>4</v>
      </c>
      <c r="E902" t="s">
        <v>20</v>
      </c>
      <c r="F902">
        <v>1</v>
      </c>
      <c r="G902" t="s">
        <v>32</v>
      </c>
      <c r="H902" t="str">
        <f>VLOOKUP(E902,Sheet1!$A$2:$D$22,2,FALSE)</f>
        <v>Liquidambar styraciflua</v>
      </c>
      <c r="I902" t="str">
        <f>VLOOKUP(E902,Sheet1!$A$2:$D$22,3,FALSE)</f>
        <v>sweetgum</v>
      </c>
      <c r="J902" t="str">
        <f>VLOOKUP(E902,Sheet1!$A$2:$D$22,4,FALSE)</f>
        <v>mesophyte</v>
      </c>
    </row>
    <row r="903" spans="1:10" x14ac:dyDescent="0.25">
      <c r="A903">
        <v>902</v>
      </c>
      <c r="B903">
        <v>5</v>
      </c>
      <c r="C903">
        <v>20210519</v>
      </c>
      <c r="D903">
        <v>4</v>
      </c>
      <c r="E903" t="s">
        <v>20</v>
      </c>
      <c r="F903">
        <v>7</v>
      </c>
      <c r="G903" t="s">
        <v>32</v>
      </c>
      <c r="H903" t="str">
        <f>VLOOKUP(E903,Sheet1!$A$2:$D$22,2,FALSE)</f>
        <v>Liquidambar styraciflua</v>
      </c>
      <c r="I903" t="str">
        <f>VLOOKUP(E903,Sheet1!$A$2:$D$22,3,FALSE)</f>
        <v>sweetgum</v>
      </c>
      <c r="J903" t="str">
        <f>VLOOKUP(E903,Sheet1!$A$2:$D$22,4,FALSE)</f>
        <v>mesophyte</v>
      </c>
    </row>
    <row r="904" spans="1:10" x14ac:dyDescent="0.25">
      <c r="A904">
        <v>903</v>
      </c>
      <c r="B904">
        <v>5</v>
      </c>
      <c r="C904">
        <v>20210519</v>
      </c>
      <c r="D904">
        <v>4</v>
      </c>
      <c r="E904" t="s">
        <v>11</v>
      </c>
      <c r="F904">
        <v>29.3</v>
      </c>
      <c r="G904" t="s">
        <v>12</v>
      </c>
      <c r="H904" t="str">
        <f>VLOOKUP(E904,Sheet1!$A$2:$D$22,2,FALSE)</f>
        <v>Quercus nigra</v>
      </c>
      <c r="I904" t="str">
        <f>VLOOKUP(E904,Sheet1!$A$2:$D$22,3,FALSE)</f>
        <v>water oak</v>
      </c>
      <c r="J904" t="str">
        <f>VLOOKUP(E904,Sheet1!$A$2:$D$22,4,FALSE)</f>
        <v>mesophyte</v>
      </c>
    </row>
    <row r="905" spans="1:10" x14ac:dyDescent="0.25">
      <c r="A905">
        <v>904</v>
      </c>
      <c r="B905">
        <v>5</v>
      </c>
      <c r="C905">
        <v>20210519</v>
      </c>
      <c r="D905">
        <v>4</v>
      </c>
      <c r="E905" t="s">
        <v>20</v>
      </c>
      <c r="F905">
        <v>1</v>
      </c>
      <c r="G905" t="s">
        <v>32</v>
      </c>
      <c r="H905" t="str">
        <f>VLOOKUP(E905,Sheet1!$A$2:$D$22,2,FALSE)</f>
        <v>Liquidambar styraciflua</v>
      </c>
      <c r="I905" t="str">
        <f>VLOOKUP(E905,Sheet1!$A$2:$D$22,3,FALSE)</f>
        <v>sweetgum</v>
      </c>
      <c r="J905" t="str">
        <f>VLOOKUP(E905,Sheet1!$A$2:$D$22,4,FALSE)</f>
        <v>mesophyte</v>
      </c>
    </row>
    <row r="906" spans="1:10" x14ac:dyDescent="0.25">
      <c r="A906">
        <v>905</v>
      </c>
      <c r="B906">
        <v>5</v>
      </c>
      <c r="C906">
        <v>20210519</v>
      </c>
      <c r="D906">
        <v>4</v>
      </c>
      <c r="E906" t="s">
        <v>20</v>
      </c>
      <c r="F906">
        <v>1</v>
      </c>
      <c r="G906" t="s">
        <v>32</v>
      </c>
      <c r="H906" t="str">
        <f>VLOOKUP(E906,Sheet1!$A$2:$D$22,2,FALSE)</f>
        <v>Liquidambar styraciflua</v>
      </c>
      <c r="I906" t="str">
        <f>VLOOKUP(E906,Sheet1!$A$2:$D$22,3,FALSE)</f>
        <v>sweetgum</v>
      </c>
      <c r="J906" t="str">
        <f>VLOOKUP(E906,Sheet1!$A$2:$D$22,4,FALSE)</f>
        <v>mesophyte</v>
      </c>
    </row>
    <row r="907" spans="1:10" x14ac:dyDescent="0.25">
      <c r="A907">
        <v>906</v>
      </c>
      <c r="B907">
        <v>5</v>
      </c>
      <c r="C907">
        <v>20210519</v>
      </c>
      <c r="D907">
        <v>4</v>
      </c>
      <c r="E907" t="s">
        <v>20</v>
      </c>
      <c r="F907">
        <v>1</v>
      </c>
      <c r="G907" t="s">
        <v>32</v>
      </c>
      <c r="H907" t="str">
        <f>VLOOKUP(E907,Sheet1!$A$2:$D$22,2,FALSE)</f>
        <v>Liquidambar styraciflua</v>
      </c>
      <c r="I907" t="str">
        <f>VLOOKUP(E907,Sheet1!$A$2:$D$22,3,FALSE)</f>
        <v>sweetgum</v>
      </c>
      <c r="J907" t="str">
        <f>VLOOKUP(E907,Sheet1!$A$2:$D$22,4,FALSE)</f>
        <v>mesophyte</v>
      </c>
    </row>
    <row r="908" spans="1:10" x14ac:dyDescent="0.25">
      <c r="A908">
        <v>907</v>
      </c>
      <c r="B908">
        <v>5</v>
      </c>
      <c r="C908">
        <v>20210519</v>
      </c>
      <c r="D908">
        <v>4</v>
      </c>
      <c r="E908" t="s">
        <v>20</v>
      </c>
      <c r="F908">
        <v>1</v>
      </c>
      <c r="G908" t="s">
        <v>32</v>
      </c>
      <c r="H908" t="str">
        <f>VLOOKUP(E908,Sheet1!$A$2:$D$22,2,FALSE)</f>
        <v>Liquidambar styraciflua</v>
      </c>
      <c r="I908" t="str">
        <f>VLOOKUP(E908,Sheet1!$A$2:$D$22,3,FALSE)</f>
        <v>sweetgum</v>
      </c>
      <c r="J908" t="str">
        <f>VLOOKUP(E908,Sheet1!$A$2:$D$22,4,FALSE)</f>
        <v>mesophyte</v>
      </c>
    </row>
    <row r="909" spans="1:10" x14ac:dyDescent="0.25">
      <c r="A909">
        <v>908</v>
      </c>
      <c r="B909">
        <v>5</v>
      </c>
      <c r="C909">
        <v>20210519</v>
      </c>
      <c r="D909">
        <v>4</v>
      </c>
      <c r="E909" t="s">
        <v>20</v>
      </c>
      <c r="F909">
        <v>1</v>
      </c>
      <c r="G909" t="s">
        <v>32</v>
      </c>
      <c r="H909" t="str">
        <f>VLOOKUP(E909,Sheet1!$A$2:$D$22,2,FALSE)</f>
        <v>Liquidambar styraciflua</v>
      </c>
      <c r="I909" t="str">
        <f>VLOOKUP(E909,Sheet1!$A$2:$D$22,3,FALSE)</f>
        <v>sweetgum</v>
      </c>
      <c r="J909" t="str">
        <f>VLOOKUP(E909,Sheet1!$A$2:$D$22,4,FALSE)</f>
        <v>mesophyte</v>
      </c>
    </row>
    <row r="910" spans="1:10" x14ac:dyDescent="0.25">
      <c r="A910">
        <v>909</v>
      </c>
      <c r="B910">
        <v>5</v>
      </c>
      <c r="C910">
        <v>20210519</v>
      </c>
      <c r="D910">
        <v>4</v>
      </c>
      <c r="E910" t="s">
        <v>20</v>
      </c>
      <c r="F910">
        <v>1</v>
      </c>
      <c r="G910" t="s">
        <v>32</v>
      </c>
      <c r="H910" t="str">
        <f>VLOOKUP(E910,Sheet1!$A$2:$D$22,2,FALSE)</f>
        <v>Liquidambar styraciflua</v>
      </c>
      <c r="I910" t="str">
        <f>VLOOKUP(E910,Sheet1!$A$2:$D$22,3,FALSE)</f>
        <v>sweetgum</v>
      </c>
      <c r="J910" t="str">
        <f>VLOOKUP(E910,Sheet1!$A$2:$D$22,4,FALSE)</f>
        <v>mesophyte</v>
      </c>
    </row>
    <row r="911" spans="1:10" x14ac:dyDescent="0.25">
      <c r="A911">
        <v>910</v>
      </c>
      <c r="B911">
        <v>5</v>
      </c>
      <c r="C911">
        <v>20210519</v>
      </c>
      <c r="D911">
        <v>4</v>
      </c>
      <c r="E911" t="s">
        <v>20</v>
      </c>
      <c r="F911">
        <v>1</v>
      </c>
      <c r="G911" t="s">
        <v>32</v>
      </c>
      <c r="H911" t="str">
        <f>VLOOKUP(E911,Sheet1!$A$2:$D$22,2,FALSE)</f>
        <v>Liquidambar styraciflua</v>
      </c>
      <c r="I911" t="str">
        <f>VLOOKUP(E911,Sheet1!$A$2:$D$22,3,FALSE)</f>
        <v>sweetgum</v>
      </c>
      <c r="J911" t="str">
        <f>VLOOKUP(E911,Sheet1!$A$2:$D$22,4,FALSE)</f>
        <v>mesophyte</v>
      </c>
    </row>
    <row r="912" spans="1:10" x14ac:dyDescent="0.25">
      <c r="A912">
        <v>911</v>
      </c>
      <c r="B912">
        <v>5</v>
      </c>
      <c r="C912">
        <v>20210519</v>
      </c>
      <c r="D912">
        <v>4</v>
      </c>
      <c r="E912" t="s">
        <v>20</v>
      </c>
      <c r="F912">
        <v>1</v>
      </c>
      <c r="G912" t="s">
        <v>32</v>
      </c>
      <c r="H912" t="str">
        <f>VLOOKUP(E912,Sheet1!$A$2:$D$22,2,FALSE)</f>
        <v>Liquidambar styraciflua</v>
      </c>
      <c r="I912" t="str">
        <f>VLOOKUP(E912,Sheet1!$A$2:$D$22,3,FALSE)</f>
        <v>sweetgum</v>
      </c>
      <c r="J912" t="str">
        <f>VLOOKUP(E912,Sheet1!$A$2:$D$22,4,FALSE)</f>
        <v>mesophyte</v>
      </c>
    </row>
    <row r="913" spans="1:10" x14ac:dyDescent="0.25">
      <c r="A913">
        <v>912</v>
      </c>
      <c r="B913">
        <v>5</v>
      </c>
      <c r="C913">
        <v>20210519</v>
      </c>
      <c r="D913">
        <v>4</v>
      </c>
      <c r="E913" t="s">
        <v>52</v>
      </c>
      <c r="F913">
        <v>1</v>
      </c>
      <c r="G913" t="s">
        <v>32</v>
      </c>
      <c r="H913" t="str">
        <f>VLOOKUP(E913,Sheet1!$A$2:$D$22,2,FALSE)</f>
        <v>Vaccinium sp.</v>
      </c>
      <c r="I913" t="str">
        <f>VLOOKUP(E913,Sheet1!$A$2:$D$22,3,FALSE)</f>
        <v>blueberry</v>
      </c>
      <c r="J913" t="str">
        <f>VLOOKUP(E913,Sheet1!$A$2:$D$22,4,FALSE)</f>
        <v>mesophyte</v>
      </c>
    </row>
    <row r="914" spans="1:10" x14ac:dyDescent="0.25">
      <c r="A914">
        <v>913</v>
      </c>
      <c r="B914">
        <v>5</v>
      </c>
      <c r="C914">
        <v>20210519</v>
      </c>
      <c r="D914">
        <v>4</v>
      </c>
      <c r="E914" t="s">
        <v>52</v>
      </c>
      <c r="F914">
        <v>1</v>
      </c>
      <c r="G914" t="s">
        <v>32</v>
      </c>
      <c r="H914" t="str">
        <f>VLOOKUP(E914,Sheet1!$A$2:$D$22,2,FALSE)</f>
        <v>Vaccinium sp.</v>
      </c>
      <c r="I914" t="str">
        <f>VLOOKUP(E914,Sheet1!$A$2:$D$22,3,FALSE)</f>
        <v>blueberry</v>
      </c>
      <c r="J914" t="str">
        <f>VLOOKUP(E914,Sheet1!$A$2:$D$22,4,FALSE)</f>
        <v>mesophyte</v>
      </c>
    </row>
    <row r="915" spans="1:10" x14ac:dyDescent="0.25">
      <c r="A915">
        <v>914</v>
      </c>
      <c r="B915">
        <v>5</v>
      </c>
      <c r="C915">
        <v>20210519</v>
      </c>
      <c r="D915">
        <v>4</v>
      </c>
      <c r="E915" t="s">
        <v>52</v>
      </c>
      <c r="F915">
        <v>1</v>
      </c>
      <c r="G915" t="s">
        <v>32</v>
      </c>
      <c r="H915" t="str">
        <f>VLOOKUP(E915,Sheet1!$A$2:$D$22,2,FALSE)</f>
        <v>Vaccinium sp.</v>
      </c>
      <c r="I915" t="str">
        <f>VLOOKUP(E915,Sheet1!$A$2:$D$22,3,FALSE)</f>
        <v>blueberry</v>
      </c>
      <c r="J915" t="str">
        <f>VLOOKUP(E915,Sheet1!$A$2:$D$22,4,FALSE)</f>
        <v>mesophyte</v>
      </c>
    </row>
    <row r="916" spans="1:10" x14ac:dyDescent="0.25">
      <c r="A916">
        <v>915</v>
      </c>
      <c r="B916">
        <v>5</v>
      </c>
      <c r="C916">
        <v>20210519</v>
      </c>
      <c r="D916">
        <v>4</v>
      </c>
      <c r="E916" t="s">
        <v>52</v>
      </c>
      <c r="F916">
        <v>1</v>
      </c>
      <c r="G916" t="s">
        <v>32</v>
      </c>
      <c r="H916" t="str">
        <f>VLOOKUP(E916,Sheet1!$A$2:$D$22,2,FALSE)</f>
        <v>Vaccinium sp.</v>
      </c>
      <c r="I916" t="str">
        <f>VLOOKUP(E916,Sheet1!$A$2:$D$22,3,FALSE)</f>
        <v>blueberry</v>
      </c>
      <c r="J916" t="str">
        <f>VLOOKUP(E916,Sheet1!$A$2:$D$22,4,FALSE)</f>
        <v>mesophyte</v>
      </c>
    </row>
    <row r="917" spans="1:10" x14ac:dyDescent="0.25">
      <c r="A917">
        <v>916</v>
      </c>
      <c r="B917">
        <v>5</v>
      </c>
      <c r="C917">
        <v>20210519</v>
      </c>
      <c r="D917">
        <v>4</v>
      </c>
      <c r="E917" t="s">
        <v>42</v>
      </c>
      <c r="F917">
        <v>11.9</v>
      </c>
      <c r="G917" t="s">
        <v>17</v>
      </c>
      <c r="H917" t="str">
        <f>VLOOKUP(E917,Sheet1!$A$2:$D$22,2,FALSE)</f>
        <v>Pinus taeda</v>
      </c>
      <c r="I917" t="str">
        <f>VLOOKUP(E917,Sheet1!$A$2:$D$22,3,FALSE)</f>
        <v>loblolly pine</v>
      </c>
      <c r="J917" t="str">
        <f>VLOOKUP(E917,Sheet1!$A$2:$D$22,4,FALSE)</f>
        <v>pyrophyte</v>
      </c>
    </row>
    <row r="918" spans="1:10" x14ac:dyDescent="0.25">
      <c r="A918">
        <v>917</v>
      </c>
      <c r="B918">
        <v>5</v>
      </c>
      <c r="C918">
        <v>20210519</v>
      </c>
      <c r="D918">
        <v>4</v>
      </c>
      <c r="E918" t="s">
        <v>20</v>
      </c>
      <c r="F918">
        <v>16</v>
      </c>
      <c r="G918" t="s">
        <v>17</v>
      </c>
      <c r="H918" t="str">
        <f>VLOOKUP(E918,Sheet1!$A$2:$D$22,2,FALSE)</f>
        <v>Liquidambar styraciflua</v>
      </c>
      <c r="I918" t="str">
        <f>VLOOKUP(E918,Sheet1!$A$2:$D$22,3,FALSE)</f>
        <v>sweetgum</v>
      </c>
      <c r="J918" t="str">
        <f>VLOOKUP(E918,Sheet1!$A$2:$D$22,4,FALSE)</f>
        <v>mesophyte</v>
      </c>
    </row>
    <row r="919" spans="1:10" x14ac:dyDescent="0.25">
      <c r="A919">
        <v>918</v>
      </c>
      <c r="B919">
        <v>5</v>
      </c>
      <c r="C919">
        <v>20210519</v>
      </c>
      <c r="D919">
        <v>4</v>
      </c>
      <c r="E919" t="s">
        <v>20</v>
      </c>
      <c r="F919">
        <v>12</v>
      </c>
      <c r="G919" t="s">
        <v>17</v>
      </c>
      <c r="H919" t="str">
        <f>VLOOKUP(E919,Sheet1!$A$2:$D$22,2,FALSE)</f>
        <v>Liquidambar styraciflua</v>
      </c>
      <c r="I919" t="str">
        <f>VLOOKUP(E919,Sheet1!$A$2:$D$22,3,FALSE)</f>
        <v>sweetgum</v>
      </c>
      <c r="J919" t="str">
        <f>VLOOKUP(E919,Sheet1!$A$2:$D$22,4,FALSE)</f>
        <v>mesophyte</v>
      </c>
    </row>
    <row r="920" spans="1:10" x14ac:dyDescent="0.25">
      <c r="A920">
        <v>919</v>
      </c>
      <c r="B920">
        <v>5</v>
      </c>
      <c r="C920">
        <v>20210519</v>
      </c>
      <c r="D920">
        <v>4</v>
      </c>
      <c r="E920" t="s">
        <v>20</v>
      </c>
      <c r="F920">
        <v>16</v>
      </c>
      <c r="G920" t="s">
        <v>17</v>
      </c>
      <c r="H920" t="str">
        <f>VLOOKUP(E920,Sheet1!$A$2:$D$22,2,FALSE)</f>
        <v>Liquidambar styraciflua</v>
      </c>
      <c r="I920" t="str">
        <f>VLOOKUP(E920,Sheet1!$A$2:$D$22,3,FALSE)</f>
        <v>sweetgum</v>
      </c>
      <c r="J920" t="str">
        <f>VLOOKUP(E920,Sheet1!$A$2:$D$22,4,FALSE)</f>
        <v>mesophyte</v>
      </c>
    </row>
    <row r="921" spans="1:10" x14ac:dyDescent="0.25">
      <c r="A921">
        <v>920</v>
      </c>
      <c r="B921">
        <v>5</v>
      </c>
      <c r="C921">
        <v>20210519</v>
      </c>
      <c r="D921">
        <v>4</v>
      </c>
      <c r="E921" t="s">
        <v>11</v>
      </c>
      <c r="F921">
        <v>15.5</v>
      </c>
      <c r="G921" t="s">
        <v>17</v>
      </c>
      <c r="H921" t="str">
        <f>VLOOKUP(E921,Sheet1!$A$2:$D$22,2,FALSE)</f>
        <v>Quercus nigra</v>
      </c>
      <c r="I921" t="str">
        <f>VLOOKUP(E921,Sheet1!$A$2:$D$22,3,FALSE)</f>
        <v>water oak</v>
      </c>
      <c r="J921" t="str">
        <f>VLOOKUP(E921,Sheet1!$A$2:$D$22,4,FALSE)</f>
        <v>mesophyte</v>
      </c>
    </row>
    <row r="922" spans="1:10" x14ac:dyDescent="0.25">
      <c r="A922">
        <v>921</v>
      </c>
      <c r="B922">
        <v>5</v>
      </c>
      <c r="C922">
        <v>20210519</v>
      </c>
      <c r="D922">
        <v>4</v>
      </c>
      <c r="E922" t="s">
        <v>20</v>
      </c>
      <c r="F922">
        <v>3.3</v>
      </c>
      <c r="G922" t="s">
        <v>32</v>
      </c>
      <c r="H922" t="str">
        <f>VLOOKUP(E922,Sheet1!$A$2:$D$22,2,FALSE)</f>
        <v>Liquidambar styraciflua</v>
      </c>
      <c r="I922" t="str">
        <f>VLOOKUP(E922,Sheet1!$A$2:$D$22,3,FALSE)</f>
        <v>sweetgum</v>
      </c>
      <c r="J922" t="str">
        <f>VLOOKUP(E922,Sheet1!$A$2:$D$22,4,FALSE)</f>
        <v>mesophyte</v>
      </c>
    </row>
    <row r="923" spans="1:10" x14ac:dyDescent="0.25">
      <c r="A923">
        <v>922</v>
      </c>
      <c r="B923">
        <v>5</v>
      </c>
      <c r="C923">
        <v>20210519</v>
      </c>
      <c r="D923">
        <v>4</v>
      </c>
      <c r="E923" t="s">
        <v>42</v>
      </c>
      <c r="F923">
        <v>24.5</v>
      </c>
      <c r="G923" t="s">
        <v>12</v>
      </c>
      <c r="H923" t="str">
        <f>VLOOKUP(E923,Sheet1!$A$2:$D$22,2,FALSE)</f>
        <v>Pinus taeda</v>
      </c>
      <c r="I923" t="str">
        <f>VLOOKUP(E923,Sheet1!$A$2:$D$22,3,FALSE)</f>
        <v>loblolly pine</v>
      </c>
      <c r="J923" t="str">
        <f>VLOOKUP(E923,Sheet1!$A$2:$D$22,4,FALSE)</f>
        <v>pyrophyte</v>
      </c>
    </row>
    <row r="924" spans="1:10" x14ac:dyDescent="0.25">
      <c r="A924">
        <v>923</v>
      </c>
      <c r="B924">
        <v>5</v>
      </c>
      <c r="C924">
        <v>20210519</v>
      </c>
      <c r="D924">
        <v>4</v>
      </c>
      <c r="E924" t="s">
        <v>20</v>
      </c>
      <c r="F924">
        <v>12</v>
      </c>
      <c r="G924" t="s">
        <v>17</v>
      </c>
      <c r="H924" t="str">
        <f>VLOOKUP(E924,Sheet1!$A$2:$D$22,2,FALSE)</f>
        <v>Liquidambar styraciflua</v>
      </c>
      <c r="I924" t="str">
        <f>VLOOKUP(E924,Sheet1!$A$2:$D$22,3,FALSE)</f>
        <v>sweetgum</v>
      </c>
      <c r="J924" t="str">
        <f>VLOOKUP(E924,Sheet1!$A$2:$D$22,4,FALSE)</f>
        <v>mesophyte</v>
      </c>
    </row>
    <row r="925" spans="1:10" x14ac:dyDescent="0.25">
      <c r="A925">
        <v>924</v>
      </c>
      <c r="B925">
        <v>5</v>
      </c>
      <c r="C925">
        <v>20210519</v>
      </c>
      <c r="D925">
        <v>4</v>
      </c>
      <c r="E925" t="s">
        <v>20</v>
      </c>
      <c r="F925">
        <v>2</v>
      </c>
      <c r="G925" t="s">
        <v>32</v>
      </c>
      <c r="H925" t="str">
        <f>VLOOKUP(E925,Sheet1!$A$2:$D$22,2,FALSE)</f>
        <v>Liquidambar styraciflua</v>
      </c>
      <c r="I925" t="str">
        <f>VLOOKUP(E925,Sheet1!$A$2:$D$22,3,FALSE)</f>
        <v>sweetgum</v>
      </c>
      <c r="J925" t="str">
        <f>VLOOKUP(E925,Sheet1!$A$2:$D$22,4,FALSE)</f>
        <v>mesophyte</v>
      </c>
    </row>
    <row r="926" spans="1:10" x14ac:dyDescent="0.25">
      <c r="A926">
        <v>925</v>
      </c>
      <c r="B926">
        <v>5</v>
      </c>
      <c r="C926">
        <v>20210519</v>
      </c>
      <c r="D926">
        <v>4</v>
      </c>
      <c r="E926" t="s">
        <v>42</v>
      </c>
      <c r="F926">
        <v>4</v>
      </c>
      <c r="G926" t="s">
        <v>32</v>
      </c>
      <c r="H926" t="str">
        <f>VLOOKUP(E926,Sheet1!$A$2:$D$22,2,FALSE)</f>
        <v>Pinus taeda</v>
      </c>
      <c r="I926" t="str">
        <f>VLOOKUP(E926,Sheet1!$A$2:$D$22,3,FALSE)</f>
        <v>loblolly pine</v>
      </c>
      <c r="J926" t="str">
        <f>VLOOKUP(E926,Sheet1!$A$2:$D$22,4,FALSE)</f>
        <v>pyrophyte</v>
      </c>
    </row>
    <row r="927" spans="1:10" x14ac:dyDescent="0.25">
      <c r="A927">
        <v>926</v>
      </c>
      <c r="B927">
        <v>5</v>
      </c>
      <c r="C927">
        <v>20210519</v>
      </c>
      <c r="D927">
        <v>4</v>
      </c>
      <c r="E927" t="s">
        <v>61</v>
      </c>
      <c r="F927">
        <v>4.5</v>
      </c>
      <c r="G927" t="s">
        <v>32</v>
      </c>
      <c r="H927" t="str">
        <f>VLOOKUP(E927,Sheet1!$A$2:$D$22,2,FALSE)</f>
        <v>Nyssa sylvatica</v>
      </c>
      <c r="I927" t="str">
        <f>VLOOKUP(E927,Sheet1!$A$2:$D$22,3,FALSE)</f>
        <v>black gum</v>
      </c>
      <c r="J927" t="str">
        <f>VLOOKUP(E927,Sheet1!$A$2:$D$22,4,FALSE)</f>
        <v>mesophyte</v>
      </c>
    </row>
    <row r="928" spans="1:10" x14ac:dyDescent="0.25">
      <c r="A928">
        <v>927</v>
      </c>
      <c r="B928">
        <v>5</v>
      </c>
      <c r="C928">
        <v>20210519</v>
      </c>
      <c r="D928">
        <v>4</v>
      </c>
      <c r="E928" t="s">
        <v>42</v>
      </c>
      <c r="F928">
        <v>19</v>
      </c>
      <c r="G928" t="s">
        <v>17</v>
      </c>
      <c r="H928" t="str">
        <f>VLOOKUP(E928,Sheet1!$A$2:$D$22,2,FALSE)</f>
        <v>Pinus taeda</v>
      </c>
      <c r="I928" t="str">
        <f>VLOOKUP(E928,Sheet1!$A$2:$D$22,3,FALSE)</f>
        <v>loblolly pine</v>
      </c>
      <c r="J928" t="str">
        <f>VLOOKUP(E928,Sheet1!$A$2:$D$22,4,FALSE)</f>
        <v>pyrophyte</v>
      </c>
    </row>
    <row r="929" spans="1:10" x14ac:dyDescent="0.25">
      <c r="A929">
        <v>928</v>
      </c>
      <c r="B929">
        <v>5</v>
      </c>
      <c r="C929">
        <v>20210519</v>
      </c>
      <c r="D929">
        <v>4</v>
      </c>
      <c r="E929" t="s">
        <v>61</v>
      </c>
      <c r="F929">
        <v>6.5</v>
      </c>
      <c r="G929" t="s">
        <v>17</v>
      </c>
      <c r="H929" t="str">
        <f>VLOOKUP(E929,Sheet1!$A$2:$D$22,2,FALSE)</f>
        <v>Nyssa sylvatica</v>
      </c>
      <c r="I929" t="str">
        <f>VLOOKUP(E929,Sheet1!$A$2:$D$22,3,FALSE)</f>
        <v>black gum</v>
      </c>
      <c r="J929" t="str">
        <f>VLOOKUP(E929,Sheet1!$A$2:$D$22,4,FALSE)</f>
        <v>mesophyte</v>
      </c>
    </row>
    <row r="930" spans="1:10" x14ac:dyDescent="0.25">
      <c r="A930">
        <v>929</v>
      </c>
      <c r="B930">
        <v>5</v>
      </c>
      <c r="C930">
        <v>20210519</v>
      </c>
      <c r="D930">
        <v>4</v>
      </c>
      <c r="E930" t="s">
        <v>64</v>
      </c>
      <c r="F930">
        <v>4.3</v>
      </c>
      <c r="G930" t="s">
        <v>32</v>
      </c>
      <c r="H930" t="str">
        <f>VLOOKUP(E930,Sheet1!$A$2:$D$22,2,FALSE)</f>
        <v>Fagus grandifolia</v>
      </c>
      <c r="I930" t="str">
        <f>VLOOKUP(E930,Sheet1!$A$2:$D$22,3,FALSE)</f>
        <v>American beech</v>
      </c>
      <c r="J930" t="str">
        <f>VLOOKUP(E930,Sheet1!$A$2:$D$22,4,FALSE)</f>
        <v>mesophyte</v>
      </c>
    </row>
    <row r="931" spans="1:10" x14ac:dyDescent="0.25">
      <c r="A931">
        <v>930</v>
      </c>
      <c r="B931">
        <v>5</v>
      </c>
      <c r="C931">
        <v>20210519</v>
      </c>
      <c r="D931">
        <v>4</v>
      </c>
      <c r="E931" t="s">
        <v>20</v>
      </c>
      <c r="F931">
        <v>8.4</v>
      </c>
      <c r="G931" t="s">
        <v>32</v>
      </c>
      <c r="H931" t="str">
        <f>VLOOKUP(E931,Sheet1!$A$2:$D$22,2,FALSE)</f>
        <v>Liquidambar styraciflua</v>
      </c>
      <c r="I931" t="str">
        <f>VLOOKUP(E931,Sheet1!$A$2:$D$22,3,FALSE)</f>
        <v>sweetgum</v>
      </c>
      <c r="J931" t="str">
        <f>VLOOKUP(E931,Sheet1!$A$2:$D$22,4,FALSE)</f>
        <v>mesophyte</v>
      </c>
    </row>
    <row r="932" spans="1:10" x14ac:dyDescent="0.25">
      <c r="A932">
        <v>931</v>
      </c>
      <c r="B932">
        <v>5</v>
      </c>
      <c r="C932">
        <v>20210519</v>
      </c>
      <c r="D932">
        <v>4</v>
      </c>
      <c r="E932" t="s">
        <v>61</v>
      </c>
      <c r="F932">
        <v>16</v>
      </c>
      <c r="G932" t="s">
        <v>17</v>
      </c>
      <c r="H932" t="str">
        <f>VLOOKUP(E932,Sheet1!$A$2:$D$22,2,FALSE)</f>
        <v>Nyssa sylvatica</v>
      </c>
      <c r="I932" t="str">
        <f>VLOOKUP(E932,Sheet1!$A$2:$D$22,3,FALSE)</f>
        <v>black gum</v>
      </c>
      <c r="J932" t="str">
        <f>VLOOKUP(E932,Sheet1!$A$2:$D$22,4,FALSE)</f>
        <v>mesophyte</v>
      </c>
    </row>
    <row r="933" spans="1:10" x14ac:dyDescent="0.25">
      <c r="A933">
        <v>932</v>
      </c>
      <c r="B933">
        <v>5</v>
      </c>
      <c r="C933">
        <v>20210519</v>
      </c>
      <c r="D933">
        <v>4</v>
      </c>
      <c r="E933" t="s">
        <v>28</v>
      </c>
      <c r="F933">
        <v>9</v>
      </c>
      <c r="G933" t="s">
        <v>17</v>
      </c>
      <c r="H933" t="str">
        <f>VLOOKUP(E933,Sheet1!$A$2:$D$22,2,FALSE)</f>
        <v>Acer rubrum</v>
      </c>
      <c r="I933" t="str">
        <f>VLOOKUP(E933,Sheet1!$A$2:$D$22,3,FALSE)</f>
        <v>red maple</v>
      </c>
      <c r="J933" t="str">
        <f>VLOOKUP(E933,Sheet1!$A$2:$D$22,4,FALSE)</f>
        <v>mesophyte</v>
      </c>
    </row>
    <row r="934" spans="1:10" x14ac:dyDescent="0.25">
      <c r="A934">
        <v>933</v>
      </c>
      <c r="B934">
        <v>5</v>
      </c>
      <c r="C934">
        <v>20210519</v>
      </c>
      <c r="D934">
        <v>4</v>
      </c>
      <c r="E934" t="s">
        <v>28</v>
      </c>
      <c r="F934">
        <v>4</v>
      </c>
      <c r="G934" t="s">
        <v>32</v>
      </c>
      <c r="H934" t="str">
        <f>VLOOKUP(E934,Sheet1!$A$2:$D$22,2,FALSE)</f>
        <v>Acer rubrum</v>
      </c>
      <c r="I934" t="str">
        <f>VLOOKUP(E934,Sheet1!$A$2:$D$22,3,FALSE)</f>
        <v>red maple</v>
      </c>
      <c r="J934" t="str">
        <f>VLOOKUP(E934,Sheet1!$A$2:$D$22,4,FALSE)</f>
        <v>mesophyte</v>
      </c>
    </row>
    <row r="935" spans="1:10" x14ac:dyDescent="0.25">
      <c r="A935">
        <v>934</v>
      </c>
      <c r="B935">
        <v>5</v>
      </c>
      <c r="C935">
        <v>20210519</v>
      </c>
      <c r="D935">
        <v>4</v>
      </c>
      <c r="E935" t="s">
        <v>61</v>
      </c>
      <c r="F935">
        <v>3.1</v>
      </c>
      <c r="G935" t="s">
        <v>32</v>
      </c>
      <c r="H935" t="str">
        <f>VLOOKUP(E935,Sheet1!$A$2:$D$22,2,FALSE)</f>
        <v>Nyssa sylvatica</v>
      </c>
      <c r="I935" t="str">
        <f>VLOOKUP(E935,Sheet1!$A$2:$D$22,3,FALSE)</f>
        <v>black gum</v>
      </c>
      <c r="J935" t="str">
        <f>VLOOKUP(E935,Sheet1!$A$2:$D$22,4,FALSE)</f>
        <v>mesophyte</v>
      </c>
    </row>
    <row r="936" spans="1:10" x14ac:dyDescent="0.25">
      <c r="A936">
        <v>935</v>
      </c>
      <c r="B936">
        <v>5</v>
      </c>
      <c r="C936">
        <v>20210519</v>
      </c>
      <c r="D936">
        <v>4</v>
      </c>
      <c r="E936" t="s">
        <v>61</v>
      </c>
      <c r="F936">
        <v>5.3</v>
      </c>
      <c r="G936" t="s">
        <v>17</v>
      </c>
      <c r="H936" t="str">
        <f>VLOOKUP(E936,Sheet1!$A$2:$D$22,2,FALSE)</f>
        <v>Nyssa sylvatica</v>
      </c>
      <c r="I936" t="str">
        <f>VLOOKUP(E936,Sheet1!$A$2:$D$22,3,FALSE)</f>
        <v>black gum</v>
      </c>
      <c r="J936" t="str">
        <f>VLOOKUP(E936,Sheet1!$A$2:$D$22,4,FALSE)</f>
        <v>mesophyte</v>
      </c>
    </row>
    <row r="937" spans="1:10" x14ac:dyDescent="0.25">
      <c r="A937">
        <v>936</v>
      </c>
      <c r="B937">
        <v>5</v>
      </c>
      <c r="C937">
        <v>20210519</v>
      </c>
      <c r="D937">
        <v>4</v>
      </c>
      <c r="E937" t="s">
        <v>23</v>
      </c>
      <c r="F937">
        <v>6.4</v>
      </c>
      <c r="G937" t="s">
        <v>17</v>
      </c>
      <c r="H937" t="str">
        <f>VLOOKUP(E937,Sheet1!$A$2:$D$22,2,FALSE)</f>
        <v>Oxydendrum arboreum</v>
      </c>
      <c r="I937" t="str">
        <f>VLOOKUP(E937,Sheet1!$A$2:$D$22,3,FALSE)</f>
        <v>sourwood</v>
      </c>
      <c r="J937" t="str">
        <f>VLOOKUP(E937,Sheet1!$A$2:$D$22,4,FALSE)</f>
        <v>intermediate</v>
      </c>
    </row>
    <row r="938" spans="1:10" x14ac:dyDescent="0.25">
      <c r="A938">
        <v>937</v>
      </c>
      <c r="B938">
        <v>5</v>
      </c>
      <c r="C938">
        <v>20210519</v>
      </c>
      <c r="D938">
        <v>4</v>
      </c>
      <c r="E938" t="s">
        <v>20</v>
      </c>
      <c r="F938">
        <v>10.9</v>
      </c>
      <c r="G938" t="s">
        <v>17</v>
      </c>
      <c r="H938" t="str">
        <f>VLOOKUP(E938,Sheet1!$A$2:$D$22,2,FALSE)</f>
        <v>Liquidambar styraciflua</v>
      </c>
      <c r="I938" t="str">
        <f>VLOOKUP(E938,Sheet1!$A$2:$D$22,3,FALSE)</f>
        <v>sweetgum</v>
      </c>
      <c r="J938" t="str">
        <f>VLOOKUP(E938,Sheet1!$A$2:$D$22,4,FALSE)</f>
        <v>mesophyte</v>
      </c>
    </row>
    <row r="939" spans="1:10" x14ac:dyDescent="0.25">
      <c r="A939">
        <v>938</v>
      </c>
      <c r="B939">
        <v>5</v>
      </c>
      <c r="C939">
        <v>20210519</v>
      </c>
      <c r="D939">
        <v>4</v>
      </c>
      <c r="E939" t="s">
        <v>67</v>
      </c>
      <c r="F939">
        <v>40.299999999999997</v>
      </c>
      <c r="G939" t="s">
        <v>12</v>
      </c>
      <c r="H939" t="str">
        <f>VLOOKUP(E939,Sheet1!$A$2:$D$22,2,FALSE)</f>
        <v>Quercus falcata</v>
      </c>
      <c r="I939" t="str">
        <f>VLOOKUP(E939,Sheet1!$A$2:$D$22,3,FALSE)</f>
        <v>southern red oak</v>
      </c>
      <c r="J939" t="str">
        <f>VLOOKUP(E939,Sheet1!$A$2:$D$22,4,FALSE)</f>
        <v>pyrophyte</v>
      </c>
    </row>
    <row r="940" spans="1:10" x14ac:dyDescent="0.25">
      <c r="A940">
        <v>939</v>
      </c>
      <c r="B940">
        <v>5</v>
      </c>
      <c r="C940">
        <v>20210519</v>
      </c>
      <c r="D940">
        <v>4</v>
      </c>
      <c r="E940" t="s">
        <v>20</v>
      </c>
      <c r="F940">
        <v>2.5</v>
      </c>
      <c r="G940" t="s">
        <v>32</v>
      </c>
      <c r="H940" t="str">
        <f>VLOOKUP(E940,Sheet1!$A$2:$D$22,2,FALSE)</f>
        <v>Liquidambar styraciflua</v>
      </c>
      <c r="I940" t="str">
        <f>VLOOKUP(E940,Sheet1!$A$2:$D$22,3,FALSE)</f>
        <v>sweetgum</v>
      </c>
      <c r="J940" t="str">
        <f>VLOOKUP(E940,Sheet1!$A$2:$D$22,4,FALSE)</f>
        <v>mesophyte</v>
      </c>
    </row>
    <row r="941" spans="1:10" x14ac:dyDescent="0.25">
      <c r="A941">
        <v>940</v>
      </c>
      <c r="B941">
        <v>5</v>
      </c>
      <c r="C941">
        <v>20210519</v>
      </c>
      <c r="D941">
        <v>4</v>
      </c>
      <c r="E941" t="s">
        <v>16</v>
      </c>
      <c r="F941">
        <v>7</v>
      </c>
      <c r="G941" t="s">
        <v>32</v>
      </c>
      <c r="H941" t="str">
        <f>VLOOKUP(E941,Sheet1!$A$2:$D$22,2,FALSE)</f>
        <v>Juniperus virginiana</v>
      </c>
      <c r="I941" t="str">
        <f>VLOOKUP(E941,Sheet1!$A$2:$D$22,3,FALSE)</f>
        <v>eastern red cedar</v>
      </c>
      <c r="J941" t="str">
        <f>VLOOKUP(E941,Sheet1!$A$2:$D$22,4,FALSE)</f>
        <v>mesophyte</v>
      </c>
    </row>
    <row r="942" spans="1:10" x14ac:dyDescent="0.25">
      <c r="A942">
        <v>941</v>
      </c>
      <c r="B942">
        <v>5</v>
      </c>
      <c r="C942">
        <v>20210519</v>
      </c>
      <c r="D942" t="s">
        <v>55</v>
      </c>
      <c r="E942" t="s">
        <v>36</v>
      </c>
      <c r="F942">
        <v>41.1</v>
      </c>
      <c r="G942" t="s">
        <v>12</v>
      </c>
      <c r="H942" t="str">
        <f>VLOOKUP(E942,Sheet1!$A$2:$D$22,2,FALSE)</f>
        <v>Quercus alba</v>
      </c>
      <c r="I942" t="str">
        <f>VLOOKUP(E942,Sheet1!$A$2:$D$22,3,FALSE)</f>
        <v>white oak</v>
      </c>
      <c r="J942" t="str">
        <f>VLOOKUP(E942,Sheet1!$A$2:$D$22,4,FALSE)</f>
        <v>pyrophyte</v>
      </c>
    </row>
    <row r="943" spans="1:10" x14ac:dyDescent="0.25">
      <c r="A943">
        <v>942</v>
      </c>
      <c r="B943">
        <v>5</v>
      </c>
      <c r="C943">
        <v>20210519</v>
      </c>
      <c r="D943">
        <v>4</v>
      </c>
      <c r="E943" t="s">
        <v>61</v>
      </c>
      <c r="F943">
        <v>6.5</v>
      </c>
      <c r="G943" t="s">
        <v>32</v>
      </c>
      <c r="H943" t="str">
        <f>VLOOKUP(E943,Sheet1!$A$2:$D$22,2,FALSE)</f>
        <v>Nyssa sylvatica</v>
      </c>
      <c r="I943" t="str">
        <f>VLOOKUP(E943,Sheet1!$A$2:$D$22,3,FALSE)</f>
        <v>black gum</v>
      </c>
      <c r="J943" t="str">
        <f>VLOOKUP(E943,Sheet1!$A$2:$D$22,4,FALSE)</f>
        <v>mesophyte</v>
      </c>
    </row>
    <row r="944" spans="1:10" x14ac:dyDescent="0.25">
      <c r="A944">
        <v>943</v>
      </c>
      <c r="B944">
        <v>5</v>
      </c>
      <c r="C944">
        <v>20210519</v>
      </c>
      <c r="D944">
        <v>4</v>
      </c>
      <c r="E944" t="s">
        <v>36</v>
      </c>
      <c r="F944">
        <v>4.0999999999999996</v>
      </c>
      <c r="G944" t="s">
        <v>32</v>
      </c>
      <c r="H944" t="str">
        <f>VLOOKUP(E944,Sheet1!$A$2:$D$22,2,FALSE)</f>
        <v>Quercus alba</v>
      </c>
      <c r="I944" t="str">
        <f>VLOOKUP(E944,Sheet1!$A$2:$D$22,3,FALSE)</f>
        <v>white oak</v>
      </c>
      <c r="J944" t="str">
        <f>VLOOKUP(E944,Sheet1!$A$2:$D$22,4,FALSE)</f>
        <v>pyrophyte</v>
      </c>
    </row>
    <row r="945" spans="1:10" x14ac:dyDescent="0.25">
      <c r="A945">
        <v>944</v>
      </c>
      <c r="B945">
        <v>5</v>
      </c>
      <c r="C945">
        <v>20210519</v>
      </c>
      <c r="D945">
        <v>4</v>
      </c>
      <c r="E945" t="s">
        <v>61</v>
      </c>
      <c r="F945">
        <v>6.1</v>
      </c>
      <c r="G945" t="s">
        <v>32</v>
      </c>
      <c r="H945" t="str">
        <f>VLOOKUP(E945,Sheet1!$A$2:$D$22,2,FALSE)</f>
        <v>Nyssa sylvatica</v>
      </c>
      <c r="I945" t="str">
        <f>VLOOKUP(E945,Sheet1!$A$2:$D$22,3,FALSE)</f>
        <v>black gum</v>
      </c>
      <c r="J945" t="str">
        <f>VLOOKUP(E945,Sheet1!$A$2:$D$22,4,FALSE)</f>
        <v>mesophyte</v>
      </c>
    </row>
    <row r="946" spans="1:10" x14ac:dyDescent="0.25">
      <c r="A946">
        <v>945</v>
      </c>
      <c r="B946">
        <v>5</v>
      </c>
      <c r="C946">
        <v>20210519</v>
      </c>
      <c r="D946">
        <v>4</v>
      </c>
      <c r="E946" t="s">
        <v>61</v>
      </c>
      <c r="F946">
        <v>4.7</v>
      </c>
      <c r="G946" t="s">
        <v>32</v>
      </c>
      <c r="H946" t="str">
        <f>VLOOKUP(E946,Sheet1!$A$2:$D$22,2,FALSE)</f>
        <v>Nyssa sylvatica</v>
      </c>
      <c r="I946" t="str">
        <f>VLOOKUP(E946,Sheet1!$A$2:$D$22,3,FALSE)</f>
        <v>black gum</v>
      </c>
      <c r="J946" t="str">
        <f>VLOOKUP(E946,Sheet1!$A$2:$D$22,4,FALSE)</f>
        <v>mesophyte</v>
      </c>
    </row>
    <row r="947" spans="1:10" x14ac:dyDescent="0.25">
      <c r="A947">
        <v>946</v>
      </c>
      <c r="B947">
        <v>5</v>
      </c>
      <c r="C947">
        <v>20210519</v>
      </c>
      <c r="D947">
        <v>4</v>
      </c>
      <c r="E947" t="s">
        <v>20</v>
      </c>
      <c r="F947">
        <v>7</v>
      </c>
      <c r="G947" t="s">
        <v>32</v>
      </c>
      <c r="H947" t="str">
        <f>VLOOKUP(E947,Sheet1!$A$2:$D$22,2,FALSE)</f>
        <v>Liquidambar styraciflua</v>
      </c>
      <c r="I947" t="str">
        <f>VLOOKUP(E947,Sheet1!$A$2:$D$22,3,FALSE)</f>
        <v>sweetgum</v>
      </c>
      <c r="J947" t="str">
        <f>VLOOKUP(E947,Sheet1!$A$2:$D$22,4,FALSE)</f>
        <v>mesophyte</v>
      </c>
    </row>
    <row r="948" spans="1:10" x14ac:dyDescent="0.25">
      <c r="A948">
        <v>947</v>
      </c>
      <c r="B948">
        <v>5</v>
      </c>
      <c r="C948">
        <v>20210519</v>
      </c>
      <c r="D948" t="s">
        <v>55</v>
      </c>
      <c r="E948" t="s">
        <v>58</v>
      </c>
      <c r="F948">
        <v>18</v>
      </c>
      <c r="G948" t="s">
        <v>17</v>
      </c>
      <c r="H948" t="str">
        <f>VLOOKUP(E948,Sheet1!$A$2:$D$22,2,FALSE)</f>
        <v>Pinus echinata</v>
      </c>
      <c r="I948" t="str">
        <f>VLOOKUP(E948,Sheet1!$A$2:$D$22,3,FALSE)</f>
        <v>shortleaf pine</v>
      </c>
      <c r="J948" t="str">
        <f>VLOOKUP(E948,Sheet1!$A$2:$D$22,4,FALSE)</f>
        <v>pyrophyte</v>
      </c>
    </row>
    <row r="949" spans="1:10" x14ac:dyDescent="0.25">
      <c r="A949">
        <v>948</v>
      </c>
      <c r="B949">
        <v>5</v>
      </c>
      <c r="C949">
        <v>20210519</v>
      </c>
      <c r="D949" t="s">
        <v>35</v>
      </c>
      <c r="E949" t="s">
        <v>61</v>
      </c>
      <c r="F949">
        <v>4</v>
      </c>
      <c r="G949" t="s">
        <v>32</v>
      </c>
      <c r="H949" t="str">
        <f>VLOOKUP(E949,Sheet1!$A$2:$D$22,2,FALSE)</f>
        <v>Nyssa sylvatica</v>
      </c>
      <c r="I949" t="str">
        <f>VLOOKUP(E949,Sheet1!$A$2:$D$22,3,FALSE)</f>
        <v>black gum</v>
      </c>
      <c r="J949" t="str">
        <f>VLOOKUP(E949,Sheet1!$A$2:$D$22,4,FALSE)</f>
        <v>mesophyte</v>
      </c>
    </row>
    <row r="950" spans="1:10" x14ac:dyDescent="0.25">
      <c r="A950">
        <v>949</v>
      </c>
      <c r="B950">
        <v>5</v>
      </c>
      <c r="C950">
        <v>20210519</v>
      </c>
      <c r="D950" t="s">
        <v>35</v>
      </c>
      <c r="E950" t="s">
        <v>42</v>
      </c>
      <c r="F950">
        <v>30.8</v>
      </c>
      <c r="G950" t="s">
        <v>12</v>
      </c>
      <c r="H950" t="str">
        <f>VLOOKUP(E950,Sheet1!$A$2:$D$22,2,FALSE)</f>
        <v>Pinus taeda</v>
      </c>
      <c r="I950" t="str">
        <f>VLOOKUP(E950,Sheet1!$A$2:$D$22,3,FALSE)</f>
        <v>loblolly pine</v>
      </c>
      <c r="J950" t="str">
        <f>VLOOKUP(E950,Sheet1!$A$2:$D$22,4,FALSE)</f>
        <v>pyrophyte</v>
      </c>
    </row>
    <row r="951" spans="1:10" x14ac:dyDescent="0.25">
      <c r="A951">
        <v>950</v>
      </c>
      <c r="B951">
        <v>5</v>
      </c>
      <c r="C951">
        <v>20210519</v>
      </c>
      <c r="D951" t="s">
        <v>35</v>
      </c>
      <c r="E951" t="s">
        <v>36</v>
      </c>
      <c r="F951">
        <v>29.5</v>
      </c>
      <c r="G951" t="s">
        <v>12</v>
      </c>
      <c r="H951" t="str">
        <f>VLOOKUP(E951,Sheet1!$A$2:$D$22,2,FALSE)</f>
        <v>Quercus alba</v>
      </c>
      <c r="I951" t="str">
        <f>VLOOKUP(E951,Sheet1!$A$2:$D$22,3,FALSE)</f>
        <v>white oak</v>
      </c>
      <c r="J951" t="str">
        <f>VLOOKUP(E951,Sheet1!$A$2:$D$22,4,FALSE)</f>
        <v>pyrophyte</v>
      </c>
    </row>
    <row r="952" spans="1:10" x14ac:dyDescent="0.25">
      <c r="A952">
        <v>951</v>
      </c>
      <c r="B952">
        <v>6</v>
      </c>
      <c r="C952" s="2">
        <v>44335</v>
      </c>
      <c r="D952">
        <v>1</v>
      </c>
      <c r="E952" t="s">
        <v>42</v>
      </c>
      <c r="F952">
        <v>13.5</v>
      </c>
      <c r="G952" t="s">
        <v>17</v>
      </c>
      <c r="H952" t="str">
        <f>VLOOKUP(E952,Sheet1!$A$2:$D$22,2,FALSE)</f>
        <v>Pinus taeda</v>
      </c>
      <c r="I952" t="str">
        <f>VLOOKUP(E952,Sheet1!$A$2:$D$22,3,FALSE)</f>
        <v>loblolly pine</v>
      </c>
      <c r="J952" t="str">
        <f>VLOOKUP(E952,Sheet1!$A$2:$D$22,4,FALSE)</f>
        <v>pyrophyte</v>
      </c>
    </row>
    <row r="953" spans="1:10" x14ac:dyDescent="0.25">
      <c r="A953">
        <v>952</v>
      </c>
      <c r="B953">
        <v>6</v>
      </c>
      <c r="C953" s="2">
        <v>44335</v>
      </c>
      <c r="D953">
        <v>1</v>
      </c>
      <c r="E953" t="s">
        <v>52</v>
      </c>
      <c r="F953">
        <v>1</v>
      </c>
      <c r="G953" t="s">
        <v>32</v>
      </c>
      <c r="H953" t="str">
        <f>VLOOKUP(E953,Sheet1!$A$2:$D$22,2,FALSE)</f>
        <v>Vaccinium sp.</v>
      </c>
      <c r="I953" t="str">
        <f>VLOOKUP(E953,Sheet1!$A$2:$D$22,3,FALSE)</f>
        <v>blueberry</v>
      </c>
      <c r="J953" t="str">
        <f>VLOOKUP(E953,Sheet1!$A$2:$D$22,4,FALSE)</f>
        <v>mesophyte</v>
      </c>
    </row>
    <row r="954" spans="1:10" x14ac:dyDescent="0.25">
      <c r="A954">
        <v>953</v>
      </c>
      <c r="B954">
        <v>6</v>
      </c>
      <c r="C954" s="2">
        <v>44335</v>
      </c>
      <c r="D954">
        <v>1</v>
      </c>
      <c r="E954" t="s">
        <v>52</v>
      </c>
      <c r="F954">
        <v>1</v>
      </c>
      <c r="G954" t="s">
        <v>32</v>
      </c>
      <c r="H954" t="str">
        <f>VLOOKUP(E954,Sheet1!$A$2:$D$22,2,FALSE)</f>
        <v>Vaccinium sp.</v>
      </c>
      <c r="I954" t="str">
        <f>VLOOKUP(E954,Sheet1!$A$2:$D$22,3,FALSE)</f>
        <v>blueberry</v>
      </c>
      <c r="J954" t="str">
        <f>VLOOKUP(E954,Sheet1!$A$2:$D$22,4,FALSE)</f>
        <v>mesophyte</v>
      </c>
    </row>
    <row r="955" spans="1:10" x14ac:dyDescent="0.25">
      <c r="A955">
        <v>954</v>
      </c>
      <c r="B955">
        <v>6</v>
      </c>
      <c r="C955" s="2">
        <v>44335</v>
      </c>
      <c r="D955">
        <v>1</v>
      </c>
      <c r="E955" t="s">
        <v>52</v>
      </c>
      <c r="F955">
        <v>1</v>
      </c>
      <c r="G955" t="s">
        <v>32</v>
      </c>
      <c r="H955" t="str">
        <f>VLOOKUP(E955,Sheet1!$A$2:$D$22,2,FALSE)</f>
        <v>Vaccinium sp.</v>
      </c>
      <c r="I955" t="str">
        <f>VLOOKUP(E955,Sheet1!$A$2:$D$22,3,FALSE)</f>
        <v>blueberry</v>
      </c>
      <c r="J955" t="str">
        <f>VLOOKUP(E955,Sheet1!$A$2:$D$22,4,FALSE)</f>
        <v>mesophyte</v>
      </c>
    </row>
    <row r="956" spans="1:10" x14ac:dyDescent="0.25">
      <c r="A956">
        <v>955</v>
      </c>
      <c r="B956">
        <v>6</v>
      </c>
      <c r="C956" s="2">
        <v>44335</v>
      </c>
      <c r="D956">
        <v>1</v>
      </c>
      <c r="E956" t="s">
        <v>52</v>
      </c>
      <c r="F956">
        <v>2.5</v>
      </c>
      <c r="G956" t="s">
        <v>32</v>
      </c>
      <c r="H956" t="str">
        <f>VLOOKUP(E956,Sheet1!$A$2:$D$22,2,FALSE)</f>
        <v>Vaccinium sp.</v>
      </c>
      <c r="I956" t="str">
        <f>VLOOKUP(E956,Sheet1!$A$2:$D$22,3,FALSE)</f>
        <v>blueberry</v>
      </c>
      <c r="J956" t="str">
        <f>VLOOKUP(E956,Sheet1!$A$2:$D$22,4,FALSE)</f>
        <v>mesophyte</v>
      </c>
    </row>
    <row r="957" spans="1:10" x14ac:dyDescent="0.25">
      <c r="A957">
        <v>956</v>
      </c>
      <c r="B957">
        <v>6</v>
      </c>
      <c r="C957" s="2">
        <v>44335</v>
      </c>
      <c r="D957">
        <v>1</v>
      </c>
      <c r="E957" t="s">
        <v>52</v>
      </c>
      <c r="F957">
        <v>2.5</v>
      </c>
      <c r="G957" t="s">
        <v>32</v>
      </c>
      <c r="H957" t="str">
        <f>VLOOKUP(E957,Sheet1!$A$2:$D$22,2,FALSE)</f>
        <v>Vaccinium sp.</v>
      </c>
      <c r="I957" t="str">
        <f>VLOOKUP(E957,Sheet1!$A$2:$D$22,3,FALSE)</f>
        <v>blueberry</v>
      </c>
      <c r="J957" t="str">
        <f>VLOOKUP(E957,Sheet1!$A$2:$D$22,4,FALSE)</f>
        <v>mesophyte</v>
      </c>
    </row>
    <row r="958" spans="1:10" x14ac:dyDescent="0.25">
      <c r="A958">
        <v>957</v>
      </c>
      <c r="B958">
        <v>6</v>
      </c>
      <c r="C958" s="2">
        <v>44335</v>
      </c>
      <c r="D958">
        <v>1</v>
      </c>
      <c r="E958" t="s">
        <v>52</v>
      </c>
      <c r="F958">
        <v>2.5</v>
      </c>
      <c r="G958" t="s">
        <v>32</v>
      </c>
      <c r="H958" t="str">
        <f>VLOOKUP(E958,Sheet1!$A$2:$D$22,2,FALSE)</f>
        <v>Vaccinium sp.</v>
      </c>
      <c r="I958" t="str">
        <f>VLOOKUP(E958,Sheet1!$A$2:$D$22,3,FALSE)</f>
        <v>blueberry</v>
      </c>
      <c r="J958" t="str">
        <f>VLOOKUP(E958,Sheet1!$A$2:$D$22,4,FALSE)</f>
        <v>mesophyte</v>
      </c>
    </row>
    <row r="959" spans="1:10" x14ac:dyDescent="0.25">
      <c r="A959">
        <v>958</v>
      </c>
      <c r="B959">
        <v>6</v>
      </c>
      <c r="C959" s="2">
        <v>44335</v>
      </c>
      <c r="D959">
        <v>1</v>
      </c>
      <c r="E959" t="s">
        <v>42</v>
      </c>
      <c r="F959">
        <v>6.8</v>
      </c>
      <c r="G959" t="s">
        <v>32</v>
      </c>
      <c r="H959" t="str">
        <f>VLOOKUP(E959,Sheet1!$A$2:$D$22,2,FALSE)</f>
        <v>Pinus taeda</v>
      </c>
      <c r="I959" t="str">
        <f>VLOOKUP(E959,Sheet1!$A$2:$D$22,3,FALSE)</f>
        <v>loblolly pine</v>
      </c>
      <c r="J959" t="str">
        <f>VLOOKUP(E959,Sheet1!$A$2:$D$22,4,FALSE)</f>
        <v>pyrophyte</v>
      </c>
    </row>
    <row r="960" spans="1:10" x14ac:dyDescent="0.25">
      <c r="A960">
        <v>959</v>
      </c>
      <c r="B960">
        <v>6</v>
      </c>
      <c r="C960" s="2">
        <v>44335</v>
      </c>
      <c r="D960">
        <v>1</v>
      </c>
      <c r="E960" t="s">
        <v>36</v>
      </c>
      <c r="F960">
        <v>2</v>
      </c>
      <c r="G960" t="s">
        <v>32</v>
      </c>
      <c r="H960" t="str">
        <f>VLOOKUP(E960,Sheet1!$A$2:$D$22,2,FALSE)</f>
        <v>Quercus alba</v>
      </c>
      <c r="I960" t="str">
        <f>VLOOKUP(E960,Sheet1!$A$2:$D$22,3,FALSE)</f>
        <v>white oak</v>
      </c>
      <c r="J960" t="str">
        <f>VLOOKUP(E960,Sheet1!$A$2:$D$22,4,FALSE)</f>
        <v>pyrophyte</v>
      </c>
    </row>
    <row r="961" spans="1:10" x14ac:dyDescent="0.25">
      <c r="A961">
        <v>960</v>
      </c>
      <c r="B961">
        <v>6</v>
      </c>
      <c r="C961" s="2">
        <v>44335</v>
      </c>
      <c r="D961">
        <v>1</v>
      </c>
      <c r="E961" t="s">
        <v>20</v>
      </c>
      <c r="F961">
        <v>33.299999999999997</v>
      </c>
      <c r="G961" t="s">
        <v>12</v>
      </c>
      <c r="H961" t="str">
        <f>VLOOKUP(E961,Sheet1!$A$2:$D$22,2,FALSE)</f>
        <v>Liquidambar styraciflua</v>
      </c>
      <c r="I961" t="str">
        <f>VLOOKUP(E961,Sheet1!$A$2:$D$22,3,FALSE)</f>
        <v>sweetgum</v>
      </c>
      <c r="J961" t="str">
        <f>VLOOKUP(E961,Sheet1!$A$2:$D$22,4,FALSE)</f>
        <v>mesophyte</v>
      </c>
    </row>
    <row r="962" spans="1:10" x14ac:dyDescent="0.25">
      <c r="A962">
        <v>961</v>
      </c>
      <c r="B962">
        <v>6</v>
      </c>
      <c r="C962" s="2">
        <v>44335</v>
      </c>
      <c r="D962">
        <v>1</v>
      </c>
      <c r="E962" t="s">
        <v>20</v>
      </c>
      <c r="F962">
        <v>15</v>
      </c>
      <c r="G962" t="s">
        <v>17</v>
      </c>
      <c r="H962" t="str">
        <f>VLOOKUP(E962,Sheet1!$A$2:$D$22,2,FALSE)</f>
        <v>Liquidambar styraciflua</v>
      </c>
      <c r="I962" t="str">
        <f>VLOOKUP(E962,Sheet1!$A$2:$D$22,3,FALSE)</f>
        <v>sweetgum</v>
      </c>
      <c r="J962" t="str">
        <f>VLOOKUP(E962,Sheet1!$A$2:$D$22,4,FALSE)</f>
        <v>mesophyte</v>
      </c>
    </row>
    <row r="963" spans="1:10" x14ac:dyDescent="0.25">
      <c r="A963">
        <v>962</v>
      </c>
      <c r="B963">
        <v>6</v>
      </c>
      <c r="C963" s="2">
        <v>44335</v>
      </c>
      <c r="D963">
        <v>1</v>
      </c>
      <c r="E963" t="s">
        <v>16</v>
      </c>
      <c r="F963">
        <v>13</v>
      </c>
      <c r="G963" t="s">
        <v>17</v>
      </c>
      <c r="H963" t="str">
        <f>VLOOKUP(E963,Sheet1!$A$2:$D$22,2,FALSE)</f>
        <v>Juniperus virginiana</v>
      </c>
      <c r="I963" t="str">
        <f>VLOOKUP(E963,Sheet1!$A$2:$D$22,3,FALSE)</f>
        <v>eastern red cedar</v>
      </c>
      <c r="J963" t="str">
        <f>VLOOKUP(E963,Sheet1!$A$2:$D$22,4,FALSE)</f>
        <v>mesophyte</v>
      </c>
    </row>
    <row r="964" spans="1:10" x14ac:dyDescent="0.25">
      <c r="A964">
        <v>963</v>
      </c>
      <c r="B964">
        <v>6</v>
      </c>
      <c r="C964" s="2">
        <v>44335</v>
      </c>
      <c r="D964">
        <v>1</v>
      </c>
      <c r="E964" t="s">
        <v>42</v>
      </c>
      <c r="F964">
        <v>20.6</v>
      </c>
      <c r="G964" t="s">
        <v>17</v>
      </c>
      <c r="H964" t="str">
        <f>VLOOKUP(E964,Sheet1!$A$2:$D$22,2,FALSE)</f>
        <v>Pinus taeda</v>
      </c>
      <c r="I964" t="str">
        <f>VLOOKUP(E964,Sheet1!$A$2:$D$22,3,FALSE)</f>
        <v>loblolly pine</v>
      </c>
      <c r="J964" t="str">
        <f>VLOOKUP(E964,Sheet1!$A$2:$D$22,4,FALSE)</f>
        <v>pyrophyte</v>
      </c>
    </row>
    <row r="965" spans="1:10" x14ac:dyDescent="0.25">
      <c r="A965">
        <v>964</v>
      </c>
      <c r="B965">
        <v>6</v>
      </c>
      <c r="C965" s="2">
        <v>44335</v>
      </c>
      <c r="D965">
        <v>1</v>
      </c>
      <c r="E965" t="s">
        <v>49</v>
      </c>
      <c r="F965">
        <v>12.3</v>
      </c>
      <c r="G965" t="s">
        <v>17</v>
      </c>
      <c r="H965" t="str">
        <f>VLOOKUP(E965,Sheet1!$A$2:$D$22,2,FALSE)</f>
        <v>Prunus sp.</v>
      </c>
      <c r="I965" t="str">
        <f>VLOOKUP(E965,Sheet1!$A$2:$D$22,3,FALSE)</f>
        <v>cherry</v>
      </c>
      <c r="J965" t="str">
        <f>VLOOKUP(E965,Sheet1!$A$2:$D$22,4,FALSE)</f>
        <v>intermediate</v>
      </c>
    </row>
    <row r="966" spans="1:10" x14ac:dyDescent="0.25">
      <c r="A966">
        <v>965</v>
      </c>
      <c r="B966">
        <v>6</v>
      </c>
      <c r="C966" s="2">
        <v>44335</v>
      </c>
      <c r="D966">
        <v>1</v>
      </c>
      <c r="E966" t="s">
        <v>61</v>
      </c>
      <c r="F966">
        <v>2</v>
      </c>
      <c r="G966" t="s">
        <v>32</v>
      </c>
      <c r="H966" t="str">
        <f>VLOOKUP(E966,Sheet1!$A$2:$D$22,2,FALSE)</f>
        <v>Nyssa sylvatica</v>
      </c>
      <c r="I966" t="str">
        <f>VLOOKUP(E966,Sheet1!$A$2:$D$22,3,FALSE)</f>
        <v>black gum</v>
      </c>
      <c r="J966" t="str">
        <f>VLOOKUP(E966,Sheet1!$A$2:$D$22,4,FALSE)</f>
        <v>mesophyte</v>
      </c>
    </row>
    <row r="967" spans="1:10" x14ac:dyDescent="0.25">
      <c r="A967">
        <v>966</v>
      </c>
      <c r="B967">
        <v>6</v>
      </c>
      <c r="C967" s="2">
        <v>44335</v>
      </c>
      <c r="D967">
        <v>1</v>
      </c>
      <c r="E967" t="s">
        <v>42</v>
      </c>
      <c r="F967">
        <v>42.7</v>
      </c>
      <c r="G967" t="s">
        <v>12</v>
      </c>
      <c r="H967" t="str">
        <f>VLOOKUP(E967,Sheet1!$A$2:$D$22,2,FALSE)</f>
        <v>Pinus taeda</v>
      </c>
      <c r="I967" t="str">
        <f>VLOOKUP(E967,Sheet1!$A$2:$D$22,3,FALSE)</f>
        <v>loblolly pine</v>
      </c>
      <c r="J967" t="str">
        <f>VLOOKUP(E967,Sheet1!$A$2:$D$22,4,FALSE)</f>
        <v>pyrophyte</v>
      </c>
    </row>
    <row r="968" spans="1:10" x14ac:dyDescent="0.25">
      <c r="A968">
        <v>967</v>
      </c>
      <c r="B968">
        <v>6</v>
      </c>
      <c r="C968" s="2">
        <v>44335</v>
      </c>
      <c r="D968">
        <v>1</v>
      </c>
      <c r="E968" t="s">
        <v>36</v>
      </c>
      <c r="F968">
        <v>4</v>
      </c>
      <c r="G968" t="s">
        <v>32</v>
      </c>
      <c r="H968" t="str">
        <f>VLOOKUP(E968,Sheet1!$A$2:$D$22,2,FALSE)</f>
        <v>Quercus alba</v>
      </c>
      <c r="I968" t="str">
        <f>VLOOKUP(E968,Sheet1!$A$2:$D$22,3,FALSE)</f>
        <v>white oak</v>
      </c>
      <c r="J968" t="str">
        <f>VLOOKUP(E968,Sheet1!$A$2:$D$22,4,FALSE)</f>
        <v>pyrophyte</v>
      </c>
    </row>
    <row r="969" spans="1:10" x14ac:dyDescent="0.25">
      <c r="A969">
        <v>968</v>
      </c>
      <c r="B969">
        <v>6</v>
      </c>
      <c r="C969" s="2">
        <v>44335</v>
      </c>
      <c r="D969">
        <v>1</v>
      </c>
      <c r="E969" t="s">
        <v>16</v>
      </c>
      <c r="F969">
        <v>27.8</v>
      </c>
      <c r="G969" t="s">
        <v>17</v>
      </c>
      <c r="H969" t="str">
        <f>VLOOKUP(E969,Sheet1!$A$2:$D$22,2,FALSE)</f>
        <v>Juniperus virginiana</v>
      </c>
      <c r="I969" t="str">
        <f>VLOOKUP(E969,Sheet1!$A$2:$D$22,3,FALSE)</f>
        <v>eastern red cedar</v>
      </c>
      <c r="J969" t="str">
        <f>VLOOKUP(E969,Sheet1!$A$2:$D$22,4,FALSE)</f>
        <v>mesophyte</v>
      </c>
    </row>
    <row r="970" spans="1:10" x14ac:dyDescent="0.25">
      <c r="A970">
        <v>969</v>
      </c>
      <c r="B970">
        <v>6</v>
      </c>
      <c r="C970" s="2">
        <v>44335</v>
      </c>
      <c r="D970">
        <v>1</v>
      </c>
      <c r="E970" t="s">
        <v>64</v>
      </c>
      <c r="F970">
        <v>4.9000000000000004</v>
      </c>
      <c r="G970" t="s">
        <v>32</v>
      </c>
      <c r="H970" t="str">
        <f>VLOOKUP(E970,Sheet1!$A$2:$D$22,2,FALSE)</f>
        <v>Fagus grandifolia</v>
      </c>
      <c r="I970" t="str">
        <f>VLOOKUP(E970,Sheet1!$A$2:$D$22,3,FALSE)</f>
        <v>American beech</v>
      </c>
      <c r="J970" t="str">
        <f>VLOOKUP(E970,Sheet1!$A$2:$D$22,4,FALSE)</f>
        <v>mesophyte</v>
      </c>
    </row>
    <row r="971" spans="1:10" x14ac:dyDescent="0.25">
      <c r="A971">
        <v>970</v>
      </c>
      <c r="B971">
        <v>6</v>
      </c>
      <c r="C971" s="2">
        <v>44335</v>
      </c>
      <c r="D971">
        <v>1</v>
      </c>
      <c r="E971" t="s">
        <v>20</v>
      </c>
      <c r="F971">
        <v>11</v>
      </c>
      <c r="G971" t="s">
        <v>32</v>
      </c>
      <c r="H971" t="str">
        <f>VLOOKUP(E971,Sheet1!$A$2:$D$22,2,FALSE)</f>
        <v>Liquidambar styraciflua</v>
      </c>
      <c r="I971" t="str">
        <f>VLOOKUP(E971,Sheet1!$A$2:$D$22,3,FALSE)</f>
        <v>sweetgum</v>
      </c>
      <c r="J971" t="str">
        <f>VLOOKUP(E971,Sheet1!$A$2:$D$22,4,FALSE)</f>
        <v>mesophyte</v>
      </c>
    </row>
    <row r="972" spans="1:10" x14ac:dyDescent="0.25">
      <c r="A972">
        <v>971</v>
      </c>
      <c r="B972">
        <v>6</v>
      </c>
      <c r="C972" s="2">
        <v>44335</v>
      </c>
      <c r="D972" t="s">
        <v>55</v>
      </c>
      <c r="E972" t="s">
        <v>49</v>
      </c>
      <c r="F972">
        <v>11.3</v>
      </c>
      <c r="G972" t="s">
        <v>32</v>
      </c>
      <c r="H972" t="str">
        <f>VLOOKUP(E972,Sheet1!$A$2:$D$22,2,FALSE)</f>
        <v>Prunus sp.</v>
      </c>
      <c r="I972" t="str">
        <f>VLOOKUP(E972,Sheet1!$A$2:$D$22,3,FALSE)</f>
        <v>cherry</v>
      </c>
      <c r="J972" t="str">
        <f>VLOOKUP(E972,Sheet1!$A$2:$D$22,4,FALSE)</f>
        <v>intermediate</v>
      </c>
    </row>
    <row r="973" spans="1:10" x14ac:dyDescent="0.25">
      <c r="A973">
        <v>972</v>
      </c>
      <c r="B973">
        <v>6</v>
      </c>
      <c r="C973" s="2">
        <v>44335</v>
      </c>
      <c r="D973">
        <v>1</v>
      </c>
      <c r="E973" t="s">
        <v>42</v>
      </c>
      <c r="F973">
        <v>45.3</v>
      </c>
      <c r="G973" t="s">
        <v>12</v>
      </c>
      <c r="H973" t="str">
        <f>VLOOKUP(E973,Sheet1!$A$2:$D$22,2,FALSE)</f>
        <v>Pinus taeda</v>
      </c>
      <c r="I973" t="str">
        <f>VLOOKUP(E973,Sheet1!$A$2:$D$22,3,FALSE)</f>
        <v>loblolly pine</v>
      </c>
      <c r="J973" t="str">
        <f>VLOOKUP(E973,Sheet1!$A$2:$D$22,4,FALSE)</f>
        <v>pyrophyte</v>
      </c>
    </row>
    <row r="974" spans="1:10" x14ac:dyDescent="0.25">
      <c r="A974">
        <v>973</v>
      </c>
      <c r="B974">
        <v>6</v>
      </c>
      <c r="C974" s="2">
        <v>44335</v>
      </c>
      <c r="D974">
        <v>1</v>
      </c>
      <c r="E974" t="s">
        <v>20</v>
      </c>
      <c r="F974">
        <v>3.7</v>
      </c>
      <c r="G974" t="s">
        <v>32</v>
      </c>
      <c r="H974" t="str">
        <f>VLOOKUP(E974,Sheet1!$A$2:$D$22,2,FALSE)</f>
        <v>Liquidambar styraciflua</v>
      </c>
      <c r="I974" t="str">
        <f>VLOOKUP(E974,Sheet1!$A$2:$D$22,3,FALSE)</f>
        <v>sweetgum</v>
      </c>
      <c r="J974" t="str">
        <f>VLOOKUP(E974,Sheet1!$A$2:$D$22,4,FALSE)</f>
        <v>mesophyte</v>
      </c>
    </row>
    <row r="975" spans="1:10" x14ac:dyDescent="0.25">
      <c r="A975">
        <v>974</v>
      </c>
      <c r="B975">
        <v>6</v>
      </c>
      <c r="C975" s="2">
        <v>44335</v>
      </c>
      <c r="D975">
        <v>1</v>
      </c>
      <c r="E975" t="s">
        <v>11</v>
      </c>
      <c r="F975">
        <v>23.6</v>
      </c>
      <c r="G975" t="s">
        <v>17</v>
      </c>
      <c r="H975" t="str">
        <f>VLOOKUP(E975,Sheet1!$A$2:$D$22,2,FALSE)</f>
        <v>Quercus nigra</v>
      </c>
      <c r="I975" t="str">
        <f>VLOOKUP(E975,Sheet1!$A$2:$D$22,3,FALSE)</f>
        <v>water oak</v>
      </c>
      <c r="J975" t="str">
        <f>VLOOKUP(E975,Sheet1!$A$2:$D$22,4,FALSE)</f>
        <v>mesophyte</v>
      </c>
    </row>
    <row r="976" spans="1:10" x14ac:dyDescent="0.25">
      <c r="A976">
        <v>975</v>
      </c>
      <c r="B976">
        <v>6</v>
      </c>
      <c r="C976" s="2">
        <v>44335</v>
      </c>
      <c r="D976">
        <v>1</v>
      </c>
      <c r="E976" t="s">
        <v>31</v>
      </c>
      <c r="F976">
        <v>16.100000000000001</v>
      </c>
      <c r="G976" t="s">
        <v>17</v>
      </c>
      <c r="H976" t="str">
        <f>VLOOKUP(E976,Sheet1!$A$2:$D$22,2,FALSE)</f>
        <v>Carya sp.</v>
      </c>
      <c r="I976" t="str">
        <f>VLOOKUP(E976,Sheet1!$A$2:$D$22,3,FALSE)</f>
        <v>hickory</v>
      </c>
      <c r="J976" t="str">
        <f>VLOOKUP(E976,Sheet1!$A$2:$D$22,4,FALSE)</f>
        <v>intermediate</v>
      </c>
    </row>
    <row r="977" spans="1:10" x14ac:dyDescent="0.25">
      <c r="A977">
        <v>976</v>
      </c>
      <c r="B977">
        <v>6</v>
      </c>
      <c r="C977" s="2">
        <v>44335</v>
      </c>
      <c r="D977">
        <v>1</v>
      </c>
      <c r="E977" t="s">
        <v>42</v>
      </c>
      <c r="F977">
        <v>2.9</v>
      </c>
      <c r="G977" t="s">
        <v>32</v>
      </c>
      <c r="H977" t="str">
        <f>VLOOKUP(E977,Sheet1!$A$2:$D$22,2,FALSE)</f>
        <v>Pinus taeda</v>
      </c>
      <c r="I977" t="str">
        <f>VLOOKUP(E977,Sheet1!$A$2:$D$22,3,FALSE)</f>
        <v>loblolly pine</v>
      </c>
      <c r="J977" t="str">
        <f>VLOOKUP(E977,Sheet1!$A$2:$D$22,4,FALSE)</f>
        <v>pyrophyte</v>
      </c>
    </row>
    <row r="978" spans="1:10" x14ac:dyDescent="0.25">
      <c r="A978">
        <v>977</v>
      </c>
      <c r="B978">
        <v>6</v>
      </c>
      <c r="C978" s="2">
        <v>44335</v>
      </c>
      <c r="D978">
        <v>1</v>
      </c>
      <c r="E978" t="s">
        <v>42</v>
      </c>
      <c r="F978">
        <v>6</v>
      </c>
      <c r="G978" t="s">
        <v>32</v>
      </c>
      <c r="H978" t="str">
        <f>VLOOKUP(E978,Sheet1!$A$2:$D$22,2,FALSE)</f>
        <v>Pinus taeda</v>
      </c>
      <c r="I978" t="str">
        <f>VLOOKUP(E978,Sheet1!$A$2:$D$22,3,FALSE)</f>
        <v>loblolly pine</v>
      </c>
      <c r="J978" t="str">
        <f>VLOOKUP(E978,Sheet1!$A$2:$D$22,4,FALSE)</f>
        <v>pyrophyte</v>
      </c>
    </row>
    <row r="979" spans="1:10" x14ac:dyDescent="0.25">
      <c r="A979">
        <v>978</v>
      </c>
      <c r="B979">
        <v>6</v>
      </c>
      <c r="C979" s="2">
        <v>44335</v>
      </c>
      <c r="D979">
        <v>1</v>
      </c>
      <c r="E979" t="s">
        <v>67</v>
      </c>
      <c r="F979">
        <v>23.3</v>
      </c>
      <c r="G979" t="s">
        <v>12</v>
      </c>
      <c r="H979" t="str">
        <f>VLOOKUP(E979,Sheet1!$A$2:$D$22,2,FALSE)</f>
        <v>Quercus falcata</v>
      </c>
      <c r="I979" t="str">
        <f>VLOOKUP(E979,Sheet1!$A$2:$D$22,3,FALSE)</f>
        <v>southern red oak</v>
      </c>
      <c r="J979" t="str">
        <f>VLOOKUP(E979,Sheet1!$A$2:$D$22,4,FALSE)</f>
        <v>pyrophyte</v>
      </c>
    </row>
    <row r="980" spans="1:10" x14ac:dyDescent="0.25">
      <c r="A980">
        <v>979</v>
      </c>
      <c r="B980">
        <v>6</v>
      </c>
      <c r="C980" s="2">
        <v>44335</v>
      </c>
      <c r="D980">
        <v>1</v>
      </c>
      <c r="E980" t="s">
        <v>20</v>
      </c>
      <c r="F980">
        <v>5.4</v>
      </c>
      <c r="G980" t="s">
        <v>32</v>
      </c>
      <c r="H980" t="str">
        <f>VLOOKUP(E980,Sheet1!$A$2:$D$22,2,FALSE)</f>
        <v>Liquidambar styraciflua</v>
      </c>
      <c r="I980" t="str">
        <f>VLOOKUP(E980,Sheet1!$A$2:$D$22,3,FALSE)</f>
        <v>sweetgum</v>
      </c>
      <c r="J980" t="str">
        <f>VLOOKUP(E980,Sheet1!$A$2:$D$22,4,FALSE)</f>
        <v>mesophyte</v>
      </c>
    </row>
    <row r="981" spans="1:10" x14ac:dyDescent="0.25">
      <c r="A981">
        <v>980</v>
      </c>
      <c r="B981">
        <v>6</v>
      </c>
      <c r="C981" s="2">
        <v>44335</v>
      </c>
      <c r="D981">
        <v>1</v>
      </c>
      <c r="E981" t="s">
        <v>42</v>
      </c>
      <c r="F981">
        <v>20</v>
      </c>
      <c r="G981" t="s">
        <v>17</v>
      </c>
      <c r="H981" t="str">
        <f>VLOOKUP(E981,Sheet1!$A$2:$D$22,2,FALSE)</f>
        <v>Pinus taeda</v>
      </c>
      <c r="I981" t="str">
        <f>VLOOKUP(E981,Sheet1!$A$2:$D$22,3,FALSE)</f>
        <v>loblolly pine</v>
      </c>
      <c r="J981" t="str">
        <f>VLOOKUP(E981,Sheet1!$A$2:$D$22,4,FALSE)</f>
        <v>pyrophyte</v>
      </c>
    </row>
    <row r="982" spans="1:10" x14ac:dyDescent="0.25">
      <c r="A982">
        <v>981</v>
      </c>
      <c r="B982">
        <v>6</v>
      </c>
      <c r="C982" s="2">
        <v>44335</v>
      </c>
      <c r="D982">
        <v>1</v>
      </c>
      <c r="E982" t="s">
        <v>64</v>
      </c>
      <c r="F982">
        <v>8.5</v>
      </c>
      <c r="G982" t="s">
        <v>17</v>
      </c>
      <c r="H982" t="str">
        <f>VLOOKUP(E982,Sheet1!$A$2:$D$22,2,FALSE)</f>
        <v>Fagus grandifolia</v>
      </c>
      <c r="I982" t="str">
        <f>VLOOKUP(E982,Sheet1!$A$2:$D$22,3,FALSE)</f>
        <v>American beech</v>
      </c>
      <c r="J982" t="str">
        <f>VLOOKUP(E982,Sheet1!$A$2:$D$22,4,FALSE)</f>
        <v>mesophyte</v>
      </c>
    </row>
    <row r="983" spans="1:10" x14ac:dyDescent="0.25">
      <c r="A983">
        <v>982</v>
      </c>
      <c r="B983">
        <v>6</v>
      </c>
      <c r="C983" s="2">
        <v>44335</v>
      </c>
      <c r="D983" t="s">
        <v>55</v>
      </c>
      <c r="E983" t="s">
        <v>42</v>
      </c>
      <c r="F983">
        <v>36.700000000000003</v>
      </c>
      <c r="G983" t="s">
        <v>12</v>
      </c>
      <c r="H983" t="str">
        <f>VLOOKUP(E983,Sheet1!$A$2:$D$22,2,FALSE)</f>
        <v>Pinus taeda</v>
      </c>
      <c r="I983" t="str">
        <f>VLOOKUP(E983,Sheet1!$A$2:$D$22,3,FALSE)</f>
        <v>loblolly pine</v>
      </c>
      <c r="J983" t="str">
        <f>VLOOKUP(E983,Sheet1!$A$2:$D$22,4,FALSE)</f>
        <v>pyrophyte</v>
      </c>
    </row>
    <row r="984" spans="1:10" x14ac:dyDescent="0.25">
      <c r="A984">
        <v>983</v>
      </c>
      <c r="B984">
        <v>6</v>
      </c>
      <c r="C984" s="2">
        <v>44335</v>
      </c>
      <c r="D984">
        <v>1</v>
      </c>
      <c r="E984" t="s">
        <v>36</v>
      </c>
      <c r="F984">
        <v>2.8</v>
      </c>
      <c r="G984" t="s">
        <v>32</v>
      </c>
      <c r="H984" t="str">
        <f>VLOOKUP(E984,Sheet1!$A$2:$D$22,2,FALSE)</f>
        <v>Quercus alba</v>
      </c>
      <c r="I984" t="str">
        <f>VLOOKUP(E984,Sheet1!$A$2:$D$22,3,FALSE)</f>
        <v>white oak</v>
      </c>
      <c r="J984" t="str">
        <f>VLOOKUP(E984,Sheet1!$A$2:$D$22,4,FALSE)</f>
        <v>pyrophyte</v>
      </c>
    </row>
    <row r="985" spans="1:10" x14ac:dyDescent="0.25">
      <c r="A985">
        <v>984</v>
      </c>
      <c r="B985">
        <v>6</v>
      </c>
      <c r="C985" s="2">
        <v>44335</v>
      </c>
      <c r="D985">
        <v>1</v>
      </c>
      <c r="E985" t="s">
        <v>11</v>
      </c>
      <c r="F985">
        <v>6.5</v>
      </c>
      <c r="G985" t="s">
        <v>32</v>
      </c>
      <c r="H985" t="str">
        <f>VLOOKUP(E985,Sheet1!$A$2:$D$22,2,FALSE)</f>
        <v>Quercus nigra</v>
      </c>
      <c r="I985" t="str">
        <f>VLOOKUP(E985,Sheet1!$A$2:$D$22,3,FALSE)</f>
        <v>water oak</v>
      </c>
      <c r="J985" t="str">
        <f>VLOOKUP(E985,Sheet1!$A$2:$D$22,4,FALSE)</f>
        <v>mesophyte</v>
      </c>
    </row>
    <row r="986" spans="1:10" x14ac:dyDescent="0.25">
      <c r="A986">
        <v>985</v>
      </c>
      <c r="B986">
        <v>6</v>
      </c>
      <c r="C986" s="2">
        <v>44335</v>
      </c>
      <c r="D986">
        <v>1</v>
      </c>
      <c r="E986" t="s">
        <v>42</v>
      </c>
      <c r="F986">
        <v>29.5</v>
      </c>
      <c r="G986" t="s">
        <v>12</v>
      </c>
      <c r="H986" t="str">
        <f>VLOOKUP(E986,Sheet1!$A$2:$D$22,2,FALSE)</f>
        <v>Pinus taeda</v>
      </c>
      <c r="I986" t="str">
        <f>VLOOKUP(E986,Sheet1!$A$2:$D$22,3,FALSE)</f>
        <v>loblolly pine</v>
      </c>
      <c r="J986" t="str">
        <f>VLOOKUP(E986,Sheet1!$A$2:$D$22,4,FALSE)</f>
        <v>pyrophyte</v>
      </c>
    </row>
    <row r="987" spans="1:10" x14ac:dyDescent="0.25">
      <c r="A987">
        <v>986</v>
      </c>
      <c r="B987">
        <v>6</v>
      </c>
      <c r="C987" s="2">
        <v>44335</v>
      </c>
      <c r="D987">
        <v>1</v>
      </c>
      <c r="E987" t="s">
        <v>16</v>
      </c>
      <c r="F987">
        <v>14.2</v>
      </c>
      <c r="G987" t="s">
        <v>17</v>
      </c>
      <c r="H987" t="str">
        <f>VLOOKUP(E987,Sheet1!$A$2:$D$22,2,FALSE)</f>
        <v>Juniperus virginiana</v>
      </c>
      <c r="I987" t="str">
        <f>VLOOKUP(E987,Sheet1!$A$2:$D$22,3,FALSE)</f>
        <v>eastern red cedar</v>
      </c>
      <c r="J987" t="str">
        <f>VLOOKUP(E987,Sheet1!$A$2:$D$22,4,FALSE)</f>
        <v>mesophyte</v>
      </c>
    </row>
    <row r="988" spans="1:10" x14ac:dyDescent="0.25">
      <c r="A988">
        <v>987</v>
      </c>
      <c r="B988">
        <v>6</v>
      </c>
      <c r="C988" s="2">
        <v>44335</v>
      </c>
      <c r="D988" t="s">
        <v>55</v>
      </c>
      <c r="E988" t="s">
        <v>42</v>
      </c>
      <c r="F988">
        <v>10.1</v>
      </c>
      <c r="G988" t="s">
        <v>17</v>
      </c>
      <c r="H988" t="str">
        <f>VLOOKUP(E988,Sheet1!$A$2:$D$22,2,FALSE)</f>
        <v>Pinus taeda</v>
      </c>
      <c r="I988" t="str">
        <f>VLOOKUP(E988,Sheet1!$A$2:$D$22,3,FALSE)</f>
        <v>loblolly pine</v>
      </c>
      <c r="J988" t="str">
        <f>VLOOKUP(E988,Sheet1!$A$2:$D$22,4,FALSE)</f>
        <v>pyrophyte</v>
      </c>
    </row>
    <row r="989" spans="1:10" x14ac:dyDescent="0.25">
      <c r="A989">
        <v>988</v>
      </c>
      <c r="B989">
        <v>6</v>
      </c>
      <c r="C989" s="2">
        <v>44335</v>
      </c>
      <c r="D989">
        <v>1</v>
      </c>
      <c r="E989" t="s">
        <v>42</v>
      </c>
      <c r="F989">
        <v>10.9</v>
      </c>
      <c r="G989" t="s">
        <v>17</v>
      </c>
      <c r="H989" t="str">
        <f>VLOOKUP(E989,Sheet1!$A$2:$D$22,2,FALSE)</f>
        <v>Pinus taeda</v>
      </c>
      <c r="I989" t="str">
        <f>VLOOKUP(E989,Sheet1!$A$2:$D$22,3,FALSE)</f>
        <v>loblolly pine</v>
      </c>
      <c r="J989" t="str">
        <f>VLOOKUP(E989,Sheet1!$A$2:$D$22,4,FALSE)</f>
        <v>pyrophyte</v>
      </c>
    </row>
    <row r="990" spans="1:10" x14ac:dyDescent="0.25">
      <c r="A990">
        <v>989</v>
      </c>
      <c r="B990">
        <v>6</v>
      </c>
      <c r="C990" s="2">
        <v>44335</v>
      </c>
      <c r="D990">
        <v>1</v>
      </c>
      <c r="E990" t="s">
        <v>20</v>
      </c>
      <c r="F990">
        <v>8.4</v>
      </c>
      <c r="G990" t="s">
        <v>17</v>
      </c>
      <c r="H990" t="str">
        <f>VLOOKUP(E990,Sheet1!$A$2:$D$22,2,FALSE)</f>
        <v>Liquidambar styraciflua</v>
      </c>
      <c r="I990" t="str">
        <f>VLOOKUP(E990,Sheet1!$A$2:$D$22,3,FALSE)</f>
        <v>sweetgum</v>
      </c>
      <c r="J990" t="str">
        <f>VLOOKUP(E990,Sheet1!$A$2:$D$22,4,FALSE)</f>
        <v>mesophyte</v>
      </c>
    </row>
    <row r="991" spans="1:10" x14ac:dyDescent="0.25">
      <c r="A991">
        <v>990</v>
      </c>
      <c r="B991">
        <v>6</v>
      </c>
      <c r="C991" s="2">
        <v>44335</v>
      </c>
      <c r="D991">
        <v>1</v>
      </c>
      <c r="E991" t="s">
        <v>52</v>
      </c>
      <c r="F991">
        <v>1</v>
      </c>
      <c r="G991" t="s">
        <v>32</v>
      </c>
      <c r="H991" t="str">
        <f>VLOOKUP(E991,Sheet1!$A$2:$D$22,2,FALSE)</f>
        <v>Vaccinium sp.</v>
      </c>
      <c r="I991" t="str">
        <f>VLOOKUP(E991,Sheet1!$A$2:$D$22,3,FALSE)</f>
        <v>blueberry</v>
      </c>
      <c r="J991" t="str">
        <f>VLOOKUP(E991,Sheet1!$A$2:$D$22,4,FALSE)</f>
        <v>mesophyte</v>
      </c>
    </row>
    <row r="992" spans="1:10" x14ac:dyDescent="0.25">
      <c r="A992">
        <v>991</v>
      </c>
      <c r="B992">
        <v>6</v>
      </c>
      <c r="C992" s="2">
        <v>44335</v>
      </c>
      <c r="D992">
        <v>1</v>
      </c>
      <c r="E992" t="s">
        <v>20</v>
      </c>
      <c r="F992">
        <v>1.5</v>
      </c>
      <c r="G992" t="s">
        <v>32</v>
      </c>
      <c r="H992" t="str">
        <f>VLOOKUP(E992,Sheet1!$A$2:$D$22,2,FALSE)</f>
        <v>Liquidambar styraciflua</v>
      </c>
      <c r="I992" t="str">
        <f>VLOOKUP(E992,Sheet1!$A$2:$D$22,3,FALSE)</f>
        <v>sweetgum</v>
      </c>
      <c r="J992" t="str">
        <f>VLOOKUP(E992,Sheet1!$A$2:$D$22,4,FALSE)</f>
        <v>mesophyte</v>
      </c>
    </row>
    <row r="993" spans="1:10" x14ac:dyDescent="0.25">
      <c r="A993">
        <v>992</v>
      </c>
      <c r="B993">
        <v>6</v>
      </c>
      <c r="C993" s="2">
        <v>44335</v>
      </c>
      <c r="D993">
        <v>1</v>
      </c>
      <c r="E993" t="s">
        <v>42</v>
      </c>
      <c r="F993">
        <v>51.2</v>
      </c>
      <c r="G993" t="s">
        <v>12</v>
      </c>
      <c r="H993" t="str">
        <f>VLOOKUP(E993,Sheet1!$A$2:$D$22,2,FALSE)</f>
        <v>Pinus taeda</v>
      </c>
      <c r="I993" t="str">
        <f>VLOOKUP(E993,Sheet1!$A$2:$D$22,3,FALSE)</f>
        <v>loblolly pine</v>
      </c>
      <c r="J993" t="str">
        <f>VLOOKUP(E993,Sheet1!$A$2:$D$22,4,FALSE)</f>
        <v>pyrophyte</v>
      </c>
    </row>
    <row r="994" spans="1:10" x14ac:dyDescent="0.25">
      <c r="A994">
        <v>993</v>
      </c>
      <c r="B994">
        <v>6</v>
      </c>
      <c r="C994" s="2">
        <v>44335</v>
      </c>
      <c r="D994">
        <v>1</v>
      </c>
      <c r="E994" t="s">
        <v>11</v>
      </c>
      <c r="F994">
        <v>24.3</v>
      </c>
      <c r="G994" t="s">
        <v>17</v>
      </c>
      <c r="H994" t="str">
        <f>VLOOKUP(E994,Sheet1!$A$2:$D$22,2,FALSE)</f>
        <v>Quercus nigra</v>
      </c>
      <c r="I994" t="str">
        <f>VLOOKUP(E994,Sheet1!$A$2:$D$22,3,FALSE)</f>
        <v>water oak</v>
      </c>
      <c r="J994" t="str">
        <f>VLOOKUP(E994,Sheet1!$A$2:$D$22,4,FALSE)</f>
        <v>mesophyte</v>
      </c>
    </row>
    <row r="995" spans="1:10" x14ac:dyDescent="0.25">
      <c r="A995">
        <v>994</v>
      </c>
      <c r="B995">
        <v>6</v>
      </c>
      <c r="C995" s="2">
        <v>44335</v>
      </c>
      <c r="D995">
        <v>1</v>
      </c>
      <c r="E995" t="s">
        <v>20</v>
      </c>
      <c r="F995">
        <v>3</v>
      </c>
      <c r="G995" t="s">
        <v>32</v>
      </c>
      <c r="H995" t="str">
        <f>VLOOKUP(E995,Sheet1!$A$2:$D$22,2,FALSE)</f>
        <v>Liquidambar styraciflua</v>
      </c>
      <c r="I995" t="str">
        <f>VLOOKUP(E995,Sheet1!$A$2:$D$22,3,FALSE)</f>
        <v>sweetgum</v>
      </c>
      <c r="J995" t="str">
        <f>VLOOKUP(E995,Sheet1!$A$2:$D$22,4,FALSE)</f>
        <v>mesophyte</v>
      </c>
    </row>
    <row r="996" spans="1:10" x14ac:dyDescent="0.25">
      <c r="A996">
        <v>995</v>
      </c>
      <c r="B996">
        <v>6</v>
      </c>
      <c r="C996" s="2">
        <v>44335</v>
      </c>
      <c r="D996">
        <v>1</v>
      </c>
      <c r="E996" t="s">
        <v>42</v>
      </c>
      <c r="F996">
        <v>19.8</v>
      </c>
      <c r="G996" t="s">
        <v>17</v>
      </c>
      <c r="H996" t="str">
        <f>VLOOKUP(E996,Sheet1!$A$2:$D$22,2,FALSE)</f>
        <v>Pinus taeda</v>
      </c>
      <c r="I996" t="str">
        <f>VLOOKUP(E996,Sheet1!$A$2:$D$22,3,FALSE)</f>
        <v>loblolly pine</v>
      </c>
      <c r="J996" t="str">
        <f>VLOOKUP(E996,Sheet1!$A$2:$D$22,4,FALSE)</f>
        <v>pyrophyte</v>
      </c>
    </row>
    <row r="997" spans="1:10" x14ac:dyDescent="0.25">
      <c r="A997">
        <v>996</v>
      </c>
      <c r="B997">
        <v>6</v>
      </c>
      <c r="C997" s="2">
        <v>44335</v>
      </c>
      <c r="D997">
        <v>1</v>
      </c>
      <c r="E997" t="s">
        <v>42</v>
      </c>
      <c r="F997">
        <v>13</v>
      </c>
      <c r="G997" t="s">
        <v>17</v>
      </c>
      <c r="H997" t="str">
        <f>VLOOKUP(E997,Sheet1!$A$2:$D$22,2,FALSE)</f>
        <v>Pinus taeda</v>
      </c>
      <c r="I997" t="str">
        <f>VLOOKUP(E997,Sheet1!$A$2:$D$22,3,FALSE)</f>
        <v>loblolly pine</v>
      </c>
      <c r="J997" t="str">
        <f>VLOOKUP(E997,Sheet1!$A$2:$D$22,4,FALSE)</f>
        <v>pyrophyte</v>
      </c>
    </row>
    <row r="998" spans="1:10" x14ac:dyDescent="0.25">
      <c r="A998">
        <v>997</v>
      </c>
      <c r="B998">
        <v>6</v>
      </c>
      <c r="C998" s="2">
        <v>44335</v>
      </c>
      <c r="D998" t="s">
        <v>55</v>
      </c>
      <c r="E998" t="s">
        <v>16</v>
      </c>
      <c r="F998">
        <v>17.2</v>
      </c>
      <c r="G998" t="s">
        <v>32</v>
      </c>
      <c r="H998" t="str">
        <f>VLOOKUP(E998,Sheet1!$A$2:$D$22,2,FALSE)</f>
        <v>Juniperus virginiana</v>
      </c>
      <c r="I998" t="str">
        <f>VLOOKUP(E998,Sheet1!$A$2:$D$22,3,FALSE)</f>
        <v>eastern red cedar</v>
      </c>
      <c r="J998" t="str">
        <f>VLOOKUP(E998,Sheet1!$A$2:$D$22,4,FALSE)</f>
        <v>mesophyte</v>
      </c>
    </row>
    <row r="999" spans="1:10" x14ac:dyDescent="0.25">
      <c r="A999">
        <v>998</v>
      </c>
      <c r="B999">
        <v>6</v>
      </c>
      <c r="C999" s="2">
        <v>44335</v>
      </c>
      <c r="D999" t="s">
        <v>55</v>
      </c>
      <c r="E999" t="s">
        <v>42</v>
      </c>
      <c r="F999">
        <v>43.2</v>
      </c>
      <c r="G999" t="s">
        <v>12</v>
      </c>
      <c r="H999" t="str">
        <f>VLOOKUP(E999,Sheet1!$A$2:$D$22,2,FALSE)</f>
        <v>Pinus taeda</v>
      </c>
      <c r="I999" t="str">
        <f>VLOOKUP(E999,Sheet1!$A$2:$D$22,3,FALSE)</f>
        <v>loblolly pine</v>
      </c>
      <c r="J999" t="str">
        <f>VLOOKUP(E999,Sheet1!$A$2:$D$22,4,FALSE)</f>
        <v>pyrophyte</v>
      </c>
    </row>
    <row r="1000" spans="1:10" x14ac:dyDescent="0.25">
      <c r="A1000">
        <v>999</v>
      </c>
      <c r="B1000">
        <v>6</v>
      </c>
      <c r="C1000" s="2">
        <v>44335</v>
      </c>
      <c r="D1000" t="s">
        <v>35</v>
      </c>
      <c r="E1000" t="s">
        <v>64</v>
      </c>
      <c r="F1000">
        <v>15.7</v>
      </c>
      <c r="G1000" t="s">
        <v>17</v>
      </c>
      <c r="H1000" t="str">
        <f>VLOOKUP(E1000,Sheet1!$A$2:$D$22,2,FALSE)</f>
        <v>Fagus grandifolia</v>
      </c>
      <c r="I1000" t="str">
        <f>VLOOKUP(E1000,Sheet1!$A$2:$D$22,3,FALSE)</f>
        <v>American beech</v>
      </c>
      <c r="J1000" t="str">
        <f>VLOOKUP(E1000,Sheet1!$A$2:$D$22,4,FALSE)</f>
        <v>mesophyte</v>
      </c>
    </row>
    <row r="1001" spans="1:10" x14ac:dyDescent="0.25">
      <c r="A1001">
        <v>1000</v>
      </c>
      <c r="B1001">
        <v>6</v>
      </c>
      <c r="C1001" s="2">
        <v>44335</v>
      </c>
      <c r="D1001" t="s">
        <v>35</v>
      </c>
      <c r="E1001" t="s">
        <v>11</v>
      </c>
      <c r="F1001">
        <v>10.8</v>
      </c>
      <c r="G1001" t="s">
        <v>17</v>
      </c>
      <c r="H1001" t="str">
        <f>VLOOKUP(E1001,Sheet1!$A$2:$D$22,2,FALSE)</f>
        <v>Quercus nigra</v>
      </c>
      <c r="I1001" t="str">
        <f>VLOOKUP(E1001,Sheet1!$A$2:$D$22,3,FALSE)</f>
        <v>water oak</v>
      </c>
      <c r="J1001" t="str">
        <f>VLOOKUP(E1001,Sheet1!$A$2:$D$22,4,FALSE)</f>
        <v>mesophyte</v>
      </c>
    </row>
    <row r="1002" spans="1:10" x14ac:dyDescent="0.25">
      <c r="A1002">
        <v>1001</v>
      </c>
      <c r="B1002">
        <v>6</v>
      </c>
      <c r="C1002" s="2">
        <v>44335</v>
      </c>
      <c r="D1002" t="s">
        <v>35</v>
      </c>
      <c r="E1002" t="s">
        <v>61</v>
      </c>
      <c r="F1002">
        <v>8.3000000000000007</v>
      </c>
      <c r="G1002" t="s">
        <v>32</v>
      </c>
      <c r="H1002" t="str">
        <f>VLOOKUP(E1002,Sheet1!$A$2:$D$22,2,FALSE)</f>
        <v>Nyssa sylvatica</v>
      </c>
      <c r="I1002" t="str">
        <f>VLOOKUP(E1002,Sheet1!$A$2:$D$22,3,FALSE)</f>
        <v>black gum</v>
      </c>
      <c r="J1002" t="str">
        <f>VLOOKUP(E1002,Sheet1!$A$2:$D$22,4,FALSE)</f>
        <v>mesophyte</v>
      </c>
    </row>
    <row r="1003" spans="1:10" x14ac:dyDescent="0.25">
      <c r="A1003">
        <v>1002</v>
      </c>
      <c r="B1003">
        <v>6</v>
      </c>
      <c r="C1003" s="2">
        <v>44335</v>
      </c>
      <c r="D1003" t="s">
        <v>35</v>
      </c>
      <c r="E1003" t="s">
        <v>52</v>
      </c>
      <c r="F1003">
        <v>2</v>
      </c>
      <c r="G1003" t="s">
        <v>32</v>
      </c>
      <c r="H1003" t="str">
        <f>VLOOKUP(E1003,Sheet1!$A$2:$D$22,2,FALSE)</f>
        <v>Vaccinium sp.</v>
      </c>
      <c r="I1003" t="str">
        <f>VLOOKUP(E1003,Sheet1!$A$2:$D$22,3,FALSE)</f>
        <v>blueberry</v>
      </c>
      <c r="J1003" t="str">
        <f>VLOOKUP(E1003,Sheet1!$A$2:$D$22,4,FALSE)</f>
        <v>mesophyte</v>
      </c>
    </row>
    <row r="1004" spans="1:10" x14ac:dyDescent="0.25">
      <c r="A1004">
        <v>1003</v>
      </c>
      <c r="B1004">
        <v>6</v>
      </c>
      <c r="C1004" s="2">
        <v>44335</v>
      </c>
      <c r="D1004" t="s">
        <v>35</v>
      </c>
      <c r="E1004" t="s">
        <v>52</v>
      </c>
      <c r="F1004">
        <v>1</v>
      </c>
      <c r="G1004" t="s">
        <v>32</v>
      </c>
      <c r="H1004" t="str">
        <f>VLOOKUP(E1004,Sheet1!$A$2:$D$22,2,FALSE)</f>
        <v>Vaccinium sp.</v>
      </c>
      <c r="I1004" t="str">
        <f>VLOOKUP(E1004,Sheet1!$A$2:$D$22,3,FALSE)</f>
        <v>blueberry</v>
      </c>
      <c r="J1004" t="str">
        <f>VLOOKUP(E1004,Sheet1!$A$2:$D$22,4,FALSE)</f>
        <v>mesophyte</v>
      </c>
    </row>
    <row r="1005" spans="1:10" x14ac:dyDescent="0.25">
      <c r="A1005">
        <v>1004</v>
      </c>
      <c r="B1005">
        <v>6</v>
      </c>
      <c r="C1005" s="2">
        <v>44335</v>
      </c>
      <c r="D1005">
        <v>2</v>
      </c>
      <c r="E1005" t="s">
        <v>36</v>
      </c>
      <c r="F1005">
        <v>8.8000000000000007</v>
      </c>
      <c r="G1005" t="s">
        <v>32</v>
      </c>
      <c r="H1005" t="str">
        <f>VLOOKUP(E1005,Sheet1!$A$2:$D$22,2,FALSE)</f>
        <v>Quercus alba</v>
      </c>
      <c r="I1005" t="str">
        <f>VLOOKUP(E1005,Sheet1!$A$2:$D$22,3,FALSE)</f>
        <v>white oak</v>
      </c>
      <c r="J1005" t="str">
        <f>VLOOKUP(E1005,Sheet1!$A$2:$D$22,4,FALSE)</f>
        <v>pyrophyte</v>
      </c>
    </row>
    <row r="1006" spans="1:10" x14ac:dyDescent="0.25">
      <c r="A1006">
        <v>1005</v>
      </c>
      <c r="B1006">
        <v>6</v>
      </c>
      <c r="C1006" s="2">
        <v>44335</v>
      </c>
      <c r="D1006">
        <v>2</v>
      </c>
      <c r="E1006" t="s">
        <v>42</v>
      </c>
      <c r="F1006">
        <v>7.6</v>
      </c>
      <c r="G1006" t="s">
        <v>32</v>
      </c>
      <c r="H1006" t="str">
        <f>VLOOKUP(E1006,Sheet1!$A$2:$D$22,2,FALSE)</f>
        <v>Pinus taeda</v>
      </c>
      <c r="I1006" t="str">
        <f>VLOOKUP(E1006,Sheet1!$A$2:$D$22,3,FALSE)</f>
        <v>loblolly pine</v>
      </c>
      <c r="J1006" t="str">
        <f>VLOOKUP(E1006,Sheet1!$A$2:$D$22,4,FALSE)</f>
        <v>pyrophyte</v>
      </c>
    </row>
    <row r="1007" spans="1:10" x14ac:dyDescent="0.25">
      <c r="A1007">
        <v>1006</v>
      </c>
      <c r="B1007">
        <v>6</v>
      </c>
      <c r="C1007" s="2">
        <v>44335</v>
      </c>
      <c r="D1007">
        <v>2</v>
      </c>
      <c r="E1007" t="s">
        <v>20</v>
      </c>
      <c r="F1007">
        <v>1</v>
      </c>
      <c r="G1007" t="s">
        <v>32</v>
      </c>
      <c r="H1007" t="str">
        <f>VLOOKUP(E1007,Sheet1!$A$2:$D$22,2,FALSE)</f>
        <v>Liquidambar styraciflua</v>
      </c>
      <c r="I1007" t="str">
        <f>VLOOKUP(E1007,Sheet1!$A$2:$D$22,3,FALSE)</f>
        <v>sweetgum</v>
      </c>
      <c r="J1007" t="str">
        <f>VLOOKUP(E1007,Sheet1!$A$2:$D$22,4,FALSE)</f>
        <v>mesophyte</v>
      </c>
    </row>
    <row r="1008" spans="1:10" x14ac:dyDescent="0.25">
      <c r="A1008">
        <v>1007</v>
      </c>
      <c r="B1008">
        <v>6</v>
      </c>
      <c r="C1008" s="2">
        <v>44335</v>
      </c>
      <c r="D1008">
        <v>2</v>
      </c>
      <c r="E1008" t="s">
        <v>67</v>
      </c>
      <c r="F1008">
        <v>17</v>
      </c>
      <c r="G1008" t="s">
        <v>32</v>
      </c>
      <c r="H1008" t="str">
        <f>VLOOKUP(E1008,Sheet1!$A$2:$D$22,2,FALSE)</f>
        <v>Quercus falcata</v>
      </c>
      <c r="I1008" t="str">
        <f>VLOOKUP(E1008,Sheet1!$A$2:$D$22,3,FALSE)</f>
        <v>southern red oak</v>
      </c>
      <c r="J1008" t="str">
        <f>VLOOKUP(E1008,Sheet1!$A$2:$D$22,4,FALSE)</f>
        <v>pyrophyte</v>
      </c>
    </row>
    <row r="1009" spans="1:10" x14ac:dyDescent="0.25">
      <c r="A1009">
        <v>1008</v>
      </c>
      <c r="B1009">
        <v>6</v>
      </c>
      <c r="C1009" s="2">
        <v>44335</v>
      </c>
      <c r="D1009">
        <v>2</v>
      </c>
      <c r="E1009" t="s">
        <v>20</v>
      </c>
      <c r="F1009">
        <v>3.7</v>
      </c>
      <c r="G1009" t="s">
        <v>32</v>
      </c>
      <c r="H1009" t="str">
        <f>VLOOKUP(E1009,Sheet1!$A$2:$D$22,2,FALSE)</f>
        <v>Liquidambar styraciflua</v>
      </c>
      <c r="I1009" t="str">
        <f>VLOOKUP(E1009,Sheet1!$A$2:$D$22,3,FALSE)</f>
        <v>sweetgum</v>
      </c>
      <c r="J1009" t="str">
        <f>VLOOKUP(E1009,Sheet1!$A$2:$D$22,4,FALSE)</f>
        <v>mesophyte</v>
      </c>
    </row>
    <row r="1010" spans="1:10" x14ac:dyDescent="0.25">
      <c r="A1010">
        <v>1009</v>
      </c>
      <c r="B1010">
        <v>6</v>
      </c>
      <c r="C1010" s="2">
        <v>44335</v>
      </c>
      <c r="D1010">
        <v>2</v>
      </c>
      <c r="E1010" t="s">
        <v>20</v>
      </c>
      <c r="F1010">
        <v>9.5</v>
      </c>
      <c r="G1010" t="s">
        <v>32</v>
      </c>
      <c r="H1010" t="str">
        <f>VLOOKUP(E1010,Sheet1!$A$2:$D$22,2,FALSE)</f>
        <v>Liquidambar styraciflua</v>
      </c>
      <c r="I1010" t="str">
        <f>VLOOKUP(E1010,Sheet1!$A$2:$D$22,3,FALSE)</f>
        <v>sweetgum</v>
      </c>
      <c r="J1010" t="str">
        <f>VLOOKUP(E1010,Sheet1!$A$2:$D$22,4,FALSE)</f>
        <v>mesophyte</v>
      </c>
    </row>
    <row r="1011" spans="1:10" x14ac:dyDescent="0.25">
      <c r="A1011">
        <v>1010</v>
      </c>
      <c r="B1011">
        <v>6</v>
      </c>
      <c r="C1011" s="2">
        <v>44335</v>
      </c>
      <c r="D1011">
        <v>2</v>
      </c>
      <c r="E1011" t="s">
        <v>20</v>
      </c>
      <c r="F1011">
        <v>4.5</v>
      </c>
      <c r="G1011" t="s">
        <v>32</v>
      </c>
      <c r="H1011" t="str">
        <f>VLOOKUP(E1011,Sheet1!$A$2:$D$22,2,FALSE)</f>
        <v>Liquidambar styraciflua</v>
      </c>
      <c r="I1011" t="str">
        <f>VLOOKUP(E1011,Sheet1!$A$2:$D$22,3,FALSE)</f>
        <v>sweetgum</v>
      </c>
      <c r="J1011" t="str">
        <f>VLOOKUP(E1011,Sheet1!$A$2:$D$22,4,FALSE)</f>
        <v>mesophyte</v>
      </c>
    </row>
    <row r="1012" spans="1:10" x14ac:dyDescent="0.25">
      <c r="A1012">
        <v>1011</v>
      </c>
      <c r="B1012">
        <v>6</v>
      </c>
      <c r="C1012" s="2">
        <v>44335</v>
      </c>
      <c r="D1012">
        <v>2</v>
      </c>
      <c r="E1012" t="s">
        <v>67</v>
      </c>
      <c r="F1012">
        <v>29.3</v>
      </c>
      <c r="G1012" t="s">
        <v>17</v>
      </c>
      <c r="H1012" t="str">
        <f>VLOOKUP(E1012,Sheet1!$A$2:$D$22,2,FALSE)</f>
        <v>Quercus falcata</v>
      </c>
      <c r="I1012" t="str">
        <f>VLOOKUP(E1012,Sheet1!$A$2:$D$22,3,FALSE)</f>
        <v>southern red oak</v>
      </c>
      <c r="J1012" t="str">
        <f>VLOOKUP(E1012,Sheet1!$A$2:$D$22,4,FALSE)</f>
        <v>pyrophyte</v>
      </c>
    </row>
    <row r="1013" spans="1:10" x14ac:dyDescent="0.25">
      <c r="A1013">
        <v>1012</v>
      </c>
      <c r="B1013">
        <v>6</v>
      </c>
      <c r="C1013" s="2">
        <v>44335</v>
      </c>
      <c r="D1013">
        <v>2</v>
      </c>
      <c r="E1013" t="s">
        <v>42</v>
      </c>
      <c r="F1013">
        <v>32.700000000000003</v>
      </c>
      <c r="G1013" t="s">
        <v>17</v>
      </c>
      <c r="H1013" t="str">
        <f>VLOOKUP(E1013,Sheet1!$A$2:$D$22,2,FALSE)</f>
        <v>Pinus taeda</v>
      </c>
      <c r="I1013" t="str">
        <f>VLOOKUP(E1013,Sheet1!$A$2:$D$22,3,FALSE)</f>
        <v>loblolly pine</v>
      </c>
      <c r="J1013" t="str">
        <f>VLOOKUP(E1013,Sheet1!$A$2:$D$22,4,FALSE)</f>
        <v>pyrophyte</v>
      </c>
    </row>
    <row r="1014" spans="1:10" x14ac:dyDescent="0.25">
      <c r="A1014">
        <v>1013</v>
      </c>
      <c r="B1014">
        <v>6</v>
      </c>
      <c r="C1014" s="2">
        <v>44335</v>
      </c>
      <c r="D1014" t="s">
        <v>55</v>
      </c>
      <c r="E1014" t="s">
        <v>67</v>
      </c>
      <c r="F1014">
        <v>22.1</v>
      </c>
      <c r="G1014" t="s">
        <v>17</v>
      </c>
      <c r="H1014" t="str">
        <f>VLOOKUP(E1014,Sheet1!$A$2:$D$22,2,FALSE)</f>
        <v>Quercus falcata</v>
      </c>
      <c r="I1014" t="str">
        <f>VLOOKUP(E1014,Sheet1!$A$2:$D$22,3,FALSE)</f>
        <v>southern red oak</v>
      </c>
      <c r="J1014" t="str">
        <f>VLOOKUP(E1014,Sheet1!$A$2:$D$22,4,FALSE)</f>
        <v>pyrophyte</v>
      </c>
    </row>
    <row r="1015" spans="1:10" x14ac:dyDescent="0.25">
      <c r="A1015">
        <v>1014</v>
      </c>
      <c r="B1015">
        <v>6</v>
      </c>
      <c r="C1015" s="2">
        <v>44335</v>
      </c>
      <c r="D1015">
        <v>2</v>
      </c>
      <c r="E1015" t="s">
        <v>49</v>
      </c>
      <c r="F1015">
        <v>7.5</v>
      </c>
      <c r="G1015" t="s">
        <v>32</v>
      </c>
      <c r="H1015" t="str">
        <f>VLOOKUP(E1015,Sheet1!$A$2:$D$22,2,FALSE)</f>
        <v>Prunus sp.</v>
      </c>
      <c r="I1015" t="str">
        <f>VLOOKUP(E1015,Sheet1!$A$2:$D$22,3,FALSE)</f>
        <v>cherry</v>
      </c>
      <c r="J1015" t="str">
        <f>VLOOKUP(E1015,Sheet1!$A$2:$D$22,4,FALSE)</f>
        <v>intermediate</v>
      </c>
    </row>
    <row r="1016" spans="1:10" x14ac:dyDescent="0.25">
      <c r="A1016">
        <v>1015</v>
      </c>
      <c r="B1016">
        <v>6</v>
      </c>
      <c r="C1016" s="2">
        <v>44335</v>
      </c>
      <c r="D1016">
        <v>2</v>
      </c>
      <c r="E1016" t="s">
        <v>42</v>
      </c>
      <c r="F1016">
        <v>30.9</v>
      </c>
      <c r="G1016" t="s">
        <v>12</v>
      </c>
      <c r="H1016" t="str">
        <f>VLOOKUP(E1016,Sheet1!$A$2:$D$22,2,FALSE)</f>
        <v>Pinus taeda</v>
      </c>
      <c r="I1016" t="str">
        <f>VLOOKUP(E1016,Sheet1!$A$2:$D$22,3,FALSE)</f>
        <v>loblolly pine</v>
      </c>
      <c r="J1016" t="str">
        <f>VLOOKUP(E1016,Sheet1!$A$2:$D$22,4,FALSE)</f>
        <v>pyrophyte</v>
      </c>
    </row>
    <row r="1017" spans="1:10" x14ac:dyDescent="0.25">
      <c r="A1017">
        <v>1016</v>
      </c>
      <c r="B1017">
        <v>6</v>
      </c>
      <c r="C1017" s="2">
        <v>44335</v>
      </c>
      <c r="D1017">
        <v>2</v>
      </c>
      <c r="E1017" t="s">
        <v>49</v>
      </c>
      <c r="F1017">
        <v>9.3000000000000007</v>
      </c>
      <c r="G1017" t="s">
        <v>32</v>
      </c>
      <c r="H1017" t="str">
        <f>VLOOKUP(E1017,Sheet1!$A$2:$D$22,2,FALSE)</f>
        <v>Prunus sp.</v>
      </c>
      <c r="I1017" t="str">
        <f>VLOOKUP(E1017,Sheet1!$A$2:$D$22,3,FALSE)</f>
        <v>cherry</v>
      </c>
      <c r="J1017" t="str">
        <f>VLOOKUP(E1017,Sheet1!$A$2:$D$22,4,FALSE)</f>
        <v>intermediate</v>
      </c>
    </row>
    <row r="1018" spans="1:10" x14ac:dyDescent="0.25">
      <c r="A1018">
        <v>1017</v>
      </c>
      <c r="B1018">
        <v>6</v>
      </c>
      <c r="C1018" s="2">
        <v>44335</v>
      </c>
      <c r="D1018">
        <v>2</v>
      </c>
      <c r="E1018" t="s">
        <v>67</v>
      </c>
      <c r="F1018">
        <v>27</v>
      </c>
      <c r="G1018" t="s">
        <v>12</v>
      </c>
      <c r="H1018" t="str">
        <f>VLOOKUP(E1018,Sheet1!$A$2:$D$22,2,FALSE)</f>
        <v>Quercus falcata</v>
      </c>
      <c r="I1018" t="str">
        <f>VLOOKUP(E1018,Sheet1!$A$2:$D$22,3,FALSE)</f>
        <v>southern red oak</v>
      </c>
      <c r="J1018" t="str">
        <f>VLOOKUP(E1018,Sheet1!$A$2:$D$22,4,FALSE)</f>
        <v>pyrophyte</v>
      </c>
    </row>
    <row r="1019" spans="1:10" x14ac:dyDescent="0.25">
      <c r="A1019">
        <v>1018</v>
      </c>
      <c r="B1019">
        <v>6</v>
      </c>
      <c r="C1019" s="2">
        <v>44335</v>
      </c>
      <c r="D1019">
        <v>2</v>
      </c>
      <c r="E1019" t="s">
        <v>67</v>
      </c>
      <c r="F1019">
        <v>23.6</v>
      </c>
      <c r="G1019" t="s">
        <v>12</v>
      </c>
      <c r="H1019" t="str">
        <f>VLOOKUP(E1019,Sheet1!$A$2:$D$22,2,FALSE)</f>
        <v>Quercus falcata</v>
      </c>
      <c r="I1019" t="str">
        <f>VLOOKUP(E1019,Sheet1!$A$2:$D$22,3,FALSE)</f>
        <v>southern red oak</v>
      </c>
      <c r="J1019" t="str">
        <f>VLOOKUP(E1019,Sheet1!$A$2:$D$22,4,FALSE)</f>
        <v>pyrophyte</v>
      </c>
    </row>
    <row r="1020" spans="1:10" x14ac:dyDescent="0.25">
      <c r="A1020">
        <v>1019</v>
      </c>
      <c r="B1020">
        <v>6</v>
      </c>
      <c r="C1020" s="2">
        <v>44335</v>
      </c>
      <c r="D1020">
        <v>2</v>
      </c>
      <c r="E1020" t="s">
        <v>67</v>
      </c>
      <c r="F1020">
        <v>29</v>
      </c>
      <c r="G1020" t="s">
        <v>12</v>
      </c>
      <c r="H1020" t="str">
        <f>VLOOKUP(E1020,Sheet1!$A$2:$D$22,2,FALSE)</f>
        <v>Quercus falcata</v>
      </c>
      <c r="I1020" t="str">
        <f>VLOOKUP(E1020,Sheet1!$A$2:$D$22,3,FALSE)</f>
        <v>southern red oak</v>
      </c>
      <c r="J1020" t="str">
        <f>VLOOKUP(E1020,Sheet1!$A$2:$D$22,4,FALSE)</f>
        <v>pyrophyte</v>
      </c>
    </row>
    <row r="1021" spans="1:10" x14ac:dyDescent="0.25">
      <c r="A1021">
        <v>1020</v>
      </c>
      <c r="B1021">
        <v>6</v>
      </c>
      <c r="C1021" s="2">
        <v>44335</v>
      </c>
      <c r="D1021">
        <v>2</v>
      </c>
      <c r="E1021" t="s">
        <v>11</v>
      </c>
      <c r="F1021">
        <v>10</v>
      </c>
      <c r="G1021" t="s">
        <v>32</v>
      </c>
      <c r="H1021" t="str">
        <f>VLOOKUP(E1021,Sheet1!$A$2:$D$22,2,FALSE)</f>
        <v>Quercus nigra</v>
      </c>
      <c r="I1021" t="str">
        <f>VLOOKUP(E1021,Sheet1!$A$2:$D$22,3,FALSE)</f>
        <v>water oak</v>
      </c>
      <c r="J1021" t="str">
        <f>VLOOKUP(E1021,Sheet1!$A$2:$D$22,4,FALSE)</f>
        <v>mesophyte</v>
      </c>
    </row>
    <row r="1022" spans="1:10" x14ac:dyDescent="0.25">
      <c r="A1022">
        <v>1021</v>
      </c>
      <c r="B1022">
        <v>6</v>
      </c>
      <c r="C1022" s="2">
        <v>44335</v>
      </c>
      <c r="D1022">
        <v>2</v>
      </c>
      <c r="E1022" t="s">
        <v>20</v>
      </c>
      <c r="F1022">
        <v>5.8</v>
      </c>
      <c r="G1022" t="s">
        <v>32</v>
      </c>
      <c r="H1022" t="str">
        <f>VLOOKUP(E1022,Sheet1!$A$2:$D$22,2,FALSE)</f>
        <v>Liquidambar styraciflua</v>
      </c>
      <c r="I1022" t="str">
        <f>VLOOKUP(E1022,Sheet1!$A$2:$D$22,3,FALSE)</f>
        <v>sweetgum</v>
      </c>
      <c r="J1022" t="str">
        <f>VLOOKUP(E1022,Sheet1!$A$2:$D$22,4,FALSE)</f>
        <v>mesophyte</v>
      </c>
    </row>
    <row r="1023" spans="1:10" x14ac:dyDescent="0.25">
      <c r="A1023">
        <v>1022</v>
      </c>
      <c r="B1023">
        <v>6</v>
      </c>
      <c r="C1023" s="2">
        <v>44335</v>
      </c>
      <c r="D1023">
        <v>2</v>
      </c>
      <c r="E1023" t="s">
        <v>31</v>
      </c>
      <c r="F1023">
        <v>3.5</v>
      </c>
      <c r="G1023" t="s">
        <v>32</v>
      </c>
      <c r="H1023" t="str">
        <f>VLOOKUP(E1023,Sheet1!$A$2:$D$22,2,FALSE)</f>
        <v>Carya sp.</v>
      </c>
      <c r="I1023" t="str">
        <f>VLOOKUP(E1023,Sheet1!$A$2:$D$22,3,FALSE)</f>
        <v>hickory</v>
      </c>
      <c r="J1023" t="str">
        <f>VLOOKUP(E1023,Sheet1!$A$2:$D$22,4,FALSE)</f>
        <v>intermediate</v>
      </c>
    </row>
    <row r="1024" spans="1:10" x14ac:dyDescent="0.25">
      <c r="A1024">
        <v>1023</v>
      </c>
      <c r="B1024">
        <v>6</v>
      </c>
      <c r="C1024" s="2">
        <v>44335</v>
      </c>
      <c r="D1024" t="s">
        <v>55</v>
      </c>
      <c r="E1024" t="s">
        <v>20</v>
      </c>
      <c r="F1024">
        <v>16</v>
      </c>
      <c r="G1024" t="s">
        <v>17</v>
      </c>
      <c r="H1024" t="str">
        <f>VLOOKUP(E1024,Sheet1!$A$2:$D$22,2,FALSE)</f>
        <v>Liquidambar styraciflua</v>
      </c>
      <c r="I1024" t="str">
        <f>VLOOKUP(E1024,Sheet1!$A$2:$D$22,3,FALSE)</f>
        <v>sweetgum</v>
      </c>
      <c r="J1024" t="str">
        <f>VLOOKUP(E1024,Sheet1!$A$2:$D$22,4,FALSE)</f>
        <v>mesophyte</v>
      </c>
    </row>
    <row r="1025" spans="1:10" x14ac:dyDescent="0.25">
      <c r="A1025">
        <v>1024</v>
      </c>
      <c r="B1025">
        <v>6</v>
      </c>
      <c r="C1025" s="2">
        <v>44335</v>
      </c>
      <c r="D1025" t="s">
        <v>55</v>
      </c>
      <c r="E1025" t="s">
        <v>67</v>
      </c>
      <c r="F1025">
        <v>38.1</v>
      </c>
      <c r="G1025" t="s">
        <v>12</v>
      </c>
      <c r="H1025" t="str">
        <f>VLOOKUP(E1025,Sheet1!$A$2:$D$22,2,FALSE)</f>
        <v>Quercus falcata</v>
      </c>
      <c r="I1025" t="str">
        <f>VLOOKUP(E1025,Sheet1!$A$2:$D$22,3,FALSE)</f>
        <v>southern red oak</v>
      </c>
      <c r="J1025" t="str">
        <f>VLOOKUP(E1025,Sheet1!$A$2:$D$22,4,FALSE)</f>
        <v>pyrophyte</v>
      </c>
    </row>
    <row r="1026" spans="1:10" x14ac:dyDescent="0.25">
      <c r="A1026">
        <v>1025</v>
      </c>
      <c r="B1026">
        <v>6</v>
      </c>
      <c r="C1026" s="2">
        <v>44335</v>
      </c>
      <c r="D1026" t="s">
        <v>55</v>
      </c>
      <c r="E1026" t="s">
        <v>36</v>
      </c>
      <c r="F1026">
        <v>22</v>
      </c>
      <c r="G1026" t="s">
        <v>17</v>
      </c>
      <c r="H1026" t="str">
        <f>VLOOKUP(E1026,Sheet1!$A$2:$D$22,2,FALSE)</f>
        <v>Quercus alba</v>
      </c>
      <c r="I1026" t="str">
        <f>VLOOKUP(E1026,Sheet1!$A$2:$D$22,3,FALSE)</f>
        <v>white oak</v>
      </c>
      <c r="J1026" t="str">
        <f>VLOOKUP(E1026,Sheet1!$A$2:$D$22,4,FALSE)</f>
        <v>pyrophyte</v>
      </c>
    </row>
    <row r="1027" spans="1:10" x14ac:dyDescent="0.25">
      <c r="A1027">
        <v>1026</v>
      </c>
      <c r="B1027">
        <v>6</v>
      </c>
      <c r="C1027" s="2">
        <v>44335</v>
      </c>
      <c r="D1027">
        <v>2</v>
      </c>
      <c r="E1027" t="s">
        <v>58</v>
      </c>
      <c r="F1027">
        <v>28.8</v>
      </c>
      <c r="G1027" t="s">
        <v>12</v>
      </c>
      <c r="H1027" t="str">
        <f>VLOOKUP(E1027,Sheet1!$A$2:$D$22,2,FALSE)</f>
        <v>Pinus echinata</v>
      </c>
      <c r="I1027" t="str">
        <f>VLOOKUP(E1027,Sheet1!$A$2:$D$22,3,FALSE)</f>
        <v>shortleaf pine</v>
      </c>
      <c r="J1027" t="str">
        <f>VLOOKUP(E1027,Sheet1!$A$2:$D$22,4,FALSE)</f>
        <v>pyrophyte</v>
      </c>
    </row>
    <row r="1028" spans="1:10" x14ac:dyDescent="0.25">
      <c r="A1028">
        <v>1027</v>
      </c>
      <c r="B1028">
        <v>6</v>
      </c>
      <c r="C1028" s="2">
        <v>44335</v>
      </c>
      <c r="D1028">
        <v>2</v>
      </c>
      <c r="E1028" t="s">
        <v>36</v>
      </c>
      <c r="F1028">
        <v>42.1</v>
      </c>
      <c r="G1028" t="s">
        <v>12</v>
      </c>
      <c r="H1028" t="str">
        <f>VLOOKUP(E1028,Sheet1!$A$2:$D$22,2,FALSE)</f>
        <v>Quercus alba</v>
      </c>
      <c r="I1028" t="str">
        <f>VLOOKUP(E1028,Sheet1!$A$2:$D$22,3,FALSE)</f>
        <v>white oak</v>
      </c>
      <c r="J1028" t="str">
        <f>VLOOKUP(E1028,Sheet1!$A$2:$D$22,4,FALSE)</f>
        <v>pyrophyte</v>
      </c>
    </row>
    <row r="1029" spans="1:10" x14ac:dyDescent="0.25">
      <c r="A1029">
        <v>1028</v>
      </c>
      <c r="B1029">
        <v>6</v>
      </c>
      <c r="C1029" s="2">
        <v>44335</v>
      </c>
      <c r="D1029">
        <v>2</v>
      </c>
      <c r="E1029" t="s">
        <v>20</v>
      </c>
      <c r="F1029">
        <v>6</v>
      </c>
      <c r="G1029" t="s">
        <v>32</v>
      </c>
      <c r="H1029" t="str">
        <f>VLOOKUP(E1029,Sheet1!$A$2:$D$22,2,FALSE)</f>
        <v>Liquidambar styraciflua</v>
      </c>
      <c r="I1029" t="str">
        <f>VLOOKUP(E1029,Sheet1!$A$2:$D$22,3,FALSE)</f>
        <v>sweetgum</v>
      </c>
      <c r="J1029" t="str">
        <f>VLOOKUP(E1029,Sheet1!$A$2:$D$22,4,FALSE)</f>
        <v>mesophyte</v>
      </c>
    </row>
    <row r="1030" spans="1:10" x14ac:dyDescent="0.25">
      <c r="A1030">
        <v>1029</v>
      </c>
      <c r="B1030">
        <v>6</v>
      </c>
      <c r="C1030" s="2">
        <v>44335</v>
      </c>
      <c r="D1030" t="s">
        <v>55</v>
      </c>
      <c r="E1030" t="s">
        <v>23</v>
      </c>
      <c r="F1030">
        <v>26.4</v>
      </c>
      <c r="G1030" t="s">
        <v>32</v>
      </c>
      <c r="H1030" t="str">
        <f>VLOOKUP(E1030,Sheet1!$A$2:$D$22,2,FALSE)</f>
        <v>Oxydendrum arboreum</v>
      </c>
      <c r="I1030" t="str">
        <f>VLOOKUP(E1030,Sheet1!$A$2:$D$22,3,FALSE)</f>
        <v>sourwood</v>
      </c>
      <c r="J1030" t="str">
        <f>VLOOKUP(E1030,Sheet1!$A$2:$D$22,4,FALSE)</f>
        <v>intermediate</v>
      </c>
    </row>
    <row r="1031" spans="1:10" x14ac:dyDescent="0.25">
      <c r="A1031">
        <v>1030</v>
      </c>
      <c r="B1031">
        <v>6</v>
      </c>
      <c r="C1031" s="2">
        <v>44335</v>
      </c>
      <c r="D1031" t="s">
        <v>55</v>
      </c>
      <c r="E1031" t="s">
        <v>23</v>
      </c>
      <c r="F1031">
        <v>34.1</v>
      </c>
      <c r="G1031" t="s">
        <v>12</v>
      </c>
      <c r="H1031" t="str">
        <f>VLOOKUP(E1031,Sheet1!$A$2:$D$22,2,FALSE)</f>
        <v>Oxydendrum arboreum</v>
      </c>
      <c r="I1031" t="str">
        <f>VLOOKUP(E1031,Sheet1!$A$2:$D$22,3,FALSE)</f>
        <v>sourwood</v>
      </c>
      <c r="J1031" t="str">
        <f>VLOOKUP(E1031,Sheet1!$A$2:$D$22,4,FALSE)</f>
        <v>intermediate</v>
      </c>
    </row>
    <row r="1032" spans="1:10" x14ac:dyDescent="0.25">
      <c r="A1032">
        <v>1031</v>
      </c>
      <c r="B1032">
        <v>6</v>
      </c>
      <c r="C1032" s="2">
        <v>44335</v>
      </c>
      <c r="D1032" t="s">
        <v>55</v>
      </c>
      <c r="E1032" t="s">
        <v>23</v>
      </c>
      <c r="F1032">
        <v>29</v>
      </c>
      <c r="G1032" t="s">
        <v>17</v>
      </c>
      <c r="H1032" t="str">
        <f>VLOOKUP(E1032,Sheet1!$A$2:$D$22,2,FALSE)</f>
        <v>Oxydendrum arboreum</v>
      </c>
      <c r="I1032" t="str">
        <f>VLOOKUP(E1032,Sheet1!$A$2:$D$22,3,FALSE)</f>
        <v>sourwood</v>
      </c>
      <c r="J1032" t="str">
        <f>VLOOKUP(E1032,Sheet1!$A$2:$D$22,4,FALSE)</f>
        <v>intermediate</v>
      </c>
    </row>
    <row r="1033" spans="1:10" x14ac:dyDescent="0.25">
      <c r="A1033">
        <v>1032</v>
      </c>
      <c r="B1033">
        <v>6</v>
      </c>
      <c r="C1033" s="2">
        <v>44335</v>
      </c>
      <c r="D1033">
        <v>2</v>
      </c>
      <c r="E1033" t="s">
        <v>42</v>
      </c>
      <c r="F1033">
        <v>26.2</v>
      </c>
      <c r="G1033" t="s">
        <v>12</v>
      </c>
      <c r="H1033" t="str">
        <f>VLOOKUP(E1033,Sheet1!$A$2:$D$22,2,FALSE)</f>
        <v>Pinus taeda</v>
      </c>
      <c r="I1033" t="str">
        <f>VLOOKUP(E1033,Sheet1!$A$2:$D$22,3,FALSE)</f>
        <v>loblolly pine</v>
      </c>
      <c r="J1033" t="str">
        <f>VLOOKUP(E1033,Sheet1!$A$2:$D$22,4,FALSE)</f>
        <v>pyrophyte</v>
      </c>
    </row>
    <row r="1034" spans="1:10" x14ac:dyDescent="0.25">
      <c r="A1034">
        <v>1033</v>
      </c>
      <c r="B1034">
        <v>6</v>
      </c>
      <c r="C1034" s="2">
        <v>44335</v>
      </c>
      <c r="D1034">
        <v>2</v>
      </c>
      <c r="E1034" t="s">
        <v>58</v>
      </c>
      <c r="F1034">
        <v>13.8</v>
      </c>
      <c r="G1034" t="s">
        <v>17</v>
      </c>
      <c r="H1034" t="str">
        <f>VLOOKUP(E1034,Sheet1!$A$2:$D$22,2,FALSE)</f>
        <v>Pinus echinata</v>
      </c>
      <c r="I1034" t="str">
        <f>VLOOKUP(E1034,Sheet1!$A$2:$D$22,3,FALSE)</f>
        <v>shortleaf pine</v>
      </c>
      <c r="J1034" t="str">
        <f>VLOOKUP(E1034,Sheet1!$A$2:$D$22,4,FALSE)</f>
        <v>pyrophyte</v>
      </c>
    </row>
    <row r="1035" spans="1:10" x14ac:dyDescent="0.25">
      <c r="A1035">
        <v>1034</v>
      </c>
      <c r="B1035">
        <v>6</v>
      </c>
      <c r="C1035" s="2">
        <v>44335</v>
      </c>
      <c r="D1035">
        <v>2</v>
      </c>
      <c r="E1035" t="s">
        <v>20</v>
      </c>
      <c r="F1035">
        <v>6</v>
      </c>
      <c r="G1035" t="s">
        <v>32</v>
      </c>
      <c r="H1035" t="str">
        <f>VLOOKUP(E1035,Sheet1!$A$2:$D$22,2,FALSE)</f>
        <v>Liquidambar styraciflua</v>
      </c>
      <c r="I1035" t="str">
        <f>VLOOKUP(E1035,Sheet1!$A$2:$D$22,3,FALSE)</f>
        <v>sweetgum</v>
      </c>
      <c r="J1035" t="str">
        <f>VLOOKUP(E1035,Sheet1!$A$2:$D$22,4,FALSE)</f>
        <v>mesophyte</v>
      </c>
    </row>
    <row r="1036" spans="1:10" x14ac:dyDescent="0.25">
      <c r="A1036">
        <v>1035</v>
      </c>
      <c r="B1036">
        <v>6</v>
      </c>
      <c r="C1036" s="2">
        <v>44335</v>
      </c>
      <c r="D1036">
        <v>2</v>
      </c>
      <c r="E1036" t="s">
        <v>58</v>
      </c>
      <c r="F1036">
        <v>12.9</v>
      </c>
      <c r="G1036" t="s">
        <v>17</v>
      </c>
      <c r="H1036" t="str">
        <f>VLOOKUP(E1036,Sheet1!$A$2:$D$22,2,FALSE)</f>
        <v>Pinus echinata</v>
      </c>
      <c r="I1036" t="str">
        <f>VLOOKUP(E1036,Sheet1!$A$2:$D$22,3,FALSE)</f>
        <v>shortleaf pine</v>
      </c>
      <c r="J1036" t="str">
        <f>VLOOKUP(E1036,Sheet1!$A$2:$D$22,4,FALSE)</f>
        <v>pyrophyte</v>
      </c>
    </row>
    <row r="1037" spans="1:10" x14ac:dyDescent="0.25">
      <c r="A1037">
        <v>1036</v>
      </c>
      <c r="B1037">
        <v>6</v>
      </c>
      <c r="C1037" s="2">
        <v>44335</v>
      </c>
      <c r="D1037">
        <v>2</v>
      </c>
      <c r="E1037" t="s">
        <v>58</v>
      </c>
      <c r="F1037">
        <v>16.399999999999999</v>
      </c>
      <c r="G1037" t="s">
        <v>17</v>
      </c>
      <c r="H1037" t="str">
        <f>VLOOKUP(E1037,Sheet1!$A$2:$D$22,2,FALSE)</f>
        <v>Pinus echinata</v>
      </c>
      <c r="I1037" t="str">
        <f>VLOOKUP(E1037,Sheet1!$A$2:$D$22,3,FALSE)</f>
        <v>shortleaf pine</v>
      </c>
      <c r="J1037" t="str">
        <f>VLOOKUP(E1037,Sheet1!$A$2:$D$22,4,FALSE)</f>
        <v>pyrophyte</v>
      </c>
    </row>
    <row r="1038" spans="1:10" x14ac:dyDescent="0.25">
      <c r="A1038">
        <v>1037</v>
      </c>
      <c r="B1038">
        <v>6</v>
      </c>
      <c r="C1038" s="2">
        <v>44335</v>
      </c>
      <c r="D1038" t="s">
        <v>55</v>
      </c>
      <c r="E1038" t="s">
        <v>11</v>
      </c>
      <c r="F1038">
        <v>14.9</v>
      </c>
      <c r="G1038" t="s">
        <v>17</v>
      </c>
      <c r="H1038" t="str">
        <f>VLOOKUP(E1038,Sheet1!$A$2:$D$22,2,FALSE)</f>
        <v>Quercus nigra</v>
      </c>
      <c r="I1038" t="str">
        <f>VLOOKUP(E1038,Sheet1!$A$2:$D$22,3,FALSE)</f>
        <v>water oak</v>
      </c>
      <c r="J1038" t="str">
        <f>VLOOKUP(E1038,Sheet1!$A$2:$D$22,4,FALSE)</f>
        <v>mesophyte</v>
      </c>
    </row>
    <row r="1039" spans="1:10" x14ac:dyDescent="0.25">
      <c r="A1039">
        <v>1038</v>
      </c>
      <c r="B1039">
        <v>6</v>
      </c>
      <c r="C1039" s="2">
        <v>44335</v>
      </c>
      <c r="D1039" t="s">
        <v>35</v>
      </c>
      <c r="E1039" t="s">
        <v>20</v>
      </c>
      <c r="F1039">
        <v>10.7</v>
      </c>
      <c r="G1039" t="s">
        <v>17</v>
      </c>
      <c r="H1039" t="str">
        <f>VLOOKUP(E1039,Sheet1!$A$2:$D$22,2,FALSE)</f>
        <v>Liquidambar styraciflua</v>
      </c>
      <c r="I1039" t="str">
        <f>VLOOKUP(E1039,Sheet1!$A$2:$D$22,3,FALSE)</f>
        <v>sweetgum</v>
      </c>
      <c r="J1039" t="str">
        <f>VLOOKUP(E1039,Sheet1!$A$2:$D$22,4,FALSE)</f>
        <v>mesophyte</v>
      </c>
    </row>
    <row r="1040" spans="1:10" x14ac:dyDescent="0.25">
      <c r="A1040">
        <v>1039</v>
      </c>
      <c r="B1040">
        <v>6</v>
      </c>
      <c r="C1040" s="2">
        <v>44335</v>
      </c>
      <c r="D1040" t="s">
        <v>35</v>
      </c>
      <c r="E1040" t="s">
        <v>42</v>
      </c>
      <c r="F1040">
        <v>34.700000000000003</v>
      </c>
      <c r="G1040" t="s">
        <v>12</v>
      </c>
      <c r="H1040" t="str">
        <f>VLOOKUP(E1040,Sheet1!$A$2:$D$22,2,FALSE)</f>
        <v>Pinus taeda</v>
      </c>
      <c r="I1040" t="str">
        <f>VLOOKUP(E1040,Sheet1!$A$2:$D$22,3,FALSE)</f>
        <v>loblolly pine</v>
      </c>
      <c r="J1040" t="str">
        <f>VLOOKUP(E1040,Sheet1!$A$2:$D$22,4,FALSE)</f>
        <v>pyrophyte</v>
      </c>
    </row>
    <row r="1041" spans="1:10" x14ac:dyDescent="0.25">
      <c r="A1041">
        <v>1040</v>
      </c>
      <c r="B1041">
        <v>6</v>
      </c>
      <c r="C1041" s="2">
        <v>44335</v>
      </c>
      <c r="D1041" t="s">
        <v>35</v>
      </c>
      <c r="E1041" t="s">
        <v>11</v>
      </c>
      <c r="F1041">
        <v>3.5</v>
      </c>
      <c r="G1041" t="s">
        <v>32</v>
      </c>
      <c r="H1041" t="str">
        <f>VLOOKUP(E1041,Sheet1!$A$2:$D$22,2,FALSE)</f>
        <v>Quercus nigra</v>
      </c>
      <c r="I1041" t="str">
        <f>VLOOKUP(E1041,Sheet1!$A$2:$D$22,3,FALSE)</f>
        <v>water oak</v>
      </c>
      <c r="J1041" t="str">
        <f>VLOOKUP(E1041,Sheet1!$A$2:$D$22,4,FALSE)</f>
        <v>mesophyte</v>
      </c>
    </row>
    <row r="1042" spans="1:10" x14ac:dyDescent="0.25">
      <c r="A1042">
        <v>1041</v>
      </c>
      <c r="B1042">
        <v>6</v>
      </c>
      <c r="C1042" s="2">
        <v>44335</v>
      </c>
      <c r="D1042" t="s">
        <v>35</v>
      </c>
      <c r="E1042" t="s">
        <v>42</v>
      </c>
      <c r="F1042">
        <v>15.5</v>
      </c>
      <c r="G1042" t="s">
        <v>32</v>
      </c>
      <c r="H1042" t="str">
        <f>VLOOKUP(E1042,Sheet1!$A$2:$D$22,2,FALSE)</f>
        <v>Pinus taeda</v>
      </c>
      <c r="I1042" t="str">
        <f>VLOOKUP(E1042,Sheet1!$A$2:$D$22,3,FALSE)</f>
        <v>loblolly pine</v>
      </c>
      <c r="J1042" t="str">
        <f>VLOOKUP(E1042,Sheet1!$A$2:$D$22,4,FALSE)</f>
        <v>pyrophyte</v>
      </c>
    </row>
    <row r="1043" spans="1:10" x14ac:dyDescent="0.25">
      <c r="A1043">
        <v>1042</v>
      </c>
      <c r="B1043">
        <v>6</v>
      </c>
      <c r="C1043" s="2">
        <v>44335</v>
      </c>
      <c r="D1043" t="s">
        <v>35</v>
      </c>
      <c r="E1043" t="s">
        <v>42</v>
      </c>
      <c r="F1043">
        <v>21</v>
      </c>
      <c r="G1043" t="s">
        <v>17</v>
      </c>
      <c r="H1043" t="str">
        <f>VLOOKUP(E1043,Sheet1!$A$2:$D$22,2,FALSE)</f>
        <v>Pinus taeda</v>
      </c>
      <c r="I1043" t="str">
        <f>VLOOKUP(E1043,Sheet1!$A$2:$D$22,3,FALSE)</f>
        <v>loblolly pine</v>
      </c>
      <c r="J1043" t="str">
        <f>VLOOKUP(E1043,Sheet1!$A$2:$D$22,4,FALSE)</f>
        <v>pyrophyte</v>
      </c>
    </row>
    <row r="1044" spans="1:10" x14ac:dyDescent="0.25">
      <c r="A1044">
        <v>1043</v>
      </c>
      <c r="B1044">
        <v>6</v>
      </c>
      <c r="C1044" s="2">
        <v>44335</v>
      </c>
      <c r="D1044" t="s">
        <v>35</v>
      </c>
      <c r="E1044" t="s">
        <v>36</v>
      </c>
      <c r="F1044">
        <v>22.8</v>
      </c>
      <c r="G1044" t="s">
        <v>12</v>
      </c>
      <c r="H1044" t="str">
        <f>VLOOKUP(E1044,Sheet1!$A$2:$D$22,2,FALSE)</f>
        <v>Quercus alba</v>
      </c>
      <c r="I1044" t="str">
        <f>VLOOKUP(E1044,Sheet1!$A$2:$D$22,3,FALSE)</f>
        <v>white oak</v>
      </c>
      <c r="J1044" t="str">
        <f>VLOOKUP(E1044,Sheet1!$A$2:$D$22,4,FALSE)</f>
        <v>pyrophyte</v>
      </c>
    </row>
    <row r="1045" spans="1:10" x14ac:dyDescent="0.25">
      <c r="A1045">
        <v>1044</v>
      </c>
      <c r="B1045">
        <v>6</v>
      </c>
      <c r="C1045" s="2">
        <v>44335</v>
      </c>
      <c r="D1045">
        <v>3</v>
      </c>
      <c r="E1045" t="s">
        <v>20</v>
      </c>
      <c r="F1045">
        <v>1</v>
      </c>
      <c r="G1045" t="s">
        <v>32</v>
      </c>
      <c r="H1045" t="str">
        <f>VLOOKUP(E1045,Sheet1!$A$2:$D$22,2,FALSE)</f>
        <v>Liquidambar styraciflua</v>
      </c>
      <c r="I1045" t="str">
        <f>VLOOKUP(E1045,Sheet1!$A$2:$D$22,3,FALSE)</f>
        <v>sweetgum</v>
      </c>
      <c r="J1045" t="str">
        <f>VLOOKUP(E1045,Sheet1!$A$2:$D$22,4,FALSE)</f>
        <v>mesophyte</v>
      </c>
    </row>
    <row r="1046" spans="1:10" x14ac:dyDescent="0.25">
      <c r="A1046">
        <v>1045</v>
      </c>
      <c r="B1046">
        <v>6</v>
      </c>
      <c r="C1046" s="2">
        <v>44335</v>
      </c>
      <c r="D1046">
        <v>3</v>
      </c>
      <c r="E1046" t="s">
        <v>36</v>
      </c>
      <c r="F1046">
        <v>14.3</v>
      </c>
      <c r="G1046" t="s">
        <v>17</v>
      </c>
      <c r="H1046" t="str">
        <f>VLOOKUP(E1046,Sheet1!$A$2:$D$22,2,FALSE)</f>
        <v>Quercus alba</v>
      </c>
      <c r="I1046" t="str">
        <f>VLOOKUP(E1046,Sheet1!$A$2:$D$22,3,FALSE)</f>
        <v>white oak</v>
      </c>
      <c r="J1046" t="str">
        <f>VLOOKUP(E1046,Sheet1!$A$2:$D$22,4,FALSE)</f>
        <v>pyrophyte</v>
      </c>
    </row>
    <row r="1047" spans="1:10" x14ac:dyDescent="0.25">
      <c r="A1047">
        <v>1046</v>
      </c>
      <c r="B1047">
        <v>6</v>
      </c>
      <c r="C1047" s="2">
        <v>44335</v>
      </c>
      <c r="D1047">
        <v>3</v>
      </c>
      <c r="E1047" t="s">
        <v>11</v>
      </c>
      <c r="F1047">
        <v>5.8</v>
      </c>
      <c r="G1047" t="s">
        <v>32</v>
      </c>
      <c r="H1047" t="str">
        <f>VLOOKUP(E1047,Sheet1!$A$2:$D$22,2,FALSE)</f>
        <v>Quercus nigra</v>
      </c>
      <c r="I1047" t="str">
        <f>VLOOKUP(E1047,Sheet1!$A$2:$D$22,3,FALSE)</f>
        <v>water oak</v>
      </c>
      <c r="J1047" t="str">
        <f>VLOOKUP(E1047,Sheet1!$A$2:$D$22,4,FALSE)</f>
        <v>mesophyte</v>
      </c>
    </row>
    <row r="1048" spans="1:10" x14ac:dyDescent="0.25">
      <c r="A1048">
        <v>1047</v>
      </c>
      <c r="B1048">
        <v>6</v>
      </c>
      <c r="C1048" s="2">
        <v>44335</v>
      </c>
      <c r="D1048">
        <v>3</v>
      </c>
      <c r="E1048" t="s">
        <v>49</v>
      </c>
      <c r="F1048">
        <v>7.1</v>
      </c>
      <c r="G1048" t="s">
        <v>32</v>
      </c>
      <c r="H1048" t="str">
        <f>VLOOKUP(E1048,Sheet1!$A$2:$D$22,2,FALSE)</f>
        <v>Prunus sp.</v>
      </c>
      <c r="I1048" t="str">
        <f>VLOOKUP(E1048,Sheet1!$A$2:$D$22,3,FALSE)</f>
        <v>cherry</v>
      </c>
      <c r="J1048" t="str">
        <f>VLOOKUP(E1048,Sheet1!$A$2:$D$22,4,FALSE)</f>
        <v>intermediate</v>
      </c>
    </row>
    <row r="1049" spans="1:10" x14ac:dyDescent="0.25">
      <c r="A1049">
        <v>1048</v>
      </c>
      <c r="B1049">
        <v>6</v>
      </c>
      <c r="C1049" s="2">
        <v>44335</v>
      </c>
      <c r="D1049">
        <v>3</v>
      </c>
      <c r="E1049" t="s">
        <v>36</v>
      </c>
      <c r="F1049">
        <v>35.6</v>
      </c>
      <c r="G1049" t="s">
        <v>12</v>
      </c>
      <c r="H1049" t="str">
        <f>VLOOKUP(E1049,Sheet1!$A$2:$D$22,2,FALSE)</f>
        <v>Quercus alba</v>
      </c>
      <c r="I1049" t="str">
        <f>VLOOKUP(E1049,Sheet1!$A$2:$D$22,3,FALSE)</f>
        <v>white oak</v>
      </c>
      <c r="J1049" t="str">
        <f>VLOOKUP(E1049,Sheet1!$A$2:$D$22,4,FALSE)</f>
        <v>pyrophyte</v>
      </c>
    </row>
    <row r="1050" spans="1:10" x14ac:dyDescent="0.25">
      <c r="A1050">
        <v>1049</v>
      </c>
      <c r="B1050">
        <v>6</v>
      </c>
      <c r="C1050" s="2">
        <v>44335</v>
      </c>
      <c r="D1050" t="s">
        <v>55</v>
      </c>
      <c r="E1050" t="s">
        <v>20</v>
      </c>
      <c r="F1050">
        <v>37.6</v>
      </c>
      <c r="G1050" t="s">
        <v>12</v>
      </c>
      <c r="H1050" t="str">
        <f>VLOOKUP(E1050,Sheet1!$A$2:$D$22,2,FALSE)</f>
        <v>Liquidambar styraciflua</v>
      </c>
      <c r="I1050" t="str">
        <f>VLOOKUP(E1050,Sheet1!$A$2:$D$22,3,FALSE)</f>
        <v>sweetgum</v>
      </c>
      <c r="J1050" t="str">
        <f>VLOOKUP(E1050,Sheet1!$A$2:$D$22,4,FALSE)</f>
        <v>mesophyte</v>
      </c>
    </row>
    <row r="1051" spans="1:10" x14ac:dyDescent="0.25">
      <c r="A1051">
        <v>1050</v>
      </c>
      <c r="B1051">
        <v>6</v>
      </c>
      <c r="C1051" s="2">
        <v>44335</v>
      </c>
      <c r="D1051">
        <v>3</v>
      </c>
      <c r="E1051" t="s">
        <v>49</v>
      </c>
      <c r="F1051">
        <v>7.9</v>
      </c>
      <c r="G1051" t="s">
        <v>17</v>
      </c>
      <c r="H1051" t="str">
        <f>VLOOKUP(E1051,Sheet1!$A$2:$D$22,2,FALSE)</f>
        <v>Prunus sp.</v>
      </c>
      <c r="I1051" t="str">
        <f>VLOOKUP(E1051,Sheet1!$A$2:$D$22,3,FALSE)</f>
        <v>cherry</v>
      </c>
      <c r="J1051" t="str">
        <f>VLOOKUP(E1051,Sheet1!$A$2:$D$22,4,FALSE)</f>
        <v>intermediate</v>
      </c>
    </row>
    <row r="1052" spans="1:10" x14ac:dyDescent="0.25">
      <c r="A1052">
        <v>1051</v>
      </c>
      <c r="B1052">
        <v>6</v>
      </c>
      <c r="C1052" s="2">
        <v>44335</v>
      </c>
      <c r="D1052">
        <v>3</v>
      </c>
      <c r="E1052" t="s">
        <v>11</v>
      </c>
      <c r="F1052">
        <v>8</v>
      </c>
      <c r="G1052" t="s">
        <v>17</v>
      </c>
      <c r="H1052" t="str">
        <f>VLOOKUP(E1052,Sheet1!$A$2:$D$22,2,FALSE)</f>
        <v>Quercus nigra</v>
      </c>
      <c r="I1052" t="str">
        <f>VLOOKUP(E1052,Sheet1!$A$2:$D$22,3,FALSE)</f>
        <v>water oak</v>
      </c>
      <c r="J1052" t="str">
        <f>VLOOKUP(E1052,Sheet1!$A$2:$D$22,4,FALSE)</f>
        <v>mesophyte</v>
      </c>
    </row>
    <row r="1053" spans="1:10" x14ac:dyDescent="0.25">
      <c r="A1053">
        <v>1052</v>
      </c>
      <c r="B1053">
        <v>6</v>
      </c>
      <c r="C1053" s="2">
        <v>44335</v>
      </c>
      <c r="D1053">
        <v>3</v>
      </c>
      <c r="E1053" t="s">
        <v>42</v>
      </c>
      <c r="F1053">
        <v>14.2</v>
      </c>
      <c r="G1053" t="s">
        <v>17</v>
      </c>
      <c r="H1053" t="str">
        <f>VLOOKUP(E1053,Sheet1!$A$2:$D$22,2,FALSE)</f>
        <v>Pinus taeda</v>
      </c>
      <c r="I1053" t="str">
        <f>VLOOKUP(E1053,Sheet1!$A$2:$D$22,3,FALSE)</f>
        <v>loblolly pine</v>
      </c>
      <c r="J1053" t="str">
        <f>VLOOKUP(E1053,Sheet1!$A$2:$D$22,4,FALSE)</f>
        <v>pyrophyte</v>
      </c>
    </row>
    <row r="1054" spans="1:10" x14ac:dyDescent="0.25">
      <c r="A1054">
        <v>1053</v>
      </c>
      <c r="B1054">
        <v>6</v>
      </c>
      <c r="C1054" s="2">
        <v>44335</v>
      </c>
      <c r="D1054">
        <v>3</v>
      </c>
      <c r="E1054" t="s">
        <v>11</v>
      </c>
      <c r="F1054">
        <v>7.2</v>
      </c>
      <c r="G1054" t="s">
        <v>17</v>
      </c>
      <c r="H1054" t="str">
        <f>VLOOKUP(E1054,Sheet1!$A$2:$D$22,2,FALSE)</f>
        <v>Quercus nigra</v>
      </c>
      <c r="I1054" t="str">
        <f>VLOOKUP(E1054,Sheet1!$A$2:$D$22,3,FALSE)</f>
        <v>water oak</v>
      </c>
      <c r="J1054" t="str">
        <f>VLOOKUP(E1054,Sheet1!$A$2:$D$22,4,FALSE)</f>
        <v>mesophyte</v>
      </c>
    </row>
    <row r="1055" spans="1:10" x14ac:dyDescent="0.25">
      <c r="A1055">
        <v>1054</v>
      </c>
      <c r="B1055">
        <v>6</v>
      </c>
      <c r="C1055" s="2">
        <v>44335</v>
      </c>
      <c r="D1055">
        <v>3</v>
      </c>
      <c r="E1055" t="s">
        <v>58</v>
      </c>
      <c r="F1055">
        <v>20</v>
      </c>
      <c r="G1055" t="s">
        <v>17</v>
      </c>
      <c r="H1055" t="str">
        <f>VLOOKUP(E1055,Sheet1!$A$2:$D$22,2,FALSE)</f>
        <v>Pinus echinata</v>
      </c>
      <c r="I1055" t="str">
        <f>VLOOKUP(E1055,Sheet1!$A$2:$D$22,3,FALSE)</f>
        <v>shortleaf pine</v>
      </c>
      <c r="J1055" t="str">
        <f>VLOOKUP(E1055,Sheet1!$A$2:$D$22,4,FALSE)</f>
        <v>pyrophyte</v>
      </c>
    </row>
    <row r="1056" spans="1:10" x14ac:dyDescent="0.25">
      <c r="A1056">
        <v>1055</v>
      </c>
      <c r="B1056">
        <v>6</v>
      </c>
      <c r="C1056" s="2">
        <v>44335</v>
      </c>
      <c r="D1056">
        <v>3</v>
      </c>
      <c r="E1056" t="s">
        <v>61</v>
      </c>
      <c r="F1056">
        <v>9.9</v>
      </c>
      <c r="G1056" t="s">
        <v>17</v>
      </c>
      <c r="H1056" t="str">
        <f>VLOOKUP(E1056,Sheet1!$A$2:$D$22,2,FALSE)</f>
        <v>Nyssa sylvatica</v>
      </c>
      <c r="I1056" t="str">
        <f>VLOOKUP(E1056,Sheet1!$A$2:$D$22,3,FALSE)</f>
        <v>black gum</v>
      </c>
      <c r="J1056" t="str">
        <f>VLOOKUP(E1056,Sheet1!$A$2:$D$22,4,FALSE)</f>
        <v>mesophyte</v>
      </c>
    </row>
    <row r="1057" spans="1:10" x14ac:dyDescent="0.25">
      <c r="A1057">
        <v>1056</v>
      </c>
      <c r="B1057">
        <v>6</v>
      </c>
      <c r="C1057" s="2">
        <v>44335</v>
      </c>
      <c r="D1057">
        <v>3</v>
      </c>
      <c r="E1057" t="s">
        <v>20</v>
      </c>
      <c r="F1057">
        <v>26.6</v>
      </c>
      <c r="G1057" t="s">
        <v>12</v>
      </c>
      <c r="H1057" t="str">
        <f>VLOOKUP(E1057,Sheet1!$A$2:$D$22,2,FALSE)</f>
        <v>Liquidambar styraciflua</v>
      </c>
      <c r="I1057" t="str">
        <f>VLOOKUP(E1057,Sheet1!$A$2:$D$22,3,FALSE)</f>
        <v>sweetgum</v>
      </c>
      <c r="J1057" t="str">
        <f>VLOOKUP(E1057,Sheet1!$A$2:$D$22,4,FALSE)</f>
        <v>mesophyte</v>
      </c>
    </row>
    <row r="1058" spans="1:10" x14ac:dyDescent="0.25">
      <c r="A1058">
        <v>1057</v>
      </c>
      <c r="B1058">
        <v>6</v>
      </c>
      <c r="C1058" s="2">
        <v>44335</v>
      </c>
      <c r="D1058">
        <v>3</v>
      </c>
      <c r="E1058" t="s">
        <v>11</v>
      </c>
      <c r="F1058">
        <v>21.5</v>
      </c>
      <c r="G1058" t="s">
        <v>12</v>
      </c>
      <c r="H1058" t="str">
        <f>VLOOKUP(E1058,Sheet1!$A$2:$D$22,2,FALSE)</f>
        <v>Quercus nigra</v>
      </c>
      <c r="I1058" t="str">
        <f>VLOOKUP(E1058,Sheet1!$A$2:$D$22,3,FALSE)</f>
        <v>water oak</v>
      </c>
      <c r="J1058" t="str">
        <f>VLOOKUP(E1058,Sheet1!$A$2:$D$22,4,FALSE)</f>
        <v>mesophyte</v>
      </c>
    </row>
    <row r="1059" spans="1:10" x14ac:dyDescent="0.25">
      <c r="A1059">
        <v>1058</v>
      </c>
      <c r="B1059">
        <v>6</v>
      </c>
      <c r="C1059" s="2">
        <v>44335</v>
      </c>
      <c r="D1059">
        <v>3</v>
      </c>
      <c r="E1059" t="s">
        <v>36</v>
      </c>
      <c r="F1059">
        <v>3.7</v>
      </c>
      <c r="G1059" t="s">
        <v>32</v>
      </c>
      <c r="H1059" t="str">
        <f>VLOOKUP(E1059,Sheet1!$A$2:$D$22,2,FALSE)</f>
        <v>Quercus alba</v>
      </c>
      <c r="I1059" t="str">
        <f>VLOOKUP(E1059,Sheet1!$A$2:$D$22,3,FALSE)</f>
        <v>white oak</v>
      </c>
      <c r="J1059" t="str">
        <f>VLOOKUP(E1059,Sheet1!$A$2:$D$22,4,FALSE)</f>
        <v>pyrophyte</v>
      </c>
    </row>
    <row r="1060" spans="1:10" x14ac:dyDescent="0.25">
      <c r="A1060">
        <v>1059</v>
      </c>
      <c r="B1060">
        <v>6</v>
      </c>
      <c r="C1060" s="2">
        <v>44335</v>
      </c>
      <c r="D1060">
        <v>3</v>
      </c>
      <c r="E1060" t="s">
        <v>11</v>
      </c>
      <c r="F1060">
        <v>8.5</v>
      </c>
      <c r="G1060" t="s">
        <v>17</v>
      </c>
      <c r="H1060" t="str">
        <f>VLOOKUP(E1060,Sheet1!$A$2:$D$22,2,FALSE)</f>
        <v>Quercus nigra</v>
      </c>
      <c r="I1060" t="str">
        <f>VLOOKUP(E1060,Sheet1!$A$2:$D$22,3,FALSE)</f>
        <v>water oak</v>
      </c>
      <c r="J1060" t="str">
        <f>VLOOKUP(E1060,Sheet1!$A$2:$D$22,4,FALSE)</f>
        <v>mesophyte</v>
      </c>
    </row>
    <row r="1061" spans="1:10" x14ac:dyDescent="0.25">
      <c r="A1061">
        <v>1060</v>
      </c>
      <c r="B1061">
        <v>6</v>
      </c>
      <c r="C1061" s="2">
        <v>44335</v>
      </c>
      <c r="D1061">
        <v>3</v>
      </c>
      <c r="E1061" t="s">
        <v>58</v>
      </c>
      <c r="F1061">
        <v>15</v>
      </c>
      <c r="G1061" t="s">
        <v>17</v>
      </c>
      <c r="H1061" t="str">
        <f>VLOOKUP(E1061,Sheet1!$A$2:$D$22,2,FALSE)</f>
        <v>Pinus echinata</v>
      </c>
      <c r="I1061" t="str">
        <f>VLOOKUP(E1061,Sheet1!$A$2:$D$22,3,FALSE)</f>
        <v>shortleaf pine</v>
      </c>
      <c r="J1061" t="str">
        <f>VLOOKUP(E1061,Sheet1!$A$2:$D$22,4,FALSE)</f>
        <v>pyrophyte</v>
      </c>
    </row>
    <row r="1062" spans="1:10" x14ac:dyDescent="0.25">
      <c r="A1062">
        <v>1061</v>
      </c>
      <c r="B1062">
        <v>6</v>
      </c>
      <c r="C1062" s="2">
        <v>44335</v>
      </c>
      <c r="D1062" t="s">
        <v>55</v>
      </c>
      <c r="E1062" t="s">
        <v>42</v>
      </c>
      <c r="F1062">
        <v>41</v>
      </c>
      <c r="G1062" t="s">
        <v>12</v>
      </c>
      <c r="H1062" t="str">
        <f>VLOOKUP(E1062,Sheet1!$A$2:$D$22,2,FALSE)</f>
        <v>Pinus taeda</v>
      </c>
      <c r="I1062" t="str">
        <f>VLOOKUP(E1062,Sheet1!$A$2:$D$22,3,FALSE)</f>
        <v>loblolly pine</v>
      </c>
      <c r="J1062" t="str">
        <f>VLOOKUP(E1062,Sheet1!$A$2:$D$22,4,FALSE)</f>
        <v>pyrophyte</v>
      </c>
    </row>
    <row r="1063" spans="1:10" x14ac:dyDescent="0.25">
      <c r="A1063">
        <v>1062</v>
      </c>
      <c r="B1063">
        <v>6</v>
      </c>
      <c r="C1063" s="2">
        <v>44335</v>
      </c>
      <c r="D1063" t="s">
        <v>55</v>
      </c>
      <c r="E1063" t="s">
        <v>64</v>
      </c>
      <c r="F1063">
        <v>12.9</v>
      </c>
      <c r="G1063" t="s">
        <v>17</v>
      </c>
      <c r="H1063" t="str">
        <f>VLOOKUP(E1063,Sheet1!$A$2:$D$22,2,FALSE)</f>
        <v>Fagus grandifolia</v>
      </c>
      <c r="I1063" t="str">
        <f>VLOOKUP(E1063,Sheet1!$A$2:$D$22,3,FALSE)</f>
        <v>American beech</v>
      </c>
      <c r="J1063" t="str">
        <f>VLOOKUP(E1063,Sheet1!$A$2:$D$22,4,FALSE)</f>
        <v>mesophyte</v>
      </c>
    </row>
    <row r="1064" spans="1:10" x14ac:dyDescent="0.25">
      <c r="A1064">
        <v>1063</v>
      </c>
      <c r="B1064">
        <v>6</v>
      </c>
      <c r="C1064" s="2">
        <v>44335</v>
      </c>
      <c r="D1064" t="s">
        <v>55</v>
      </c>
      <c r="E1064" t="s">
        <v>42</v>
      </c>
      <c r="F1064">
        <v>23.3</v>
      </c>
      <c r="G1064" t="s">
        <v>12</v>
      </c>
      <c r="H1064" t="str">
        <f>VLOOKUP(E1064,Sheet1!$A$2:$D$22,2,FALSE)</f>
        <v>Pinus taeda</v>
      </c>
      <c r="I1064" t="str">
        <f>VLOOKUP(E1064,Sheet1!$A$2:$D$22,3,FALSE)</f>
        <v>loblolly pine</v>
      </c>
      <c r="J1064" t="str">
        <f>VLOOKUP(E1064,Sheet1!$A$2:$D$22,4,FALSE)</f>
        <v>pyrophyte</v>
      </c>
    </row>
    <row r="1065" spans="1:10" x14ac:dyDescent="0.25">
      <c r="A1065">
        <v>1064</v>
      </c>
      <c r="B1065">
        <v>6</v>
      </c>
      <c r="C1065" s="2">
        <v>44335</v>
      </c>
      <c r="D1065">
        <v>3</v>
      </c>
      <c r="E1065" t="s">
        <v>52</v>
      </c>
      <c r="F1065">
        <v>8</v>
      </c>
      <c r="G1065" t="s">
        <v>32</v>
      </c>
      <c r="H1065" t="str">
        <f>VLOOKUP(E1065,Sheet1!$A$2:$D$22,2,FALSE)</f>
        <v>Vaccinium sp.</v>
      </c>
      <c r="I1065" t="str">
        <f>VLOOKUP(E1065,Sheet1!$A$2:$D$22,3,FALSE)</f>
        <v>blueberry</v>
      </c>
      <c r="J1065" t="str">
        <f>VLOOKUP(E1065,Sheet1!$A$2:$D$22,4,FALSE)</f>
        <v>mesophyte</v>
      </c>
    </row>
    <row r="1066" spans="1:10" x14ac:dyDescent="0.25">
      <c r="A1066">
        <v>1065</v>
      </c>
      <c r="B1066">
        <v>6</v>
      </c>
      <c r="C1066" s="2">
        <v>44335</v>
      </c>
      <c r="D1066">
        <v>3</v>
      </c>
      <c r="E1066" t="s">
        <v>52</v>
      </c>
      <c r="F1066">
        <v>2.5</v>
      </c>
      <c r="G1066" t="s">
        <v>32</v>
      </c>
      <c r="H1066" t="str">
        <f>VLOOKUP(E1066,Sheet1!$A$2:$D$22,2,FALSE)</f>
        <v>Vaccinium sp.</v>
      </c>
      <c r="I1066" t="str">
        <f>VLOOKUP(E1066,Sheet1!$A$2:$D$22,3,FALSE)</f>
        <v>blueberry</v>
      </c>
      <c r="J1066" t="str">
        <f>VLOOKUP(E1066,Sheet1!$A$2:$D$22,4,FALSE)</f>
        <v>mesophyte</v>
      </c>
    </row>
    <row r="1067" spans="1:10" x14ac:dyDescent="0.25">
      <c r="A1067">
        <v>1066</v>
      </c>
      <c r="B1067">
        <v>6</v>
      </c>
      <c r="C1067" s="2">
        <v>44335</v>
      </c>
      <c r="D1067">
        <v>3</v>
      </c>
      <c r="E1067" t="s">
        <v>52</v>
      </c>
      <c r="F1067">
        <v>2.5</v>
      </c>
      <c r="G1067" t="s">
        <v>32</v>
      </c>
      <c r="H1067" t="str">
        <f>VLOOKUP(E1067,Sheet1!$A$2:$D$22,2,FALSE)</f>
        <v>Vaccinium sp.</v>
      </c>
      <c r="I1067" t="str">
        <f>VLOOKUP(E1067,Sheet1!$A$2:$D$22,3,FALSE)</f>
        <v>blueberry</v>
      </c>
      <c r="J1067" t="str">
        <f>VLOOKUP(E1067,Sheet1!$A$2:$D$22,4,FALSE)</f>
        <v>mesophyte</v>
      </c>
    </row>
    <row r="1068" spans="1:10" x14ac:dyDescent="0.25">
      <c r="A1068">
        <v>1067</v>
      </c>
      <c r="B1068">
        <v>6</v>
      </c>
      <c r="C1068" s="2">
        <v>44335</v>
      </c>
      <c r="D1068">
        <v>3</v>
      </c>
      <c r="E1068" t="s">
        <v>52</v>
      </c>
      <c r="F1068">
        <v>2.5</v>
      </c>
      <c r="G1068" t="s">
        <v>32</v>
      </c>
      <c r="H1068" t="str">
        <f>VLOOKUP(E1068,Sheet1!$A$2:$D$22,2,FALSE)</f>
        <v>Vaccinium sp.</v>
      </c>
      <c r="I1068" t="str">
        <f>VLOOKUP(E1068,Sheet1!$A$2:$D$22,3,FALSE)</f>
        <v>blueberry</v>
      </c>
      <c r="J1068" t="str">
        <f>VLOOKUP(E1068,Sheet1!$A$2:$D$22,4,FALSE)</f>
        <v>mesophyte</v>
      </c>
    </row>
    <row r="1069" spans="1:10" x14ac:dyDescent="0.25">
      <c r="A1069">
        <v>1068</v>
      </c>
      <c r="B1069">
        <v>6</v>
      </c>
      <c r="C1069" s="2">
        <v>44335</v>
      </c>
      <c r="D1069">
        <v>3</v>
      </c>
      <c r="E1069" t="s">
        <v>11</v>
      </c>
      <c r="F1069">
        <v>5.8</v>
      </c>
      <c r="G1069" t="s">
        <v>17</v>
      </c>
      <c r="H1069" t="str">
        <f>VLOOKUP(E1069,Sheet1!$A$2:$D$22,2,FALSE)</f>
        <v>Quercus nigra</v>
      </c>
      <c r="I1069" t="str">
        <f>VLOOKUP(E1069,Sheet1!$A$2:$D$22,3,FALSE)</f>
        <v>water oak</v>
      </c>
      <c r="J1069" t="str">
        <f>VLOOKUP(E1069,Sheet1!$A$2:$D$22,4,FALSE)</f>
        <v>mesophyte</v>
      </c>
    </row>
    <row r="1070" spans="1:10" x14ac:dyDescent="0.25">
      <c r="A1070">
        <v>1069</v>
      </c>
      <c r="B1070">
        <v>6</v>
      </c>
      <c r="C1070" s="2">
        <v>44335</v>
      </c>
      <c r="D1070">
        <v>3</v>
      </c>
      <c r="E1070" t="s">
        <v>20</v>
      </c>
      <c r="F1070">
        <v>9.8000000000000007</v>
      </c>
      <c r="G1070" t="s">
        <v>32</v>
      </c>
      <c r="H1070" t="str">
        <f>VLOOKUP(E1070,Sheet1!$A$2:$D$22,2,FALSE)</f>
        <v>Liquidambar styraciflua</v>
      </c>
      <c r="I1070" t="str">
        <f>VLOOKUP(E1070,Sheet1!$A$2:$D$22,3,FALSE)</f>
        <v>sweetgum</v>
      </c>
      <c r="J1070" t="str">
        <f>VLOOKUP(E1070,Sheet1!$A$2:$D$22,4,FALSE)</f>
        <v>mesophyte</v>
      </c>
    </row>
    <row r="1071" spans="1:10" x14ac:dyDescent="0.25">
      <c r="A1071">
        <v>1070</v>
      </c>
      <c r="B1071">
        <v>6</v>
      </c>
      <c r="C1071" s="2">
        <v>44335</v>
      </c>
      <c r="D1071">
        <v>3</v>
      </c>
      <c r="E1071" t="s">
        <v>42</v>
      </c>
      <c r="F1071">
        <v>32.1</v>
      </c>
      <c r="G1071" t="s">
        <v>12</v>
      </c>
      <c r="H1071" t="str">
        <f>VLOOKUP(E1071,Sheet1!$A$2:$D$22,2,FALSE)</f>
        <v>Pinus taeda</v>
      </c>
      <c r="I1071" t="str">
        <f>VLOOKUP(E1071,Sheet1!$A$2:$D$22,3,FALSE)</f>
        <v>loblolly pine</v>
      </c>
      <c r="J1071" t="str">
        <f>VLOOKUP(E1071,Sheet1!$A$2:$D$22,4,FALSE)</f>
        <v>pyrophyte</v>
      </c>
    </row>
    <row r="1072" spans="1:10" x14ac:dyDescent="0.25">
      <c r="A1072">
        <v>1071</v>
      </c>
      <c r="B1072">
        <v>6</v>
      </c>
      <c r="C1072" s="2">
        <v>44335</v>
      </c>
      <c r="D1072">
        <v>3</v>
      </c>
      <c r="E1072" t="s">
        <v>58</v>
      </c>
      <c r="F1072">
        <v>13.9</v>
      </c>
      <c r="G1072" t="s">
        <v>32</v>
      </c>
      <c r="H1072" t="str">
        <f>VLOOKUP(E1072,Sheet1!$A$2:$D$22,2,FALSE)</f>
        <v>Pinus echinata</v>
      </c>
      <c r="I1072" t="str">
        <f>VLOOKUP(E1072,Sheet1!$A$2:$D$22,3,FALSE)</f>
        <v>shortleaf pine</v>
      </c>
      <c r="J1072" t="str">
        <f>VLOOKUP(E1072,Sheet1!$A$2:$D$22,4,FALSE)</f>
        <v>pyrophyte</v>
      </c>
    </row>
    <row r="1073" spans="1:10" x14ac:dyDescent="0.25">
      <c r="A1073">
        <v>1072</v>
      </c>
      <c r="B1073">
        <v>6</v>
      </c>
      <c r="C1073" s="2">
        <v>44335</v>
      </c>
      <c r="D1073">
        <v>3</v>
      </c>
      <c r="E1073" t="s">
        <v>11</v>
      </c>
      <c r="F1073">
        <v>7.2</v>
      </c>
      <c r="G1073" t="s">
        <v>32</v>
      </c>
      <c r="H1073" t="str">
        <f>VLOOKUP(E1073,Sheet1!$A$2:$D$22,2,FALSE)</f>
        <v>Quercus nigra</v>
      </c>
      <c r="I1073" t="str">
        <f>VLOOKUP(E1073,Sheet1!$A$2:$D$22,3,FALSE)</f>
        <v>water oak</v>
      </c>
      <c r="J1073" t="str">
        <f>VLOOKUP(E1073,Sheet1!$A$2:$D$22,4,FALSE)</f>
        <v>mesophyte</v>
      </c>
    </row>
    <row r="1074" spans="1:10" x14ac:dyDescent="0.25">
      <c r="A1074">
        <v>1073</v>
      </c>
      <c r="B1074">
        <v>6</v>
      </c>
      <c r="C1074" s="2">
        <v>44335</v>
      </c>
      <c r="D1074">
        <v>3</v>
      </c>
      <c r="E1074" t="s">
        <v>11</v>
      </c>
      <c r="F1074">
        <v>13.2</v>
      </c>
      <c r="G1074" t="s">
        <v>17</v>
      </c>
      <c r="H1074" t="str">
        <f>VLOOKUP(E1074,Sheet1!$A$2:$D$22,2,FALSE)</f>
        <v>Quercus nigra</v>
      </c>
      <c r="I1074" t="str">
        <f>VLOOKUP(E1074,Sheet1!$A$2:$D$22,3,FALSE)</f>
        <v>water oak</v>
      </c>
      <c r="J1074" t="str">
        <f>VLOOKUP(E1074,Sheet1!$A$2:$D$22,4,FALSE)</f>
        <v>mesophyte</v>
      </c>
    </row>
    <row r="1075" spans="1:10" x14ac:dyDescent="0.25">
      <c r="A1075">
        <v>1074</v>
      </c>
      <c r="B1075">
        <v>6</v>
      </c>
      <c r="C1075" s="2">
        <v>44335</v>
      </c>
      <c r="D1075">
        <v>3</v>
      </c>
      <c r="E1075" t="s">
        <v>20</v>
      </c>
      <c r="F1075">
        <v>22</v>
      </c>
      <c r="G1075" t="s">
        <v>12</v>
      </c>
      <c r="H1075" t="str">
        <f>VLOOKUP(E1075,Sheet1!$A$2:$D$22,2,FALSE)</f>
        <v>Liquidambar styraciflua</v>
      </c>
      <c r="I1075" t="str">
        <f>VLOOKUP(E1075,Sheet1!$A$2:$D$22,3,FALSE)</f>
        <v>sweetgum</v>
      </c>
      <c r="J1075" t="str">
        <f>VLOOKUP(E1075,Sheet1!$A$2:$D$22,4,FALSE)</f>
        <v>mesophyte</v>
      </c>
    </row>
    <row r="1076" spans="1:10" x14ac:dyDescent="0.25">
      <c r="A1076">
        <v>1075</v>
      </c>
      <c r="B1076">
        <v>6</v>
      </c>
      <c r="C1076" s="2">
        <v>44335</v>
      </c>
      <c r="D1076">
        <v>3</v>
      </c>
      <c r="E1076" t="s">
        <v>36</v>
      </c>
      <c r="F1076">
        <v>4.7</v>
      </c>
      <c r="G1076" t="s">
        <v>32</v>
      </c>
      <c r="H1076" t="str">
        <f>VLOOKUP(E1076,Sheet1!$A$2:$D$22,2,FALSE)</f>
        <v>Quercus alba</v>
      </c>
      <c r="I1076" t="str">
        <f>VLOOKUP(E1076,Sheet1!$A$2:$D$22,3,FALSE)</f>
        <v>white oak</v>
      </c>
      <c r="J1076" t="str">
        <f>VLOOKUP(E1076,Sheet1!$A$2:$D$22,4,FALSE)</f>
        <v>pyrophyte</v>
      </c>
    </row>
    <row r="1077" spans="1:10" x14ac:dyDescent="0.25">
      <c r="A1077">
        <v>1076</v>
      </c>
      <c r="B1077">
        <v>6</v>
      </c>
      <c r="C1077" s="2">
        <v>44335</v>
      </c>
      <c r="D1077">
        <v>3</v>
      </c>
      <c r="E1077" t="s">
        <v>49</v>
      </c>
      <c r="F1077">
        <v>16.899999999999999</v>
      </c>
      <c r="G1077" t="s">
        <v>17</v>
      </c>
      <c r="H1077" t="str">
        <f>VLOOKUP(E1077,Sheet1!$A$2:$D$22,2,FALSE)</f>
        <v>Prunus sp.</v>
      </c>
      <c r="I1077" t="str">
        <f>VLOOKUP(E1077,Sheet1!$A$2:$D$22,3,FALSE)</f>
        <v>cherry</v>
      </c>
      <c r="J1077" t="str">
        <f>VLOOKUP(E1077,Sheet1!$A$2:$D$22,4,FALSE)</f>
        <v>intermediate</v>
      </c>
    </row>
    <row r="1078" spans="1:10" x14ac:dyDescent="0.25">
      <c r="A1078">
        <v>1077</v>
      </c>
      <c r="B1078">
        <v>6</v>
      </c>
      <c r="C1078" s="2">
        <v>44335</v>
      </c>
      <c r="D1078">
        <v>3</v>
      </c>
      <c r="E1078" t="s">
        <v>42</v>
      </c>
      <c r="F1078">
        <v>22.1</v>
      </c>
      <c r="G1078" t="s">
        <v>12</v>
      </c>
      <c r="H1078" t="str">
        <f>VLOOKUP(E1078,Sheet1!$A$2:$D$22,2,FALSE)</f>
        <v>Pinus taeda</v>
      </c>
      <c r="I1078" t="str">
        <f>VLOOKUP(E1078,Sheet1!$A$2:$D$22,3,FALSE)</f>
        <v>loblolly pine</v>
      </c>
      <c r="J1078" t="str">
        <f>VLOOKUP(E1078,Sheet1!$A$2:$D$22,4,FALSE)</f>
        <v>pyrophyte</v>
      </c>
    </row>
    <row r="1079" spans="1:10" x14ac:dyDescent="0.25">
      <c r="A1079">
        <v>1078</v>
      </c>
      <c r="B1079">
        <v>6</v>
      </c>
      <c r="C1079" s="2">
        <v>44335</v>
      </c>
      <c r="D1079">
        <v>3</v>
      </c>
      <c r="E1079" t="s">
        <v>20</v>
      </c>
      <c r="F1079">
        <v>2.5</v>
      </c>
      <c r="G1079" t="s">
        <v>32</v>
      </c>
      <c r="H1079" t="str">
        <f>VLOOKUP(E1079,Sheet1!$A$2:$D$22,2,FALSE)</f>
        <v>Liquidambar styraciflua</v>
      </c>
      <c r="I1079" t="str">
        <f>VLOOKUP(E1079,Sheet1!$A$2:$D$22,3,FALSE)</f>
        <v>sweetgum</v>
      </c>
      <c r="J1079" t="str">
        <f>VLOOKUP(E1079,Sheet1!$A$2:$D$22,4,FALSE)</f>
        <v>mesophyte</v>
      </c>
    </row>
    <row r="1080" spans="1:10" x14ac:dyDescent="0.25">
      <c r="A1080">
        <v>1079</v>
      </c>
      <c r="B1080">
        <v>6</v>
      </c>
      <c r="C1080" s="2">
        <v>44335</v>
      </c>
      <c r="D1080">
        <v>3</v>
      </c>
      <c r="E1080" t="s">
        <v>58</v>
      </c>
      <c r="F1080">
        <v>13</v>
      </c>
      <c r="G1080" t="s">
        <v>17</v>
      </c>
      <c r="H1080" t="str">
        <f>VLOOKUP(E1080,Sheet1!$A$2:$D$22,2,FALSE)</f>
        <v>Pinus echinata</v>
      </c>
      <c r="I1080" t="str">
        <f>VLOOKUP(E1080,Sheet1!$A$2:$D$22,3,FALSE)</f>
        <v>shortleaf pine</v>
      </c>
      <c r="J1080" t="str">
        <f>VLOOKUP(E1080,Sheet1!$A$2:$D$22,4,FALSE)</f>
        <v>pyrophyte</v>
      </c>
    </row>
    <row r="1081" spans="1:10" x14ac:dyDescent="0.25">
      <c r="A1081">
        <v>1080</v>
      </c>
      <c r="B1081">
        <v>6</v>
      </c>
      <c r="C1081" s="2">
        <v>44335</v>
      </c>
      <c r="D1081">
        <v>3</v>
      </c>
      <c r="E1081" t="s">
        <v>11</v>
      </c>
      <c r="F1081">
        <v>12.5</v>
      </c>
      <c r="G1081" t="s">
        <v>17</v>
      </c>
      <c r="H1081" t="str">
        <f>VLOOKUP(E1081,Sheet1!$A$2:$D$22,2,FALSE)</f>
        <v>Quercus nigra</v>
      </c>
      <c r="I1081" t="str">
        <f>VLOOKUP(E1081,Sheet1!$A$2:$D$22,3,FALSE)</f>
        <v>water oak</v>
      </c>
      <c r="J1081" t="str">
        <f>VLOOKUP(E1081,Sheet1!$A$2:$D$22,4,FALSE)</f>
        <v>mesophyte</v>
      </c>
    </row>
    <row r="1082" spans="1:10" x14ac:dyDescent="0.25">
      <c r="A1082">
        <v>1081</v>
      </c>
      <c r="B1082">
        <v>6</v>
      </c>
      <c r="C1082" s="2">
        <v>44335</v>
      </c>
      <c r="D1082" t="s">
        <v>55</v>
      </c>
      <c r="E1082" t="s">
        <v>42</v>
      </c>
      <c r="F1082">
        <v>20.8</v>
      </c>
      <c r="G1082" t="s">
        <v>12</v>
      </c>
      <c r="H1082" t="str">
        <f>VLOOKUP(E1082,Sheet1!$A$2:$D$22,2,FALSE)</f>
        <v>Pinus taeda</v>
      </c>
      <c r="I1082" t="str">
        <f>VLOOKUP(E1082,Sheet1!$A$2:$D$22,3,FALSE)</f>
        <v>loblolly pine</v>
      </c>
      <c r="J1082" t="str">
        <f>VLOOKUP(E1082,Sheet1!$A$2:$D$22,4,FALSE)</f>
        <v>pyrophyte</v>
      </c>
    </row>
    <row r="1083" spans="1:10" x14ac:dyDescent="0.25">
      <c r="A1083">
        <v>1082</v>
      </c>
      <c r="B1083">
        <v>6</v>
      </c>
      <c r="C1083" s="2">
        <v>44335</v>
      </c>
      <c r="D1083" t="s">
        <v>55</v>
      </c>
      <c r="E1083" t="s">
        <v>20</v>
      </c>
      <c r="F1083">
        <v>17.5</v>
      </c>
      <c r="G1083" t="s">
        <v>17</v>
      </c>
      <c r="H1083" t="str">
        <f>VLOOKUP(E1083,Sheet1!$A$2:$D$22,2,FALSE)</f>
        <v>Liquidambar styraciflua</v>
      </c>
      <c r="I1083" t="str">
        <f>VLOOKUP(E1083,Sheet1!$A$2:$D$22,3,FALSE)</f>
        <v>sweetgum</v>
      </c>
      <c r="J1083" t="str">
        <f>VLOOKUP(E1083,Sheet1!$A$2:$D$22,4,FALSE)</f>
        <v>mesophyte</v>
      </c>
    </row>
    <row r="1084" spans="1:10" x14ac:dyDescent="0.25">
      <c r="A1084">
        <v>1083</v>
      </c>
      <c r="B1084">
        <v>6</v>
      </c>
      <c r="C1084" s="2">
        <v>44335</v>
      </c>
      <c r="D1084">
        <v>3</v>
      </c>
      <c r="E1084" t="s">
        <v>20</v>
      </c>
      <c r="F1084">
        <v>22.5</v>
      </c>
      <c r="G1084" t="s">
        <v>12</v>
      </c>
      <c r="H1084" t="str">
        <f>VLOOKUP(E1084,Sheet1!$A$2:$D$22,2,FALSE)</f>
        <v>Liquidambar styraciflua</v>
      </c>
      <c r="I1084" t="str">
        <f>VLOOKUP(E1084,Sheet1!$A$2:$D$22,3,FALSE)</f>
        <v>sweetgum</v>
      </c>
      <c r="J1084" t="str">
        <f>VLOOKUP(E1084,Sheet1!$A$2:$D$22,4,FALSE)</f>
        <v>mesophyte</v>
      </c>
    </row>
    <row r="1085" spans="1:10" x14ac:dyDescent="0.25">
      <c r="A1085">
        <v>1084</v>
      </c>
      <c r="B1085">
        <v>6</v>
      </c>
      <c r="C1085" s="2">
        <v>44335</v>
      </c>
      <c r="D1085" t="s">
        <v>55</v>
      </c>
      <c r="E1085" t="s">
        <v>11</v>
      </c>
      <c r="F1085">
        <v>32</v>
      </c>
      <c r="G1085" t="s">
        <v>12</v>
      </c>
      <c r="H1085" t="str">
        <f>VLOOKUP(E1085,Sheet1!$A$2:$D$22,2,FALSE)</f>
        <v>Quercus nigra</v>
      </c>
      <c r="I1085" t="str">
        <f>VLOOKUP(E1085,Sheet1!$A$2:$D$22,3,FALSE)</f>
        <v>water oak</v>
      </c>
      <c r="J1085" t="str">
        <f>VLOOKUP(E1085,Sheet1!$A$2:$D$22,4,FALSE)</f>
        <v>mesophyte</v>
      </c>
    </row>
    <row r="1086" spans="1:10" x14ac:dyDescent="0.25">
      <c r="A1086">
        <v>1085</v>
      </c>
      <c r="B1086">
        <v>6</v>
      </c>
      <c r="C1086" s="2">
        <v>44335</v>
      </c>
      <c r="D1086">
        <v>3</v>
      </c>
      <c r="E1086" t="s">
        <v>11</v>
      </c>
      <c r="F1086">
        <v>13.1</v>
      </c>
      <c r="G1086" t="s">
        <v>17</v>
      </c>
      <c r="H1086" t="str">
        <f>VLOOKUP(E1086,Sheet1!$A$2:$D$22,2,FALSE)</f>
        <v>Quercus nigra</v>
      </c>
      <c r="I1086" t="str">
        <f>VLOOKUP(E1086,Sheet1!$A$2:$D$22,3,FALSE)</f>
        <v>water oak</v>
      </c>
      <c r="J1086" t="str">
        <f>VLOOKUP(E1086,Sheet1!$A$2:$D$22,4,FALSE)</f>
        <v>mesophyte</v>
      </c>
    </row>
    <row r="1087" spans="1:10" x14ac:dyDescent="0.25">
      <c r="A1087">
        <v>1086</v>
      </c>
      <c r="B1087">
        <v>6</v>
      </c>
      <c r="C1087" s="2">
        <v>44335</v>
      </c>
      <c r="D1087" t="s">
        <v>35</v>
      </c>
      <c r="E1087" t="s">
        <v>11</v>
      </c>
      <c r="F1087">
        <v>4.7</v>
      </c>
      <c r="G1087" t="s">
        <v>32</v>
      </c>
      <c r="H1087" t="str">
        <f>VLOOKUP(E1087,Sheet1!$A$2:$D$22,2,FALSE)</f>
        <v>Quercus nigra</v>
      </c>
      <c r="I1087" t="str">
        <f>VLOOKUP(E1087,Sheet1!$A$2:$D$22,3,FALSE)</f>
        <v>water oak</v>
      </c>
      <c r="J1087" t="str">
        <f>VLOOKUP(E1087,Sheet1!$A$2:$D$22,4,FALSE)</f>
        <v>mesophyte</v>
      </c>
    </row>
    <row r="1088" spans="1:10" x14ac:dyDescent="0.25">
      <c r="A1088">
        <v>1087</v>
      </c>
      <c r="B1088">
        <v>6</v>
      </c>
      <c r="C1088" s="2">
        <v>44335</v>
      </c>
      <c r="D1088" t="s">
        <v>35</v>
      </c>
      <c r="E1088" t="s">
        <v>42</v>
      </c>
      <c r="F1088">
        <v>27</v>
      </c>
      <c r="G1088" t="s">
        <v>12</v>
      </c>
      <c r="H1088" t="str">
        <f>VLOOKUP(E1088,Sheet1!$A$2:$D$22,2,FALSE)</f>
        <v>Pinus taeda</v>
      </c>
      <c r="I1088" t="str">
        <f>VLOOKUP(E1088,Sheet1!$A$2:$D$22,3,FALSE)</f>
        <v>loblolly pine</v>
      </c>
      <c r="J1088" t="str">
        <f>VLOOKUP(E1088,Sheet1!$A$2:$D$22,4,FALSE)</f>
        <v>pyrophyte</v>
      </c>
    </row>
    <row r="1089" spans="1:10" x14ac:dyDescent="0.25">
      <c r="A1089">
        <v>1088</v>
      </c>
      <c r="B1089">
        <v>6</v>
      </c>
      <c r="C1089" s="2">
        <v>44335</v>
      </c>
      <c r="D1089" t="s">
        <v>35</v>
      </c>
      <c r="E1089" t="s">
        <v>11</v>
      </c>
      <c r="F1089">
        <v>16</v>
      </c>
      <c r="G1089" t="s">
        <v>17</v>
      </c>
      <c r="H1089" t="str">
        <f>VLOOKUP(E1089,Sheet1!$A$2:$D$22,2,FALSE)</f>
        <v>Quercus nigra</v>
      </c>
      <c r="I1089" t="str">
        <f>VLOOKUP(E1089,Sheet1!$A$2:$D$22,3,FALSE)</f>
        <v>water oak</v>
      </c>
      <c r="J1089" t="str">
        <f>VLOOKUP(E1089,Sheet1!$A$2:$D$22,4,FALSE)</f>
        <v>mesophyte</v>
      </c>
    </row>
    <row r="1090" spans="1:10" x14ac:dyDescent="0.25">
      <c r="A1090">
        <v>1089</v>
      </c>
      <c r="B1090">
        <v>6</v>
      </c>
      <c r="C1090" s="2">
        <v>44335</v>
      </c>
      <c r="D1090">
        <v>4</v>
      </c>
      <c r="E1090" t="s">
        <v>20</v>
      </c>
      <c r="F1090">
        <v>7</v>
      </c>
      <c r="G1090" t="s">
        <v>32</v>
      </c>
      <c r="H1090" t="str">
        <f>VLOOKUP(E1090,Sheet1!$A$2:$D$22,2,FALSE)</f>
        <v>Liquidambar styraciflua</v>
      </c>
      <c r="I1090" t="str">
        <f>VLOOKUP(E1090,Sheet1!$A$2:$D$22,3,FALSE)</f>
        <v>sweetgum</v>
      </c>
      <c r="J1090" t="str">
        <f>VLOOKUP(E1090,Sheet1!$A$2:$D$22,4,FALSE)</f>
        <v>mesophyte</v>
      </c>
    </row>
    <row r="1091" spans="1:10" x14ac:dyDescent="0.25">
      <c r="A1091">
        <v>1090</v>
      </c>
      <c r="B1091">
        <v>6</v>
      </c>
      <c r="C1091" s="2">
        <v>44335</v>
      </c>
      <c r="D1091">
        <v>4</v>
      </c>
      <c r="E1091" t="s">
        <v>20</v>
      </c>
      <c r="F1091">
        <v>5.8</v>
      </c>
      <c r="G1091" t="s">
        <v>32</v>
      </c>
      <c r="H1091" t="str">
        <f>VLOOKUP(E1091,Sheet1!$A$2:$D$22,2,FALSE)</f>
        <v>Liquidambar styraciflua</v>
      </c>
      <c r="I1091" t="str">
        <f>VLOOKUP(E1091,Sheet1!$A$2:$D$22,3,FALSE)</f>
        <v>sweetgum</v>
      </c>
      <c r="J1091" t="str">
        <f>VLOOKUP(E1091,Sheet1!$A$2:$D$22,4,FALSE)</f>
        <v>mesophyte</v>
      </c>
    </row>
    <row r="1092" spans="1:10" x14ac:dyDescent="0.25">
      <c r="A1092">
        <v>1091</v>
      </c>
      <c r="B1092">
        <v>6</v>
      </c>
      <c r="C1092" s="2">
        <v>44335</v>
      </c>
      <c r="D1092">
        <v>4</v>
      </c>
      <c r="E1092" t="s">
        <v>16</v>
      </c>
      <c r="F1092">
        <v>25.8</v>
      </c>
      <c r="G1092" t="s">
        <v>17</v>
      </c>
      <c r="H1092" t="str">
        <f>VLOOKUP(E1092,Sheet1!$A$2:$D$22,2,FALSE)</f>
        <v>Juniperus virginiana</v>
      </c>
      <c r="I1092" t="str">
        <f>VLOOKUP(E1092,Sheet1!$A$2:$D$22,3,FALSE)</f>
        <v>eastern red cedar</v>
      </c>
      <c r="J1092" t="str">
        <f>VLOOKUP(E1092,Sheet1!$A$2:$D$22,4,FALSE)</f>
        <v>mesophyte</v>
      </c>
    </row>
    <row r="1093" spans="1:10" x14ac:dyDescent="0.25">
      <c r="A1093">
        <v>1092</v>
      </c>
      <c r="B1093">
        <v>6</v>
      </c>
      <c r="C1093" s="2">
        <v>44335</v>
      </c>
      <c r="D1093">
        <v>4</v>
      </c>
      <c r="E1093" t="s">
        <v>42</v>
      </c>
      <c r="F1093">
        <v>12.5</v>
      </c>
      <c r="G1093" t="s">
        <v>17</v>
      </c>
      <c r="H1093" t="str">
        <f>VLOOKUP(E1093,Sheet1!$A$2:$D$22,2,FALSE)</f>
        <v>Pinus taeda</v>
      </c>
      <c r="I1093" t="str">
        <f>VLOOKUP(E1093,Sheet1!$A$2:$D$22,3,FALSE)</f>
        <v>loblolly pine</v>
      </c>
      <c r="J1093" t="str">
        <f>VLOOKUP(E1093,Sheet1!$A$2:$D$22,4,FALSE)</f>
        <v>pyrophyte</v>
      </c>
    </row>
    <row r="1094" spans="1:10" x14ac:dyDescent="0.25">
      <c r="A1094">
        <v>1093</v>
      </c>
      <c r="B1094">
        <v>6</v>
      </c>
      <c r="C1094" s="2">
        <v>44335</v>
      </c>
      <c r="D1094">
        <v>4</v>
      </c>
      <c r="E1094" t="s">
        <v>11</v>
      </c>
      <c r="F1094">
        <v>5</v>
      </c>
      <c r="G1094" t="s">
        <v>32</v>
      </c>
      <c r="H1094" t="str">
        <f>VLOOKUP(E1094,Sheet1!$A$2:$D$22,2,FALSE)</f>
        <v>Quercus nigra</v>
      </c>
      <c r="I1094" t="str">
        <f>VLOOKUP(E1094,Sheet1!$A$2:$D$22,3,FALSE)</f>
        <v>water oak</v>
      </c>
      <c r="J1094" t="str">
        <f>VLOOKUP(E1094,Sheet1!$A$2:$D$22,4,FALSE)</f>
        <v>mesophyte</v>
      </c>
    </row>
    <row r="1095" spans="1:10" x14ac:dyDescent="0.25">
      <c r="A1095">
        <v>1094</v>
      </c>
      <c r="B1095">
        <v>6</v>
      </c>
      <c r="C1095" s="2">
        <v>44335</v>
      </c>
      <c r="D1095">
        <v>4</v>
      </c>
      <c r="E1095" t="s">
        <v>42</v>
      </c>
      <c r="F1095">
        <v>27.8</v>
      </c>
      <c r="G1095" t="s">
        <v>17</v>
      </c>
      <c r="H1095" t="str">
        <f>VLOOKUP(E1095,Sheet1!$A$2:$D$22,2,FALSE)</f>
        <v>Pinus taeda</v>
      </c>
      <c r="I1095" t="str">
        <f>VLOOKUP(E1095,Sheet1!$A$2:$D$22,3,FALSE)</f>
        <v>loblolly pine</v>
      </c>
      <c r="J1095" t="str">
        <f>VLOOKUP(E1095,Sheet1!$A$2:$D$22,4,FALSE)</f>
        <v>pyrophyte</v>
      </c>
    </row>
    <row r="1096" spans="1:10" x14ac:dyDescent="0.25">
      <c r="A1096">
        <v>1095</v>
      </c>
      <c r="B1096">
        <v>6</v>
      </c>
      <c r="C1096" s="2">
        <v>44335</v>
      </c>
      <c r="D1096">
        <v>4</v>
      </c>
      <c r="E1096" t="s">
        <v>42</v>
      </c>
      <c r="F1096">
        <v>40.299999999999997</v>
      </c>
      <c r="G1096" t="s">
        <v>12</v>
      </c>
      <c r="H1096" t="str">
        <f>VLOOKUP(E1096,Sheet1!$A$2:$D$22,2,FALSE)</f>
        <v>Pinus taeda</v>
      </c>
      <c r="I1096" t="str">
        <f>VLOOKUP(E1096,Sheet1!$A$2:$D$22,3,FALSE)</f>
        <v>loblolly pine</v>
      </c>
      <c r="J1096" t="str">
        <f>VLOOKUP(E1096,Sheet1!$A$2:$D$22,4,FALSE)</f>
        <v>pyrophyte</v>
      </c>
    </row>
    <row r="1097" spans="1:10" x14ac:dyDescent="0.25">
      <c r="A1097">
        <v>1096</v>
      </c>
      <c r="B1097">
        <v>6</v>
      </c>
      <c r="C1097" s="2">
        <v>44335</v>
      </c>
      <c r="D1097">
        <v>4</v>
      </c>
      <c r="E1097" t="s">
        <v>11</v>
      </c>
      <c r="F1097">
        <v>4.5</v>
      </c>
      <c r="G1097" t="s">
        <v>32</v>
      </c>
      <c r="H1097" t="str">
        <f>VLOOKUP(E1097,Sheet1!$A$2:$D$22,2,FALSE)</f>
        <v>Quercus nigra</v>
      </c>
      <c r="I1097" t="str">
        <f>VLOOKUP(E1097,Sheet1!$A$2:$D$22,3,FALSE)</f>
        <v>water oak</v>
      </c>
      <c r="J1097" t="str">
        <f>VLOOKUP(E1097,Sheet1!$A$2:$D$22,4,FALSE)</f>
        <v>mesophyte</v>
      </c>
    </row>
    <row r="1098" spans="1:10" x14ac:dyDescent="0.25">
      <c r="A1098">
        <v>1097</v>
      </c>
      <c r="B1098">
        <v>6</v>
      </c>
      <c r="C1098" s="2">
        <v>44335</v>
      </c>
      <c r="D1098">
        <v>4</v>
      </c>
      <c r="E1098" t="s">
        <v>36</v>
      </c>
      <c r="F1098">
        <v>4.8</v>
      </c>
      <c r="G1098" t="s">
        <v>32</v>
      </c>
      <c r="H1098" t="str">
        <f>VLOOKUP(E1098,Sheet1!$A$2:$D$22,2,FALSE)</f>
        <v>Quercus alba</v>
      </c>
      <c r="I1098" t="str">
        <f>VLOOKUP(E1098,Sheet1!$A$2:$D$22,3,FALSE)</f>
        <v>white oak</v>
      </c>
      <c r="J1098" t="str">
        <f>VLOOKUP(E1098,Sheet1!$A$2:$D$22,4,FALSE)</f>
        <v>pyrophyte</v>
      </c>
    </row>
    <row r="1099" spans="1:10" x14ac:dyDescent="0.25">
      <c r="A1099">
        <v>1098</v>
      </c>
      <c r="B1099">
        <v>6</v>
      </c>
      <c r="C1099" s="2">
        <v>44335</v>
      </c>
      <c r="D1099">
        <v>4</v>
      </c>
      <c r="E1099" t="s">
        <v>11</v>
      </c>
      <c r="F1099">
        <v>9</v>
      </c>
      <c r="G1099" t="s">
        <v>17</v>
      </c>
      <c r="H1099" t="str">
        <f>VLOOKUP(E1099,Sheet1!$A$2:$D$22,2,FALSE)</f>
        <v>Quercus nigra</v>
      </c>
      <c r="I1099" t="str">
        <f>VLOOKUP(E1099,Sheet1!$A$2:$D$22,3,FALSE)</f>
        <v>water oak</v>
      </c>
      <c r="J1099" t="str">
        <f>VLOOKUP(E1099,Sheet1!$A$2:$D$22,4,FALSE)</f>
        <v>mesophyte</v>
      </c>
    </row>
    <row r="1100" spans="1:10" x14ac:dyDescent="0.25">
      <c r="A1100">
        <v>1099</v>
      </c>
      <c r="B1100">
        <v>6</v>
      </c>
      <c r="C1100" s="2">
        <v>44335</v>
      </c>
      <c r="D1100">
        <v>4</v>
      </c>
      <c r="E1100" t="s">
        <v>20</v>
      </c>
      <c r="F1100">
        <v>10</v>
      </c>
      <c r="G1100" t="s">
        <v>17</v>
      </c>
      <c r="H1100" t="str">
        <f>VLOOKUP(E1100,Sheet1!$A$2:$D$22,2,FALSE)</f>
        <v>Liquidambar styraciflua</v>
      </c>
      <c r="I1100" t="str">
        <f>VLOOKUP(E1100,Sheet1!$A$2:$D$22,3,FALSE)</f>
        <v>sweetgum</v>
      </c>
      <c r="J1100" t="str">
        <f>VLOOKUP(E1100,Sheet1!$A$2:$D$22,4,FALSE)</f>
        <v>mesophyte</v>
      </c>
    </row>
    <row r="1101" spans="1:10" x14ac:dyDescent="0.25">
      <c r="A1101">
        <v>1100</v>
      </c>
      <c r="B1101">
        <v>6</v>
      </c>
      <c r="C1101" s="2">
        <v>44335</v>
      </c>
      <c r="D1101">
        <v>4</v>
      </c>
      <c r="E1101" t="s">
        <v>49</v>
      </c>
      <c r="F1101">
        <v>7.7</v>
      </c>
      <c r="G1101" t="s">
        <v>32</v>
      </c>
      <c r="H1101" t="str">
        <f>VLOOKUP(E1101,Sheet1!$A$2:$D$22,2,FALSE)</f>
        <v>Prunus sp.</v>
      </c>
      <c r="I1101" t="str">
        <f>VLOOKUP(E1101,Sheet1!$A$2:$D$22,3,FALSE)</f>
        <v>cherry</v>
      </c>
      <c r="J1101" t="str">
        <f>VLOOKUP(E1101,Sheet1!$A$2:$D$22,4,FALSE)</f>
        <v>intermediate</v>
      </c>
    </row>
    <row r="1102" spans="1:10" x14ac:dyDescent="0.25">
      <c r="A1102">
        <v>1101</v>
      </c>
      <c r="B1102">
        <v>6</v>
      </c>
      <c r="C1102" s="2">
        <v>44335</v>
      </c>
      <c r="D1102">
        <v>4</v>
      </c>
      <c r="E1102" t="s">
        <v>20</v>
      </c>
      <c r="F1102">
        <v>1</v>
      </c>
      <c r="G1102" t="s">
        <v>32</v>
      </c>
      <c r="H1102" t="str">
        <f>VLOOKUP(E1102,Sheet1!$A$2:$D$22,2,FALSE)</f>
        <v>Liquidambar styraciflua</v>
      </c>
      <c r="I1102" t="str">
        <f>VLOOKUP(E1102,Sheet1!$A$2:$D$22,3,FALSE)</f>
        <v>sweetgum</v>
      </c>
      <c r="J1102" t="str">
        <f>VLOOKUP(E1102,Sheet1!$A$2:$D$22,4,FALSE)</f>
        <v>mesophyte</v>
      </c>
    </row>
    <row r="1103" spans="1:10" x14ac:dyDescent="0.25">
      <c r="A1103">
        <v>1102</v>
      </c>
      <c r="B1103">
        <v>6</v>
      </c>
      <c r="C1103" s="2">
        <v>44335</v>
      </c>
      <c r="D1103">
        <v>4</v>
      </c>
      <c r="E1103" t="s">
        <v>20</v>
      </c>
      <c r="F1103">
        <v>1</v>
      </c>
      <c r="G1103" t="s">
        <v>32</v>
      </c>
      <c r="H1103" t="str">
        <f>VLOOKUP(E1103,Sheet1!$A$2:$D$22,2,FALSE)</f>
        <v>Liquidambar styraciflua</v>
      </c>
      <c r="I1103" t="str">
        <f>VLOOKUP(E1103,Sheet1!$A$2:$D$22,3,FALSE)</f>
        <v>sweetgum</v>
      </c>
      <c r="J1103" t="str">
        <f>VLOOKUP(E1103,Sheet1!$A$2:$D$22,4,FALSE)</f>
        <v>mesophyte</v>
      </c>
    </row>
    <row r="1104" spans="1:10" x14ac:dyDescent="0.25">
      <c r="A1104">
        <v>1103</v>
      </c>
      <c r="B1104">
        <v>6</v>
      </c>
      <c r="C1104" s="2">
        <v>44335</v>
      </c>
      <c r="D1104">
        <v>4</v>
      </c>
      <c r="E1104" t="s">
        <v>20</v>
      </c>
      <c r="F1104">
        <v>1</v>
      </c>
      <c r="G1104" t="s">
        <v>32</v>
      </c>
      <c r="H1104" t="str">
        <f>VLOOKUP(E1104,Sheet1!$A$2:$D$22,2,FALSE)</f>
        <v>Liquidambar styraciflua</v>
      </c>
      <c r="I1104" t="str">
        <f>VLOOKUP(E1104,Sheet1!$A$2:$D$22,3,FALSE)</f>
        <v>sweetgum</v>
      </c>
      <c r="J1104" t="str">
        <f>VLOOKUP(E1104,Sheet1!$A$2:$D$22,4,FALSE)</f>
        <v>mesophyte</v>
      </c>
    </row>
    <row r="1105" spans="1:10" x14ac:dyDescent="0.25">
      <c r="A1105">
        <v>1104</v>
      </c>
      <c r="B1105">
        <v>6</v>
      </c>
      <c r="C1105" s="2">
        <v>44335</v>
      </c>
      <c r="D1105">
        <v>4</v>
      </c>
      <c r="E1105" t="s">
        <v>20</v>
      </c>
      <c r="F1105">
        <v>1</v>
      </c>
      <c r="G1105" t="s">
        <v>32</v>
      </c>
      <c r="H1105" t="str">
        <f>VLOOKUP(E1105,Sheet1!$A$2:$D$22,2,FALSE)</f>
        <v>Liquidambar styraciflua</v>
      </c>
      <c r="I1105" t="str">
        <f>VLOOKUP(E1105,Sheet1!$A$2:$D$22,3,FALSE)</f>
        <v>sweetgum</v>
      </c>
      <c r="J1105" t="str">
        <f>VLOOKUP(E1105,Sheet1!$A$2:$D$22,4,FALSE)</f>
        <v>mesophyte</v>
      </c>
    </row>
    <row r="1106" spans="1:10" x14ac:dyDescent="0.25">
      <c r="A1106">
        <v>1105</v>
      </c>
      <c r="B1106">
        <v>6</v>
      </c>
      <c r="C1106" s="2">
        <v>44335</v>
      </c>
      <c r="D1106">
        <v>4</v>
      </c>
      <c r="E1106" t="s">
        <v>20</v>
      </c>
      <c r="F1106">
        <v>1</v>
      </c>
      <c r="G1106" t="s">
        <v>32</v>
      </c>
      <c r="H1106" t="str">
        <f>VLOOKUP(E1106,Sheet1!$A$2:$D$22,2,FALSE)</f>
        <v>Liquidambar styraciflua</v>
      </c>
      <c r="I1106" t="str">
        <f>VLOOKUP(E1106,Sheet1!$A$2:$D$22,3,FALSE)</f>
        <v>sweetgum</v>
      </c>
      <c r="J1106" t="str">
        <f>VLOOKUP(E1106,Sheet1!$A$2:$D$22,4,FALSE)</f>
        <v>mesophyte</v>
      </c>
    </row>
    <row r="1107" spans="1:10" x14ac:dyDescent="0.25">
      <c r="A1107">
        <v>1106</v>
      </c>
      <c r="B1107">
        <v>6</v>
      </c>
      <c r="C1107" s="2">
        <v>44335</v>
      </c>
      <c r="D1107">
        <v>4</v>
      </c>
      <c r="E1107" t="s">
        <v>52</v>
      </c>
      <c r="F1107">
        <v>1</v>
      </c>
      <c r="G1107" t="s">
        <v>32</v>
      </c>
      <c r="H1107" t="str">
        <f>VLOOKUP(E1107,Sheet1!$A$2:$D$22,2,FALSE)</f>
        <v>Vaccinium sp.</v>
      </c>
      <c r="I1107" t="str">
        <f>VLOOKUP(E1107,Sheet1!$A$2:$D$22,3,FALSE)</f>
        <v>blueberry</v>
      </c>
      <c r="J1107" t="str">
        <f>VLOOKUP(E1107,Sheet1!$A$2:$D$22,4,FALSE)</f>
        <v>mesophyte</v>
      </c>
    </row>
    <row r="1108" spans="1:10" x14ac:dyDescent="0.25">
      <c r="A1108">
        <v>1107</v>
      </c>
      <c r="B1108">
        <v>6</v>
      </c>
      <c r="C1108" s="2">
        <v>44335</v>
      </c>
      <c r="D1108">
        <v>4</v>
      </c>
      <c r="E1108" t="s">
        <v>52</v>
      </c>
      <c r="F1108">
        <v>1</v>
      </c>
      <c r="G1108" t="s">
        <v>32</v>
      </c>
      <c r="H1108" t="str">
        <f>VLOOKUP(E1108,Sheet1!$A$2:$D$22,2,FALSE)</f>
        <v>Vaccinium sp.</v>
      </c>
      <c r="I1108" t="str">
        <f>VLOOKUP(E1108,Sheet1!$A$2:$D$22,3,FALSE)</f>
        <v>blueberry</v>
      </c>
      <c r="J1108" t="str">
        <f>VLOOKUP(E1108,Sheet1!$A$2:$D$22,4,FALSE)</f>
        <v>mesophyte</v>
      </c>
    </row>
    <row r="1109" spans="1:10" x14ac:dyDescent="0.25">
      <c r="A1109">
        <v>1108</v>
      </c>
      <c r="B1109">
        <v>6</v>
      </c>
      <c r="C1109" s="2">
        <v>44335</v>
      </c>
      <c r="D1109">
        <v>4</v>
      </c>
      <c r="E1109" t="s">
        <v>52</v>
      </c>
      <c r="F1109">
        <v>1</v>
      </c>
      <c r="G1109" t="s">
        <v>32</v>
      </c>
      <c r="H1109" t="str">
        <f>VLOOKUP(E1109,Sheet1!$A$2:$D$22,2,FALSE)</f>
        <v>Vaccinium sp.</v>
      </c>
      <c r="I1109" t="str">
        <f>VLOOKUP(E1109,Sheet1!$A$2:$D$22,3,FALSE)</f>
        <v>blueberry</v>
      </c>
      <c r="J1109" t="str">
        <f>VLOOKUP(E1109,Sheet1!$A$2:$D$22,4,FALSE)</f>
        <v>mesophyte</v>
      </c>
    </row>
    <row r="1110" spans="1:10" x14ac:dyDescent="0.25">
      <c r="A1110">
        <v>1109</v>
      </c>
      <c r="B1110">
        <v>6</v>
      </c>
      <c r="C1110" s="2">
        <v>44335</v>
      </c>
      <c r="D1110">
        <v>4</v>
      </c>
      <c r="E1110" t="s">
        <v>52</v>
      </c>
      <c r="F1110">
        <v>1</v>
      </c>
      <c r="G1110" t="s">
        <v>32</v>
      </c>
      <c r="H1110" t="str">
        <f>VLOOKUP(E1110,Sheet1!$A$2:$D$22,2,FALSE)</f>
        <v>Vaccinium sp.</v>
      </c>
      <c r="I1110" t="str">
        <f>VLOOKUP(E1110,Sheet1!$A$2:$D$22,3,FALSE)</f>
        <v>blueberry</v>
      </c>
      <c r="J1110" t="str">
        <f>VLOOKUP(E1110,Sheet1!$A$2:$D$22,4,FALSE)</f>
        <v>mesophyte</v>
      </c>
    </row>
    <row r="1111" spans="1:10" x14ac:dyDescent="0.25">
      <c r="A1111">
        <v>1110</v>
      </c>
      <c r="B1111">
        <v>6</v>
      </c>
      <c r="C1111" s="2">
        <v>44335</v>
      </c>
      <c r="D1111">
        <v>4</v>
      </c>
      <c r="E1111" t="s">
        <v>42</v>
      </c>
      <c r="F1111">
        <v>29.5</v>
      </c>
      <c r="G1111" t="s">
        <v>12</v>
      </c>
      <c r="H1111" t="str">
        <f>VLOOKUP(E1111,Sheet1!$A$2:$D$22,2,FALSE)</f>
        <v>Pinus taeda</v>
      </c>
      <c r="I1111" t="str">
        <f>VLOOKUP(E1111,Sheet1!$A$2:$D$22,3,FALSE)</f>
        <v>loblolly pine</v>
      </c>
      <c r="J1111" t="str">
        <f>VLOOKUP(E1111,Sheet1!$A$2:$D$22,4,FALSE)</f>
        <v>pyrophyte</v>
      </c>
    </row>
    <row r="1112" spans="1:10" x14ac:dyDescent="0.25">
      <c r="A1112">
        <v>1111</v>
      </c>
      <c r="B1112">
        <v>6</v>
      </c>
      <c r="C1112" s="2">
        <v>44335</v>
      </c>
      <c r="D1112">
        <v>4</v>
      </c>
      <c r="E1112" t="s">
        <v>42</v>
      </c>
      <c r="F1112">
        <v>21</v>
      </c>
      <c r="G1112" t="s">
        <v>12</v>
      </c>
      <c r="H1112" t="str">
        <f>VLOOKUP(E1112,Sheet1!$A$2:$D$22,2,FALSE)</f>
        <v>Pinus taeda</v>
      </c>
      <c r="I1112" t="str">
        <f>VLOOKUP(E1112,Sheet1!$A$2:$D$22,3,FALSE)</f>
        <v>loblolly pine</v>
      </c>
      <c r="J1112" t="str">
        <f>VLOOKUP(E1112,Sheet1!$A$2:$D$22,4,FALSE)</f>
        <v>pyrophyte</v>
      </c>
    </row>
    <row r="1113" spans="1:10" x14ac:dyDescent="0.25">
      <c r="A1113">
        <v>1112</v>
      </c>
      <c r="B1113">
        <v>6</v>
      </c>
      <c r="C1113" s="2">
        <v>44335</v>
      </c>
      <c r="D1113">
        <v>4</v>
      </c>
      <c r="E1113" t="s">
        <v>28</v>
      </c>
      <c r="F1113">
        <v>19.2</v>
      </c>
      <c r="G1113" t="s">
        <v>17</v>
      </c>
      <c r="H1113" t="str">
        <f>VLOOKUP(E1113,Sheet1!$A$2:$D$22,2,FALSE)</f>
        <v>Acer rubrum</v>
      </c>
      <c r="I1113" t="str">
        <f>VLOOKUP(E1113,Sheet1!$A$2:$D$22,3,FALSE)</f>
        <v>red maple</v>
      </c>
      <c r="J1113" t="str">
        <f>VLOOKUP(E1113,Sheet1!$A$2:$D$22,4,FALSE)</f>
        <v>mesophyte</v>
      </c>
    </row>
    <row r="1114" spans="1:10" x14ac:dyDescent="0.25">
      <c r="A1114">
        <v>1113</v>
      </c>
      <c r="B1114">
        <v>6</v>
      </c>
      <c r="C1114" s="2">
        <v>44335</v>
      </c>
      <c r="D1114">
        <v>4</v>
      </c>
      <c r="E1114" t="s">
        <v>42</v>
      </c>
      <c r="F1114">
        <v>33.4</v>
      </c>
      <c r="G1114" t="s">
        <v>12</v>
      </c>
      <c r="H1114" t="str">
        <f>VLOOKUP(E1114,Sheet1!$A$2:$D$22,2,FALSE)</f>
        <v>Pinus taeda</v>
      </c>
      <c r="I1114" t="str">
        <f>VLOOKUP(E1114,Sheet1!$A$2:$D$22,3,FALSE)</f>
        <v>loblolly pine</v>
      </c>
      <c r="J1114" t="str">
        <f>VLOOKUP(E1114,Sheet1!$A$2:$D$22,4,FALSE)</f>
        <v>pyrophyte</v>
      </c>
    </row>
    <row r="1115" spans="1:10" x14ac:dyDescent="0.25">
      <c r="A1115">
        <v>1114</v>
      </c>
      <c r="B1115">
        <v>6</v>
      </c>
      <c r="C1115" s="2">
        <v>44335</v>
      </c>
      <c r="D1115">
        <v>4</v>
      </c>
      <c r="E1115" t="s">
        <v>49</v>
      </c>
      <c r="F1115">
        <v>9</v>
      </c>
      <c r="G1115" t="s">
        <v>32</v>
      </c>
      <c r="H1115" t="str">
        <f>VLOOKUP(E1115,Sheet1!$A$2:$D$22,2,FALSE)</f>
        <v>Prunus sp.</v>
      </c>
      <c r="I1115" t="str">
        <f>VLOOKUP(E1115,Sheet1!$A$2:$D$22,3,FALSE)</f>
        <v>cherry</v>
      </c>
      <c r="J1115" t="str">
        <f>VLOOKUP(E1115,Sheet1!$A$2:$D$22,4,FALSE)</f>
        <v>intermediate</v>
      </c>
    </row>
    <row r="1116" spans="1:10" x14ac:dyDescent="0.25">
      <c r="A1116">
        <v>1115</v>
      </c>
      <c r="B1116">
        <v>6</v>
      </c>
      <c r="C1116" s="2">
        <v>44335</v>
      </c>
      <c r="D1116">
        <v>4</v>
      </c>
      <c r="E1116" t="s">
        <v>20</v>
      </c>
      <c r="F1116">
        <v>7</v>
      </c>
      <c r="G1116" t="s">
        <v>32</v>
      </c>
      <c r="H1116" t="str">
        <f>VLOOKUP(E1116,Sheet1!$A$2:$D$22,2,FALSE)</f>
        <v>Liquidambar styraciflua</v>
      </c>
      <c r="I1116" t="str">
        <f>VLOOKUP(E1116,Sheet1!$A$2:$D$22,3,FALSE)</f>
        <v>sweetgum</v>
      </c>
      <c r="J1116" t="str">
        <f>VLOOKUP(E1116,Sheet1!$A$2:$D$22,4,FALSE)</f>
        <v>mesophyte</v>
      </c>
    </row>
    <row r="1117" spans="1:10" x14ac:dyDescent="0.25">
      <c r="A1117">
        <v>1116</v>
      </c>
      <c r="B1117">
        <v>6</v>
      </c>
      <c r="C1117" s="2">
        <v>44335</v>
      </c>
      <c r="D1117">
        <v>4</v>
      </c>
      <c r="E1117" t="s">
        <v>56</v>
      </c>
      <c r="F1117">
        <v>22.6</v>
      </c>
      <c r="G1117" t="s">
        <v>17</v>
      </c>
      <c r="H1117" t="str">
        <f>VLOOKUP(E1117,Sheet1!$A$2:$D$22,2,FALSE)</f>
        <v>Liquidambar styraciflua</v>
      </c>
      <c r="I1117" t="str">
        <f>VLOOKUP(E1117,Sheet1!$A$2:$D$22,3,FALSE)</f>
        <v>tulip poplar</v>
      </c>
      <c r="J1117" t="str">
        <f>VLOOKUP(E1117,Sheet1!$A$2:$D$22,4,FALSE)</f>
        <v>mesophyte</v>
      </c>
    </row>
    <row r="1118" spans="1:10" x14ac:dyDescent="0.25">
      <c r="A1118">
        <v>1117</v>
      </c>
      <c r="B1118">
        <v>6</v>
      </c>
      <c r="C1118" s="2">
        <v>44335</v>
      </c>
      <c r="D1118">
        <v>4</v>
      </c>
      <c r="E1118" t="s">
        <v>20</v>
      </c>
      <c r="F1118">
        <v>10.9</v>
      </c>
      <c r="G1118" t="s">
        <v>17</v>
      </c>
      <c r="H1118" t="str">
        <f>VLOOKUP(E1118,Sheet1!$A$2:$D$22,2,FALSE)</f>
        <v>Liquidambar styraciflua</v>
      </c>
      <c r="I1118" t="str">
        <f>VLOOKUP(E1118,Sheet1!$A$2:$D$22,3,FALSE)</f>
        <v>sweetgum</v>
      </c>
      <c r="J1118" t="str">
        <f>VLOOKUP(E1118,Sheet1!$A$2:$D$22,4,FALSE)</f>
        <v>mesophyte</v>
      </c>
    </row>
    <row r="1119" spans="1:10" x14ac:dyDescent="0.25">
      <c r="A1119">
        <v>1118</v>
      </c>
      <c r="B1119">
        <v>6</v>
      </c>
      <c r="C1119" s="2">
        <v>44335</v>
      </c>
      <c r="D1119">
        <v>4</v>
      </c>
      <c r="E1119" t="s">
        <v>11</v>
      </c>
      <c r="F1119">
        <v>8</v>
      </c>
      <c r="G1119" t="s">
        <v>17</v>
      </c>
      <c r="H1119" t="str">
        <f>VLOOKUP(E1119,Sheet1!$A$2:$D$22,2,FALSE)</f>
        <v>Quercus nigra</v>
      </c>
      <c r="I1119" t="str">
        <f>VLOOKUP(E1119,Sheet1!$A$2:$D$22,3,FALSE)</f>
        <v>water oak</v>
      </c>
      <c r="J1119" t="str">
        <f>VLOOKUP(E1119,Sheet1!$A$2:$D$22,4,FALSE)</f>
        <v>mesophyte</v>
      </c>
    </row>
    <row r="1120" spans="1:10" x14ac:dyDescent="0.25">
      <c r="A1120">
        <v>1119</v>
      </c>
      <c r="B1120">
        <v>6</v>
      </c>
      <c r="C1120" s="2">
        <v>44335</v>
      </c>
      <c r="D1120">
        <v>4</v>
      </c>
      <c r="E1120" t="s">
        <v>42</v>
      </c>
      <c r="F1120">
        <v>8.5</v>
      </c>
      <c r="G1120" t="s">
        <v>17</v>
      </c>
      <c r="H1120" t="str">
        <f>VLOOKUP(E1120,Sheet1!$A$2:$D$22,2,FALSE)</f>
        <v>Pinus taeda</v>
      </c>
      <c r="I1120" t="str">
        <f>VLOOKUP(E1120,Sheet1!$A$2:$D$22,3,FALSE)</f>
        <v>loblolly pine</v>
      </c>
      <c r="J1120" t="str">
        <f>VLOOKUP(E1120,Sheet1!$A$2:$D$22,4,FALSE)</f>
        <v>pyrophyte</v>
      </c>
    </row>
    <row r="1121" spans="1:10" x14ac:dyDescent="0.25">
      <c r="A1121">
        <v>1120</v>
      </c>
      <c r="B1121">
        <v>6</v>
      </c>
      <c r="C1121" s="2">
        <v>44335</v>
      </c>
      <c r="D1121">
        <v>4</v>
      </c>
      <c r="E1121" t="s">
        <v>42</v>
      </c>
      <c r="F1121">
        <v>26.3</v>
      </c>
      <c r="G1121" t="s">
        <v>12</v>
      </c>
      <c r="H1121" t="str">
        <f>VLOOKUP(E1121,Sheet1!$A$2:$D$22,2,FALSE)</f>
        <v>Pinus taeda</v>
      </c>
      <c r="I1121" t="str">
        <f>VLOOKUP(E1121,Sheet1!$A$2:$D$22,3,FALSE)</f>
        <v>loblolly pine</v>
      </c>
      <c r="J1121" t="str">
        <f>VLOOKUP(E1121,Sheet1!$A$2:$D$22,4,FALSE)</f>
        <v>pyrophyte</v>
      </c>
    </row>
    <row r="1122" spans="1:10" x14ac:dyDescent="0.25">
      <c r="A1122">
        <v>1121</v>
      </c>
      <c r="B1122">
        <v>6</v>
      </c>
      <c r="C1122" s="2">
        <v>44335</v>
      </c>
      <c r="D1122">
        <v>4</v>
      </c>
      <c r="E1122" t="s">
        <v>42</v>
      </c>
      <c r="F1122">
        <v>11.5</v>
      </c>
      <c r="G1122" t="s">
        <v>17</v>
      </c>
      <c r="H1122" t="str">
        <f>VLOOKUP(E1122,Sheet1!$A$2:$D$22,2,FALSE)</f>
        <v>Pinus taeda</v>
      </c>
      <c r="I1122" t="str">
        <f>VLOOKUP(E1122,Sheet1!$A$2:$D$22,3,FALSE)</f>
        <v>loblolly pine</v>
      </c>
      <c r="J1122" t="str">
        <f>VLOOKUP(E1122,Sheet1!$A$2:$D$22,4,FALSE)</f>
        <v>pyrophyte</v>
      </c>
    </row>
    <row r="1123" spans="1:10" x14ac:dyDescent="0.25">
      <c r="A1123">
        <v>1122</v>
      </c>
      <c r="B1123">
        <v>6</v>
      </c>
      <c r="C1123" s="2">
        <v>44335</v>
      </c>
      <c r="D1123">
        <v>4</v>
      </c>
      <c r="E1123" t="s">
        <v>42</v>
      </c>
      <c r="F1123">
        <v>13.7</v>
      </c>
      <c r="G1123" t="s">
        <v>17</v>
      </c>
      <c r="H1123" t="str">
        <f>VLOOKUP(E1123,Sheet1!$A$2:$D$22,2,FALSE)</f>
        <v>Pinus taeda</v>
      </c>
      <c r="I1123" t="str">
        <f>VLOOKUP(E1123,Sheet1!$A$2:$D$22,3,FALSE)</f>
        <v>loblolly pine</v>
      </c>
      <c r="J1123" t="str">
        <f>VLOOKUP(E1123,Sheet1!$A$2:$D$22,4,FALSE)</f>
        <v>pyrophyte</v>
      </c>
    </row>
    <row r="1124" spans="1:10" x14ac:dyDescent="0.25">
      <c r="A1124">
        <v>1123</v>
      </c>
      <c r="B1124">
        <v>6</v>
      </c>
      <c r="C1124" s="2">
        <v>44335</v>
      </c>
      <c r="D1124" t="s">
        <v>55</v>
      </c>
      <c r="E1124" t="s">
        <v>61</v>
      </c>
      <c r="F1124">
        <v>6.8</v>
      </c>
      <c r="G1124" t="s">
        <v>32</v>
      </c>
      <c r="H1124" t="str">
        <f>VLOOKUP(E1124,Sheet1!$A$2:$D$22,2,FALSE)</f>
        <v>Nyssa sylvatica</v>
      </c>
      <c r="I1124" t="str">
        <f>VLOOKUP(E1124,Sheet1!$A$2:$D$22,3,FALSE)</f>
        <v>black gum</v>
      </c>
      <c r="J1124" t="str">
        <f>VLOOKUP(E1124,Sheet1!$A$2:$D$22,4,FALSE)</f>
        <v>mesophyte</v>
      </c>
    </row>
    <row r="1125" spans="1:10" x14ac:dyDescent="0.25">
      <c r="A1125">
        <v>1124</v>
      </c>
      <c r="B1125">
        <v>6</v>
      </c>
      <c r="C1125" s="2">
        <v>44335</v>
      </c>
      <c r="D1125" t="s">
        <v>55</v>
      </c>
      <c r="E1125" t="s">
        <v>49</v>
      </c>
      <c r="F1125">
        <v>14.9</v>
      </c>
      <c r="G1125" t="s">
        <v>17</v>
      </c>
      <c r="H1125" t="str">
        <f>VLOOKUP(E1125,Sheet1!$A$2:$D$22,2,FALSE)</f>
        <v>Prunus sp.</v>
      </c>
      <c r="I1125" t="str">
        <f>VLOOKUP(E1125,Sheet1!$A$2:$D$22,3,FALSE)</f>
        <v>cherry</v>
      </c>
      <c r="J1125" t="str">
        <f>VLOOKUP(E1125,Sheet1!$A$2:$D$22,4,FALSE)</f>
        <v>intermediate</v>
      </c>
    </row>
    <row r="1126" spans="1:10" x14ac:dyDescent="0.25">
      <c r="A1126">
        <v>1125</v>
      </c>
      <c r="B1126">
        <v>6</v>
      </c>
      <c r="C1126" s="2">
        <v>44335</v>
      </c>
      <c r="D1126">
        <v>4</v>
      </c>
      <c r="E1126" t="s">
        <v>20</v>
      </c>
      <c r="F1126">
        <v>13</v>
      </c>
      <c r="G1126" t="s">
        <v>17</v>
      </c>
      <c r="H1126" t="str">
        <f>VLOOKUP(E1126,Sheet1!$A$2:$D$22,2,FALSE)</f>
        <v>Liquidambar styraciflua</v>
      </c>
      <c r="I1126" t="str">
        <f>VLOOKUP(E1126,Sheet1!$A$2:$D$22,3,FALSE)</f>
        <v>sweetgum</v>
      </c>
      <c r="J1126" t="str">
        <f>VLOOKUP(E1126,Sheet1!$A$2:$D$22,4,FALSE)</f>
        <v>mesophyte</v>
      </c>
    </row>
    <row r="1127" spans="1:10" x14ac:dyDescent="0.25">
      <c r="A1127">
        <v>1126</v>
      </c>
      <c r="B1127">
        <v>6</v>
      </c>
      <c r="C1127" s="2">
        <v>44335</v>
      </c>
      <c r="D1127">
        <v>4</v>
      </c>
      <c r="E1127" t="s">
        <v>52</v>
      </c>
      <c r="F1127">
        <v>5</v>
      </c>
      <c r="G1127" t="s">
        <v>32</v>
      </c>
      <c r="H1127" t="str">
        <f>VLOOKUP(E1127,Sheet1!$A$2:$D$22,2,FALSE)</f>
        <v>Vaccinium sp.</v>
      </c>
      <c r="I1127" t="str">
        <f>VLOOKUP(E1127,Sheet1!$A$2:$D$22,3,FALSE)</f>
        <v>blueberry</v>
      </c>
      <c r="J1127" t="str">
        <f>VLOOKUP(E1127,Sheet1!$A$2:$D$22,4,FALSE)</f>
        <v>mesophyte</v>
      </c>
    </row>
    <row r="1128" spans="1:10" x14ac:dyDescent="0.25">
      <c r="A1128">
        <v>1127</v>
      </c>
      <c r="B1128">
        <v>6</v>
      </c>
      <c r="C1128" s="2">
        <v>44335</v>
      </c>
      <c r="D1128">
        <v>4</v>
      </c>
      <c r="E1128" t="s">
        <v>52</v>
      </c>
      <c r="F1128">
        <v>5</v>
      </c>
      <c r="G1128" t="s">
        <v>32</v>
      </c>
      <c r="H1128" t="str">
        <f>VLOOKUP(E1128,Sheet1!$A$2:$D$22,2,FALSE)</f>
        <v>Vaccinium sp.</v>
      </c>
      <c r="I1128" t="str">
        <f>VLOOKUP(E1128,Sheet1!$A$2:$D$22,3,FALSE)</f>
        <v>blueberry</v>
      </c>
      <c r="J1128" t="str">
        <f>VLOOKUP(E1128,Sheet1!$A$2:$D$22,4,FALSE)</f>
        <v>mesophyte</v>
      </c>
    </row>
    <row r="1129" spans="1:10" x14ac:dyDescent="0.25">
      <c r="A1129">
        <v>1128</v>
      </c>
      <c r="B1129">
        <v>6</v>
      </c>
      <c r="C1129" s="2">
        <v>44335</v>
      </c>
      <c r="D1129">
        <v>4</v>
      </c>
      <c r="E1129" t="s">
        <v>20</v>
      </c>
      <c r="F1129">
        <v>7.8</v>
      </c>
      <c r="G1129" t="s">
        <v>17</v>
      </c>
      <c r="H1129" t="str">
        <f>VLOOKUP(E1129,Sheet1!$A$2:$D$22,2,FALSE)</f>
        <v>Liquidambar styraciflua</v>
      </c>
      <c r="I1129" t="str">
        <f>VLOOKUP(E1129,Sheet1!$A$2:$D$22,3,FALSE)</f>
        <v>sweetgum</v>
      </c>
      <c r="J1129" t="str">
        <f>VLOOKUP(E1129,Sheet1!$A$2:$D$22,4,FALSE)</f>
        <v>mesophyte</v>
      </c>
    </row>
    <row r="1130" spans="1:10" x14ac:dyDescent="0.25">
      <c r="A1130">
        <v>1129</v>
      </c>
      <c r="B1130">
        <v>6</v>
      </c>
      <c r="C1130" s="2">
        <v>44335</v>
      </c>
      <c r="D1130">
        <v>4</v>
      </c>
      <c r="E1130" t="s">
        <v>42</v>
      </c>
      <c r="F1130">
        <v>9.6999999999999993</v>
      </c>
      <c r="G1130" t="s">
        <v>17</v>
      </c>
      <c r="H1130" t="str">
        <f>VLOOKUP(E1130,Sheet1!$A$2:$D$22,2,FALSE)</f>
        <v>Pinus taeda</v>
      </c>
      <c r="I1130" t="str">
        <f>VLOOKUP(E1130,Sheet1!$A$2:$D$22,3,FALSE)</f>
        <v>loblolly pine</v>
      </c>
      <c r="J1130" t="str">
        <f>VLOOKUP(E1130,Sheet1!$A$2:$D$22,4,FALSE)</f>
        <v>pyrophyte</v>
      </c>
    </row>
    <row r="1131" spans="1:10" x14ac:dyDescent="0.25">
      <c r="A1131">
        <v>1130</v>
      </c>
      <c r="B1131">
        <v>6</v>
      </c>
      <c r="C1131" s="2">
        <v>44335</v>
      </c>
      <c r="D1131">
        <v>4</v>
      </c>
      <c r="E1131" t="s">
        <v>49</v>
      </c>
      <c r="F1131">
        <v>7.1</v>
      </c>
      <c r="G1131" t="s">
        <v>32</v>
      </c>
      <c r="H1131" t="str">
        <f>VLOOKUP(E1131,Sheet1!$A$2:$D$22,2,FALSE)</f>
        <v>Prunus sp.</v>
      </c>
      <c r="I1131" t="str">
        <f>VLOOKUP(E1131,Sheet1!$A$2:$D$22,3,FALSE)</f>
        <v>cherry</v>
      </c>
      <c r="J1131" t="str">
        <f>VLOOKUP(E1131,Sheet1!$A$2:$D$22,4,FALSE)</f>
        <v>intermediate</v>
      </c>
    </row>
    <row r="1132" spans="1:10" x14ac:dyDescent="0.25">
      <c r="A1132">
        <v>1131</v>
      </c>
      <c r="B1132">
        <v>6</v>
      </c>
      <c r="C1132" s="2">
        <v>44335</v>
      </c>
      <c r="D1132">
        <v>4</v>
      </c>
      <c r="E1132" t="s">
        <v>42</v>
      </c>
      <c r="F1132">
        <v>15.9</v>
      </c>
      <c r="G1132" t="s">
        <v>17</v>
      </c>
      <c r="H1132" t="str">
        <f>VLOOKUP(E1132,Sheet1!$A$2:$D$22,2,FALSE)</f>
        <v>Pinus taeda</v>
      </c>
      <c r="I1132" t="str">
        <f>VLOOKUP(E1132,Sheet1!$A$2:$D$22,3,FALSE)</f>
        <v>loblolly pine</v>
      </c>
      <c r="J1132" t="str">
        <f>VLOOKUP(E1132,Sheet1!$A$2:$D$22,4,FALSE)</f>
        <v>pyrophyte</v>
      </c>
    </row>
    <row r="1133" spans="1:10" x14ac:dyDescent="0.25">
      <c r="A1133">
        <v>1132</v>
      </c>
      <c r="B1133">
        <v>6</v>
      </c>
      <c r="C1133" s="2">
        <v>44335</v>
      </c>
      <c r="D1133">
        <v>4</v>
      </c>
      <c r="E1133" t="s">
        <v>67</v>
      </c>
      <c r="F1133">
        <v>9.6</v>
      </c>
      <c r="G1133" t="s">
        <v>17</v>
      </c>
      <c r="H1133" t="str">
        <f>VLOOKUP(E1133,Sheet1!$A$2:$D$22,2,FALSE)</f>
        <v>Quercus falcata</v>
      </c>
      <c r="I1133" t="str">
        <f>VLOOKUP(E1133,Sheet1!$A$2:$D$22,3,FALSE)</f>
        <v>southern red oak</v>
      </c>
      <c r="J1133" t="str">
        <f>VLOOKUP(E1133,Sheet1!$A$2:$D$22,4,FALSE)</f>
        <v>pyrophyte</v>
      </c>
    </row>
    <row r="1134" spans="1:10" x14ac:dyDescent="0.25">
      <c r="A1134">
        <v>1133</v>
      </c>
      <c r="B1134">
        <v>6</v>
      </c>
      <c r="C1134" s="2">
        <v>44335</v>
      </c>
      <c r="D1134">
        <v>4</v>
      </c>
      <c r="E1134" t="s">
        <v>11</v>
      </c>
      <c r="F1134">
        <v>4.5</v>
      </c>
      <c r="G1134" t="s">
        <v>32</v>
      </c>
      <c r="H1134" t="str">
        <f>VLOOKUP(E1134,Sheet1!$A$2:$D$22,2,FALSE)</f>
        <v>Quercus nigra</v>
      </c>
      <c r="I1134" t="str">
        <f>VLOOKUP(E1134,Sheet1!$A$2:$D$22,3,FALSE)</f>
        <v>water oak</v>
      </c>
      <c r="J1134" t="str">
        <f>VLOOKUP(E1134,Sheet1!$A$2:$D$22,4,FALSE)</f>
        <v>mesophyte</v>
      </c>
    </row>
    <row r="1135" spans="1:10" x14ac:dyDescent="0.25">
      <c r="A1135">
        <v>1134</v>
      </c>
      <c r="B1135">
        <v>6</v>
      </c>
      <c r="C1135" s="2">
        <v>44335</v>
      </c>
      <c r="D1135">
        <v>4</v>
      </c>
      <c r="E1135" t="s">
        <v>20</v>
      </c>
      <c r="F1135">
        <v>3.3</v>
      </c>
      <c r="G1135" t="s">
        <v>32</v>
      </c>
      <c r="H1135" t="str">
        <f>VLOOKUP(E1135,Sheet1!$A$2:$D$22,2,FALSE)</f>
        <v>Liquidambar styraciflua</v>
      </c>
      <c r="I1135" t="str">
        <f>VLOOKUP(E1135,Sheet1!$A$2:$D$22,3,FALSE)</f>
        <v>sweetgum</v>
      </c>
      <c r="J1135" t="str">
        <f>VLOOKUP(E1135,Sheet1!$A$2:$D$22,4,FALSE)</f>
        <v>mesophyte</v>
      </c>
    </row>
    <row r="1136" spans="1:10" x14ac:dyDescent="0.25">
      <c r="A1136">
        <v>1135</v>
      </c>
      <c r="B1136">
        <v>6</v>
      </c>
      <c r="C1136" s="2">
        <v>44335</v>
      </c>
      <c r="D1136">
        <v>4</v>
      </c>
      <c r="E1136" t="s">
        <v>42</v>
      </c>
      <c r="F1136">
        <v>40.700000000000003</v>
      </c>
      <c r="G1136" t="s">
        <v>12</v>
      </c>
      <c r="H1136" t="str">
        <f>VLOOKUP(E1136,Sheet1!$A$2:$D$22,2,FALSE)</f>
        <v>Pinus taeda</v>
      </c>
      <c r="I1136" t="str">
        <f>VLOOKUP(E1136,Sheet1!$A$2:$D$22,3,FALSE)</f>
        <v>loblolly pine</v>
      </c>
      <c r="J1136" t="str">
        <f>VLOOKUP(E1136,Sheet1!$A$2:$D$22,4,FALSE)</f>
        <v>pyrophyte</v>
      </c>
    </row>
    <row r="1137" spans="1:10" x14ac:dyDescent="0.25">
      <c r="A1137">
        <v>1136</v>
      </c>
      <c r="B1137">
        <v>6</v>
      </c>
      <c r="C1137" s="2">
        <v>44335</v>
      </c>
      <c r="D1137">
        <v>4</v>
      </c>
      <c r="E1137" t="s">
        <v>42</v>
      </c>
      <c r="F1137">
        <v>8.1999999999999993</v>
      </c>
      <c r="G1137" t="s">
        <v>17</v>
      </c>
      <c r="H1137" t="str">
        <f>VLOOKUP(E1137,Sheet1!$A$2:$D$22,2,FALSE)</f>
        <v>Pinus taeda</v>
      </c>
      <c r="I1137" t="str">
        <f>VLOOKUP(E1137,Sheet1!$A$2:$D$22,3,FALSE)</f>
        <v>loblolly pine</v>
      </c>
      <c r="J1137" t="str">
        <f>VLOOKUP(E1137,Sheet1!$A$2:$D$22,4,FALSE)</f>
        <v>pyrophyte</v>
      </c>
    </row>
    <row r="1138" spans="1:10" x14ac:dyDescent="0.25">
      <c r="A1138">
        <v>1137</v>
      </c>
      <c r="B1138">
        <v>6</v>
      </c>
      <c r="C1138" s="2">
        <v>44335</v>
      </c>
      <c r="D1138">
        <v>4</v>
      </c>
      <c r="E1138" t="s">
        <v>42</v>
      </c>
      <c r="F1138">
        <v>32.1</v>
      </c>
      <c r="G1138" t="s">
        <v>12</v>
      </c>
      <c r="H1138" t="str">
        <f>VLOOKUP(E1138,Sheet1!$A$2:$D$22,2,FALSE)</f>
        <v>Pinus taeda</v>
      </c>
      <c r="I1138" t="str">
        <f>VLOOKUP(E1138,Sheet1!$A$2:$D$22,3,FALSE)</f>
        <v>loblolly pine</v>
      </c>
      <c r="J1138" t="str">
        <f>VLOOKUP(E1138,Sheet1!$A$2:$D$22,4,FALSE)</f>
        <v>pyrophyte</v>
      </c>
    </row>
    <row r="1139" spans="1:10" x14ac:dyDescent="0.25">
      <c r="A1139">
        <v>1138</v>
      </c>
      <c r="B1139">
        <v>6</v>
      </c>
      <c r="C1139" s="2">
        <v>44335</v>
      </c>
      <c r="D1139">
        <v>4</v>
      </c>
      <c r="E1139" t="s">
        <v>42</v>
      </c>
      <c r="F1139">
        <v>15.5</v>
      </c>
      <c r="G1139" t="s">
        <v>17</v>
      </c>
      <c r="H1139" t="str">
        <f>VLOOKUP(E1139,Sheet1!$A$2:$D$22,2,FALSE)</f>
        <v>Pinus taeda</v>
      </c>
      <c r="I1139" t="str">
        <f>VLOOKUP(E1139,Sheet1!$A$2:$D$22,3,FALSE)</f>
        <v>loblolly pine</v>
      </c>
      <c r="J1139" t="str">
        <f>VLOOKUP(E1139,Sheet1!$A$2:$D$22,4,FALSE)</f>
        <v>pyrophyte</v>
      </c>
    </row>
    <row r="1140" spans="1:10" x14ac:dyDescent="0.25">
      <c r="A1140">
        <v>1139</v>
      </c>
      <c r="B1140">
        <v>6</v>
      </c>
      <c r="C1140" s="2">
        <v>44335</v>
      </c>
      <c r="D1140">
        <v>4</v>
      </c>
      <c r="E1140" t="s">
        <v>58</v>
      </c>
      <c r="F1140">
        <v>14.6</v>
      </c>
      <c r="G1140" t="s">
        <v>17</v>
      </c>
      <c r="H1140" t="str">
        <f>VLOOKUP(E1140,Sheet1!$A$2:$D$22,2,FALSE)</f>
        <v>Pinus echinata</v>
      </c>
      <c r="I1140" t="str">
        <f>VLOOKUP(E1140,Sheet1!$A$2:$D$22,3,FALSE)</f>
        <v>shortleaf pine</v>
      </c>
      <c r="J1140" t="str">
        <f>VLOOKUP(E1140,Sheet1!$A$2:$D$22,4,FALSE)</f>
        <v>pyrophyte</v>
      </c>
    </row>
    <row r="1141" spans="1:10" x14ac:dyDescent="0.25">
      <c r="A1141">
        <v>1140</v>
      </c>
      <c r="B1141">
        <v>6</v>
      </c>
      <c r="C1141" s="2">
        <v>44335</v>
      </c>
      <c r="D1141">
        <v>4</v>
      </c>
      <c r="E1141" t="s">
        <v>20</v>
      </c>
      <c r="F1141">
        <v>2.5</v>
      </c>
      <c r="G1141" t="s">
        <v>32</v>
      </c>
      <c r="H1141" t="str">
        <f>VLOOKUP(E1141,Sheet1!$A$2:$D$22,2,FALSE)</f>
        <v>Liquidambar styraciflua</v>
      </c>
      <c r="I1141" t="str">
        <f>VLOOKUP(E1141,Sheet1!$A$2:$D$22,3,FALSE)</f>
        <v>sweetgum</v>
      </c>
      <c r="J1141" t="str">
        <f>VLOOKUP(E1141,Sheet1!$A$2:$D$22,4,FALSE)</f>
        <v>mesophyte</v>
      </c>
    </row>
    <row r="1142" spans="1:10" x14ac:dyDescent="0.25">
      <c r="A1142">
        <v>1141</v>
      </c>
      <c r="B1142">
        <v>6</v>
      </c>
      <c r="C1142" s="2">
        <v>44335</v>
      </c>
      <c r="D1142">
        <v>4</v>
      </c>
      <c r="E1142" t="s">
        <v>20</v>
      </c>
      <c r="F1142">
        <v>2.5</v>
      </c>
      <c r="G1142" t="s">
        <v>32</v>
      </c>
      <c r="H1142" t="str">
        <f>VLOOKUP(E1142,Sheet1!$A$2:$D$22,2,FALSE)</f>
        <v>Liquidambar styraciflua</v>
      </c>
      <c r="I1142" t="str">
        <f>VLOOKUP(E1142,Sheet1!$A$2:$D$22,3,FALSE)</f>
        <v>sweetgum</v>
      </c>
      <c r="J1142" t="str">
        <f>VLOOKUP(E1142,Sheet1!$A$2:$D$22,4,FALSE)</f>
        <v>mesophyte</v>
      </c>
    </row>
    <row r="1143" spans="1:10" x14ac:dyDescent="0.25">
      <c r="A1143">
        <v>1142</v>
      </c>
      <c r="B1143">
        <v>6</v>
      </c>
      <c r="C1143" s="2">
        <v>44335</v>
      </c>
      <c r="D1143" t="s">
        <v>55</v>
      </c>
      <c r="E1143" t="s">
        <v>67</v>
      </c>
      <c r="F1143">
        <v>9.1</v>
      </c>
      <c r="G1143" t="s">
        <v>17</v>
      </c>
      <c r="H1143" t="str">
        <f>VLOOKUP(E1143,Sheet1!$A$2:$D$22,2,FALSE)</f>
        <v>Quercus falcata</v>
      </c>
      <c r="I1143" t="str">
        <f>VLOOKUP(E1143,Sheet1!$A$2:$D$22,3,FALSE)</f>
        <v>southern red oak</v>
      </c>
      <c r="J1143" t="str">
        <f>VLOOKUP(E1143,Sheet1!$A$2:$D$22,4,FALSE)</f>
        <v>pyrophyte</v>
      </c>
    </row>
    <row r="1144" spans="1:10" x14ac:dyDescent="0.25">
      <c r="A1144">
        <v>1143</v>
      </c>
      <c r="B1144">
        <v>6</v>
      </c>
      <c r="C1144" s="2">
        <v>44335</v>
      </c>
      <c r="D1144" t="s">
        <v>55</v>
      </c>
      <c r="E1144" t="s">
        <v>20</v>
      </c>
      <c r="F1144">
        <v>50.2</v>
      </c>
      <c r="G1144" t="s">
        <v>12</v>
      </c>
      <c r="H1144" t="str">
        <f>VLOOKUP(E1144,Sheet1!$A$2:$D$22,2,FALSE)</f>
        <v>Liquidambar styraciflua</v>
      </c>
      <c r="I1144" t="str">
        <f>VLOOKUP(E1144,Sheet1!$A$2:$D$22,3,FALSE)</f>
        <v>sweetgum</v>
      </c>
      <c r="J1144" t="str">
        <f>VLOOKUP(E1144,Sheet1!$A$2:$D$22,4,FALSE)</f>
        <v>mesophyte</v>
      </c>
    </row>
    <row r="1145" spans="1:10" x14ac:dyDescent="0.25">
      <c r="A1145">
        <v>1144</v>
      </c>
      <c r="B1145">
        <v>6</v>
      </c>
      <c r="C1145" s="2">
        <v>44335</v>
      </c>
      <c r="D1145" t="s">
        <v>55</v>
      </c>
      <c r="E1145" t="s">
        <v>42</v>
      </c>
      <c r="F1145">
        <v>32.200000000000003</v>
      </c>
      <c r="G1145" t="s">
        <v>12</v>
      </c>
      <c r="H1145" t="str">
        <f>VLOOKUP(E1145,Sheet1!$A$2:$D$22,2,FALSE)</f>
        <v>Pinus taeda</v>
      </c>
      <c r="I1145" t="str">
        <f>VLOOKUP(E1145,Sheet1!$A$2:$D$22,3,FALSE)</f>
        <v>loblolly pine</v>
      </c>
      <c r="J1145" t="str">
        <f>VLOOKUP(E1145,Sheet1!$A$2:$D$22,4,FALSE)</f>
        <v>pyrophyte</v>
      </c>
    </row>
    <row r="1146" spans="1:10" x14ac:dyDescent="0.25">
      <c r="A1146">
        <v>1145</v>
      </c>
      <c r="B1146">
        <v>6</v>
      </c>
      <c r="C1146" s="2">
        <v>44335</v>
      </c>
      <c r="D1146" t="s">
        <v>35</v>
      </c>
      <c r="E1146" t="s">
        <v>58</v>
      </c>
      <c r="F1146">
        <v>9.4</v>
      </c>
      <c r="G1146" t="s">
        <v>17</v>
      </c>
      <c r="H1146" t="str">
        <f>VLOOKUP(E1146,Sheet1!$A$2:$D$22,2,FALSE)</f>
        <v>Pinus echinata</v>
      </c>
      <c r="I1146" t="str">
        <f>VLOOKUP(E1146,Sheet1!$A$2:$D$22,3,FALSE)</f>
        <v>shortleaf pine</v>
      </c>
      <c r="J1146" t="str">
        <f>VLOOKUP(E1146,Sheet1!$A$2:$D$22,4,FALSE)</f>
        <v>pyrophyte</v>
      </c>
    </row>
    <row r="1147" spans="1:10" x14ac:dyDescent="0.25">
      <c r="A1147">
        <v>1146</v>
      </c>
      <c r="B1147">
        <v>6</v>
      </c>
      <c r="C1147" s="2">
        <v>44335</v>
      </c>
      <c r="D1147" t="s">
        <v>35</v>
      </c>
      <c r="E1147" t="s">
        <v>42</v>
      </c>
      <c r="F1147">
        <v>6.8</v>
      </c>
      <c r="G1147" t="s">
        <v>17</v>
      </c>
      <c r="H1147" t="str">
        <f>VLOOKUP(E1147,Sheet1!$A$2:$D$22,2,FALSE)</f>
        <v>Pinus taeda</v>
      </c>
      <c r="I1147" t="str">
        <f>VLOOKUP(E1147,Sheet1!$A$2:$D$22,3,FALSE)</f>
        <v>loblolly pine</v>
      </c>
      <c r="J1147" t="str">
        <f>VLOOKUP(E1147,Sheet1!$A$2:$D$22,4,FALSE)</f>
        <v>pyrophyte</v>
      </c>
    </row>
    <row r="1148" spans="1:10" x14ac:dyDescent="0.25">
      <c r="A1148">
        <v>1147</v>
      </c>
      <c r="B1148">
        <v>6</v>
      </c>
      <c r="C1148" s="2">
        <v>44335</v>
      </c>
      <c r="D1148" t="s">
        <v>35</v>
      </c>
      <c r="E1148" t="s">
        <v>49</v>
      </c>
      <c r="F1148">
        <v>10.5</v>
      </c>
      <c r="G1148" t="s">
        <v>17</v>
      </c>
      <c r="H1148" t="str">
        <f>VLOOKUP(E1148,Sheet1!$A$2:$D$22,2,FALSE)</f>
        <v>Prunus sp.</v>
      </c>
      <c r="I1148" t="str">
        <f>VLOOKUP(E1148,Sheet1!$A$2:$D$22,3,FALSE)</f>
        <v>cherry</v>
      </c>
      <c r="J1148" t="str">
        <f>VLOOKUP(E1148,Sheet1!$A$2:$D$22,4,FALSE)</f>
        <v>intermediate</v>
      </c>
    </row>
    <row r="1149" spans="1:10" x14ac:dyDescent="0.25">
      <c r="A1149">
        <v>1148</v>
      </c>
      <c r="B1149">
        <v>6</v>
      </c>
      <c r="C1149" s="2">
        <v>44335</v>
      </c>
      <c r="D1149" t="s">
        <v>35</v>
      </c>
      <c r="E1149" t="s">
        <v>58</v>
      </c>
      <c r="F1149">
        <v>20.5</v>
      </c>
      <c r="G1149" t="s">
        <v>17</v>
      </c>
      <c r="H1149" t="str">
        <f>VLOOKUP(E1149,Sheet1!$A$2:$D$22,2,FALSE)</f>
        <v>Pinus echinata</v>
      </c>
      <c r="I1149" t="str">
        <f>VLOOKUP(E1149,Sheet1!$A$2:$D$22,3,FALSE)</f>
        <v>shortleaf pine</v>
      </c>
      <c r="J1149" t="str">
        <f>VLOOKUP(E1149,Sheet1!$A$2:$D$22,4,FALSE)</f>
        <v>pyrophyte</v>
      </c>
    </row>
    <row r="1150" spans="1:10" x14ac:dyDescent="0.25">
      <c r="A1150">
        <v>1149</v>
      </c>
      <c r="B1150">
        <v>7</v>
      </c>
      <c r="C1150" s="2">
        <v>44335</v>
      </c>
      <c r="D1150">
        <v>1</v>
      </c>
      <c r="E1150" t="s">
        <v>11</v>
      </c>
      <c r="F1150">
        <v>31.6</v>
      </c>
      <c r="G1150" t="s">
        <v>12</v>
      </c>
      <c r="H1150" t="str">
        <f>VLOOKUP(E1150,Sheet1!$A$2:$D$22,2,FALSE)</f>
        <v>Quercus nigra</v>
      </c>
      <c r="I1150" t="str">
        <f>VLOOKUP(E1150,Sheet1!$A$2:$D$22,3,FALSE)</f>
        <v>water oak</v>
      </c>
      <c r="J1150" t="str">
        <f>VLOOKUP(E1150,Sheet1!$A$2:$D$22,4,FALSE)</f>
        <v>mesophyte</v>
      </c>
    </row>
    <row r="1151" spans="1:10" x14ac:dyDescent="0.25">
      <c r="A1151">
        <v>1150</v>
      </c>
      <c r="B1151">
        <v>7</v>
      </c>
      <c r="C1151" s="2">
        <v>44335</v>
      </c>
      <c r="D1151">
        <v>1</v>
      </c>
      <c r="E1151" t="s">
        <v>11</v>
      </c>
      <c r="F1151">
        <v>10.5</v>
      </c>
      <c r="G1151" t="s">
        <v>17</v>
      </c>
      <c r="H1151" t="str">
        <f>VLOOKUP(E1151,Sheet1!$A$2:$D$22,2,FALSE)</f>
        <v>Quercus nigra</v>
      </c>
      <c r="I1151" t="str">
        <f>VLOOKUP(E1151,Sheet1!$A$2:$D$22,3,FALSE)</f>
        <v>water oak</v>
      </c>
      <c r="J1151" t="str">
        <f>VLOOKUP(E1151,Sheet1!$A$2:$D$22,4,FALSE)</f>
        <v>mesophyte</v>
      </c>
    </row>
    <row r="1152" spans="1:10" x14ac:dyDescent="0.25">
      <c r="A1152">
        <v>1151</v>
      </c>
      <c r="B1152">
        <v>7</v>
      </c>
      <c r="C1152" s="2">
        <v>44335</v>
      </c>
      <c r="D1152">
        <v>1</v>
      </c>
      <c r="E1152" t="s">
        <v>42</v>
      </c>
      <c r="F1152">
        <v>12.4</v>
      </c>
      <c r="G1152" t="s">
        <v>17</v>
      </c>
      <c r="H1152" t="str">
        <f>VLOOKUP(E1152,Sheet1!$A$2:$D$22,2,FALSE)</f>
        <v>Pinus taeda</v>
      </c>
      <c r="I1152" t="str">
        <f>VLOOKUP(E1152,Sheet1!$A$2:$D$22,3,FALSE)</f>
        <v>loblolly pine</v>
      </c>
      <c r="J1152" t="str">
        <f>VLOOKUP(E1152,Sheet1!$A$2:$D$22,4,FALSE)</f>
        <v>pyrophyte</v>
      </c>
    </row>
    <row r="1153" spans="1:10" x14ac:dyDescent="0.25">
      <c r="A1153">
        <v>1152</v>
      </c>
      <c r="B1153">
        <v>7</v>
      </c>
      <c r="C1153" s="2">
        <v>44335</v>
      </c>
      <c r="D1153">
        <v>1</v>
      </c>
      <c r="E1153" t="s">
        <v>61</v>
      </c>
      <c r="F1153">
        <v>11.5</v>
      </c>
      <c r="G1153" t="s">
        <v>17</v>
      </c>
      <c r="H1153" t="str">
        <f>VLOOKUP(E1153,Sheet1!$A$2:$D$22,2,FALSE)</f>
        <v>Nyssa sylvatica</v>
      </c>
      <c r="I1153" t="str">
        <f>VLOOKUP(E1153,Sheet1!$A$2:$D$22,3,FALSE)</f>
        <v>black gum</v>
      </c>
      <c r="J1153" t="str">
        <f>VLOOKUP(E1153,Sheet1!$A$2:$D$22,4,FALSE)</f>
        <v>mesophyte</v>
      </c>
    </row>
    <row r="1154" spans="1:10" x14ac:dyDescent="0.25">
      <c r="A1154">
        <v>1153</v>
      </c>
      <c r="B1154">
        <v>7</v>
      </c>
      <c r="C1154" s="2">
        <v>44335</v>
      </c>
      <c r="D1154">
        <v>1</v>
      </c>
      <c r="E1154" t="s">
        <v>20</v>
      </c>
      <c r="F1154">
        <v>21.2</v>
      </c>
      <c r="G1154" t="s">
        <v>12</v>
      </c>
      <c r="H1154" t="str">
        <f>VLOOKUP(E1154,Sheet1!$A$2:$D$22,2,FALSE)</f>
        <v>Liquidambar styraciflua</v>
      </c>
      <c r="I1154" t="str">
        <f>VLOOKUP(E1154,Sheet1!$A$2:$D$22,3,FALSE)</f>
        <v>sweetgum</v>
      </c>
      <c r="J1154" t="str">
        <f>VLOOKUP(E1154,Sheet1!$A$2:$D$22,4,FALSE)</f>
        <v>mesophyte</v>
      </c>
    </row>
    <row r="1155" spans="1:10" x14ac:dyDescent="0.25">
      <c r="A1155">
        <v>1154</v>
      </c>
      <c r="B1155">
        <v>7</v>
      </c>
      <c r="C1155" s="2">
        <v>44335</v>
      </c>
      <c r="D1155">
        <v>1</v>
      </c>
      <c r="E1155" t="s">
        <v>20</v>
      </c>
      <c r="F1155">
        <v>21.3</v>
      </c>
      <c r="G1155" t="s">
        <v>12</v>
      </c>
      <c r="H1155" t="str">
        <f>VLOOKUP(E1155,Sheet1!$A$2:$D$22,2,FALSE)</f>
        <v>Liquidambar styraciflua</v>
      </c>
      <c r="I1155" t="str">
        <f>VLOOKUP(E1155,Sheet1!$A$2:$D$22,3,FALSE)</f>
        <v>sweetgum</v>
      </c>
      <c r="J1155" t="str">
        <f>VLOOKUP(E1155,Sheet1!$A$2:$D$22,4,FALSE)</f>
        <v>mesophyte</v>
      </c>
    </row>
    <row r="1156" spans="1:10" x14ac:dyDescent="0.25">
      <c r="A1156">
        <v>1155</v>
      </c>
      <c r="B1156">
        <v>7</v>
      </c>
      <c r="C1156" s="2">
        <v>44335</v>
      </c>
      <c r="D1156">
        <v>1</v>
      </c>
      <c r="E1156" t="s">
        <v>49</v>
      </c>
      <c r="F1156">
        <v>5.5</v>
      </c>
      <c r="G1156" t="s">
        <v>32</v>
      </c>
      <c r="H1156" t="str">
        <f>VLOOKUP(E1156,Sheet1!$A$2:$D$22,2,FALSE)</f>
        <v>Prunus sp.</v>
      </c>
      <c r="I1156" t="str">
        <f>VLOOKUP(E1156,Sheet1!$A$2:$D$22,3,FALSE)</f>
        <v>cherry</v>
      </c>
      <c r="J1156" t="str">
        <f>VLOOKUP(E1156,Sheet1!$A$2:$D$22,4,FALSE)</f>
        <v>intermediate</v>
      </c>
    </row>
    <row r="1157" spans="1:10" x14ac:dyDescent="0.25">
      <c r="A1157">
        <v>1156</v>
      </c>
      <c r="B1157">
        <v>7</v>
      </c>
      <c r="C1157" s="2">
        <v>44335</v>
      </c>
      <c r="D1157">
        <v>1</v>
      </c>
      <c r="E1157" t="s">
        <v>28</v>
      </c>
      <c r="F1157">
        <v>7</v>
      </c>
      <c r="G1157" t="s">
        <v>17</v>
      </c>
      <c r="H1157" t="str">
        <f>VLOOKUP(E1157,Sheet1!$A$2:$D$22,2,FALSE)</f>
        <v>Acer rubrum</v>
      </c>
      <c r="I1157" t="str">
        <f>VLOOKUP(E1157,Sheet1!$A$2:$D$22,3,FALSE)</f>
        <v>red maple</v>
      </c>
      <c r="J1157" t="str">
        <f>VLOOKUP(E1157,Sheet1!$A$2:$D$22,4,FALSE)</f>
        <v>mesophyte</v>
      </c>
    </row>
    <row r="1158" spans="1:10" x14ac:dyDescent="0.25">
      <c r="A1158">
        <v>1157</v>
      </c>
      <c r="B1158">
        <v>7</v>
      </c>
      <c r="C1158" s="2">
        <v>44335</v>
      </c>
      <c r="D1158">
        <v>1</v>
      </c>
      <c r="E1158" t="s">
        <v>42</v>
      </c>
      <c r="F1158">
        <v>4.5</v>
      </c>
      <c r="G1158" t="s">
        <v>32</v>
      </c>
      <c r="H1158" t="str">
        <f>VLOOKUP(E1158,Sheet1!$A$2:$D$22,2,FALSE)</f>
        <v>Pinus taeda</v>
      </c>
      <c r="I1158" t="str">
        <f>VLOOKUP(E1158,Sheet1!$A$2:$D$22,3,FALSE)</f>
        <v>loblolly pine</v>
      </c>
      <c r="J1158" t="str">
        <f>VLOOKUP(E1158,Sheet1!$A$2:$D$22,4,FALSE)</f>
        <v>pyrophyte</v>
      </c>
    </row>
    <row r="1159" spans="1:10" x14ac:dyDescent="0.25">
      <c r="A1159">
        <v>1158</v>
      </c>
      <c r="B1159">
        <v>7</v>
      </c>
      <c r="C1159" s="2">
        <v>44335</v>
      </c>
      <c r="D1159">
        <v>1</v>
      </c>
      <c r="E1159" t="s">
        <v>20</v>
      </c>
      <c r="F1159">
        <v>4.9000000000000004</v>
      </c>
      <c r="G1159" t="s">
        <v>32</v>
      </c>
      <c r="H1159" t="str">
        <f>VLOOKUP(E1159,Sheet1!$A$2:$D$22,2,FALSE)</f>
        <v>Liquidambar styraciflua</v>
      </c>
      <c r="I1159" t="str">
        <f>VLOOKUP(E1159,Sheet1!$A$2:$D$22,3,FALSE)</f>
        <v>sweetgum</v>
      </c>
      <c r="J1159" t="str">
        <f>VLOOKUP(E1159,Sheet1!$A$2:$D$22,4,FALSE)</f>
        <v>mesophyte</v>
      </c>
    </row>
    <row r="1160" spans="1:10" x14ac:dyDescent="0.25">
      <c r="A1160">
        <v>1159</v>
      </c>
      <c r="B1160">
        <v>7</v>
      </c>
      <c r="C1160" s="2">
        <v>44335</v>
      </c>
      <c r="D1160">
        <v>1</v>
      </c>
      <c r="E1160" t="s">
        <v>36</v>
      </c>
      <c r="F1160">
        <v>12.5</v>
      </c>
      <c r="G1160" t="s">
        <v>32</v>
      </c>
      <c r="H1160" t="str">
        <f>VLOOKUP(E1160,Sheet1!$A$2:$D$22,2,FALSE)</f>
        <v>Quercus alba</v>
      </c>
      <c r="I1160" t="str">
        <f>VLOOKUP(E1160,Sheet1!$A$2:$D$22,3,FALSE)</f>
        <v>white oak</v>
      </c>
      <c r="J1160" t="str">
        <f>VLOOKUP(E1160,Sheet1!$A$2:$D$22,4,FALSE)</f>
        <v>pyrophyte</v>
      </c>
    </row>
    <row r="1161" spans="1:10" x14ac:dyDescent="0.25">
      <c r="A1161">
        <v>1160</v>
      </c>
      <c r="B1161">
        <v>7</v>
      </c>
      <c r="C1161" s="2">
        <v>44335</v>
      </c>
      <c r="D1161">
        <v>1</v>
      </c>
      <c r="E1161" t="s">
        <v>20</v>
      </c>
      <c r="F1161">
        <v>24.4</v>
      </c>
      <c r="G1161" t="s">
        <v>12</v>
      </c>
      <c r="H1161" t="str">
        <f>VLOOKUP(E1161,Sheet1!$A$2:$D$22,2,FALSE)</f>
        <v>Liquidambar styraciflua</v>
      </c>
      <c r="I1161" t="str">
        <f>VLOOKUP(E1161,Sheet1!$A$2:$D$22,3,FALSE)</f>
        <v>sweetgum</v>
      </c>
      <c r="J1161" t="str">
        <f>VLOOKUP(E1161,Sheet1!$A$2:$D$22,4,FALSE)</f>
        <v>mesophyte</v>
      </c>
    </row>
    <row r="1162" spans="1:10" x14ac:dyDescent="0.25">
      <c r="A1162">
        <v>1161</v>
      </c>
      <c r="B1162">
        <v>7</v>
      </c>
      <c r="C1162" s="2">
        <v>44335</v>
      </c>
      <c r="D1162">
        <v>1</v>
      </c>
      <c r="E1162" t="s">
        <v>20</v>
      </c>
      <c r="F1162">
        <v>2.5</v>
      </c>
      <c r="G1162" t="s">
        <v>32</v>
      </c>
      <c r="H1162" t="str">
        <f>VLOOKUP(E1162,Sheet1!$A$2:$D$22,2,FALSE)</f>
        <v>Liquidambar styraciflua</v>
      </c>
      <c r="I1162" t="str">
        <f>VLOOKUP(E1162,Sheet1!$A$2:$D$22,3,FALSE)</f>
        <v>sweetgum</v>
      </c>
      <c r="J1162" t="str">
        <f>VLOOKUP(E1162,Sheet1!$A$2:$D$22,4,FALSE)</f>
        <v>mesophyte</v>
      </c>
    </row>
    <row r="1163" spans="1:10" x14ac:dyDescent="0.25">
      <c r="A1163">
        <v>1162</v>
      </c>
      <c r="B1163">
        <v>7</v>
      </c>
      <c r="C1163" s="2">
        <v>44335</v>
      </c>
      <c r="D1163">
        <v>1</v>
      </c>
      <c r="E1163" t="s">
        <v>42</v>
      </c>
      <c r="F1163">
        <v>13</v>
      </c>
      <c r="G1163" t="s">
        <v>17</v>
      </c>
      <c r="H1163" t="str">
        <f>VLOOKUP(E1163,Sheet1!$A$2:$D$22,2,FALSE)</f>
        <v>Pinus taeda</v>
      </c>
      <c r="I1163" t="str">
        <f>VLOOKUP(E1163,Sheet1!$A$2:$D$22,3,FALSE)</f>
        <v>loblolly pine</v>
      </c>
      <c r="J1163" t="str">
        <f>VLOOKUP(E1163,Sheet1!$A$2:$D$22,4,FALSE)</f>
        <v>pyrophyte</v>
      </c>
    </row>
    <row r="1164" spans="1:10" x14ac:dyDescent="0.25">
      <c r="A1164">
        <v>1163</v>
      </c>
      <c r="B1164">
        <v>7</v>
      </c>
      <c r="C1164" s="2">
        <v>44335</v>
      </c>
      <c r="D1164">
        <v>1</v>
      </c>
      <c r="E1164" t="s">
        <v>11</v>
      </c>
      <c r="F1164">
        <v>8.5</v>
      </c>
      <c r="G1164" t="s">
        <v>32</v>
      </c>
      <c r="H1164" t="str">
        <f>VLOOKUP(E1164,Sheet1!$A$2:$D$22,2,FALSE)</f>
        <v>Quercus nigra</v>
      </c>
      <c r="I1164" t="str">
        <f>VLOOKUP(E1164,Sheet1!$A$2:$D$22,3,FALSE)</f>
        <v>water oak</v>
      </c>
      <c r="J1164" t="str">
        <f>VLOOKUP(E1164,Sheet1!$A$2:$D$22,4,FALSE)</f>
        <v>mesophyte</v>
      </c>
    </row>
    <row r="1165" spans="1:10" x14ac:dyDescent="0.25">
      <c r="A1165">
        <v>1164</v>
      </c>
      <c r="B1165">
        <v>7</v>
      </c>
      <c r="C1165" s="2">
        <v>44335</v>
      </c>
      <c r="D1165">
        <v>1</v>
      </c>
      <c r="E1165" t="s">
        <v>42</v>
      </c>
      <c r="F1165">
        <v>25.3</v>
      </c>
      <c r="G1165" t="s">
        <v>12</v>
      </c>
      <c r="H1165" t="str">
        <f>VLOOKUP(E1165,Sheet1!$A$2:$D$22,2,FALSE)</f>
        <v>Pinus taeda</v>
      </c>
      <c r="I1165" t="str">
        <f>VLOOKUP(E1165,Sheet1!$A$2:$D$22,3,FALSE)</f>
        <v>loblolly pine</v>
      </c>
      <c r="J1165" t="str">
        <f>VLOOKUP(E1165,Sheet1!$A$2:$D$22,4,FALSE)</f>
        <v>pyrophyte</v>
      </c>
    </row>
    <row r="1166" spans="1:10" x14ac:dyDescent="0.25">
      <c r="A1166">
        <v>1165</v>
      </c>
      <c r="B1166">
        <v>7</v>
      </c>
      <c r="C1166" s="2">
        <v>44335</v>
      </c>
      <c r="D1166">
        <v>1</v>
      </c>
      <c r="E1166" t="s">
        <v>11</v>
      </c>
      <c r="F1166">
        <v>14.1</v>
      </c>
      <c r="G1166" t="s">
        <v>17</v>
      </c>
      <c r="H1166" t="str">
        <f>VLOOKUP(E1166,Sheet1!$A$2:$D$22,2,FALSE)</f>
        <v>Quercus nigra</v>
      </c>
      <c r="I1166" t="str">
        <f>VLOOKUP(E1166,Sheet1!$A$2:$D$22,3,FALSE)</f>
        <v>water oak</v>
      </c>
      <c r="J1166" t="str">
        <f>VLOOKUP(E1166,Sheet1!$A$2:$D$22,4,FALSE)</f>
        <v>mesophyte</v>
      </c>
    </row>
    <row r="1167" spans="1:10" x14ac:dyDescent="0.25">
      <c r="A1167">
        <v>1166</v>
      </c>
      <c r="B1167">
        <v>7</v>
      </c>
      <c r="C1167" s="2">
        <v>44335</v>
      </c>
      <c r="D1167">
        <v>1</v>
      </c>
      <c r="E1167" t="s">
        <v>20</v>
      </c>
      <c r="F1167">
        <v>9.4</v>
      </c>
      <c r="G1167" t="s">
        <v>32</v>
      </c>
      <c r="H1167" t="str">
        <f>VLOOKUP(E1167,Sheet1!$A$2:$D$22,2,FALSE)</f>
        <v>Liquidambar styraciflua</v>
      </c>
      <c r="I1167" t="str">
        <f>VLOOKUP(E1167,Sheet1!$A$2:$D$22,3,FALSE)</f>
        <v>sweetgum</v>
      </c>
      <c r="J1167" t="str">
        <f>VLOOKUP(E1167,Sheet1!$A$2:$D$22,4,FALSE)</f>
        <v>mesophyte</v>
      </c>
    </row>
    <row r="1168" spans="1:10" x14ac:dyDescent="0.25">
      <c r="A1168">
        <v>1167</v>
      </c>
      <c r="B1168">
        <v>7</v>
      </c>
      <c r="C1168" s="2">
        <v>44335</v>
      </c>
      <c r="D1168">
        <v>1</v>
      </c>
      <c r="E1168" t="s">
        <v>20</v>
      </c>
      <c r="F1168">
        <v>12.5</v>
      </c>
      <c r="G1168" t="s">
        <v>17</v>
      </c>
      <c r="H1168" t="str">
        <f>VLOOKUP(E1168,Sheet1!$A$2:$D$22,2,FALSE)</f>
        <v>Liquidambar styraciflua</v>
      </c>
      <c r="I1168" t="str">
        <f>VLOOKUP(E1168,Sheet1!$A$2:$D$22,3,FALSE)</f>
        <v>sweetgum</v>
      </c>
      <c r="J1168" t="str">
        <f>VLOOKUP(E1168,Sheet1!$A$2:$D$22,4,FALSE)</f>
        <v>mesophyte</v>
      </c>
    </row>
    <row r="1169" spans="1:10" x14ac:dyDescent="0.25">
      <c r="A1169">
        <v>1168</v>
      </c>
      <c r="B1169">
        <v>7</v>
      </c>
      <c r="C1169" s="2">
        <v>44335</v>
      </c>
      <c r="D1169">
        <v>1</v>
      </c>
      <c r="E1169" t="s">
        <v>42</v>
      </c>
      <c r="F1169">
        <v>8.5</v>
      </c>
      <c r="G1169" t="s">
        <v>32</v>
      </c>
      <c r="H1169" t="str">
        <f>VLOOKUP(E1169,Sheet1!$A$2:$D$22,2,FALSE)</f>
        <v>Pinus taeda</v>
      </c>
      <c r="I1169" t="str">
        <f>VLOOKUP(E1169,Sheet1!$A$2:$D$22,3,FALSE)</f>
        <v>loblolly pine</v>
      </c>
      <c r="J1169" t="str">
        <f>VLOOKUP(E1169,Sheet1!$A$2:$D$22,4,FALSE)</f>
        <v>pyrophyte</v>
      </c>
    </row>
    <row r="1170" spans="1:10" x14ac:dyDescent="0.25">
      <c r="A1170">
        <v>1169</v>
      </c>
      <c r="B1170">
        <v>7</v>
      </c>
      <c r="C1170" s="2">
        <v>44335</v>
      </c>
      <c r="D1170">
        <v>1</v>
      </c>
      <c r="E1170" t="s">
        <v>52</v>
      </c>
      <c r="F1170">
        <v>1.5</v>
      </c>
      <c r="G1170" t="s">
        <v>32</v>
      </c>
      <c r="H1170" t="str">
        <f>VLOOKUP(E1170,Sheet1!$A$2:$D$22,2,FALSE)</f>
        <v>Vaccinium sp.</v>
      </c>
      <c r="I1170" t="str">
        <f>VLOOKUP(E1170,Sheet1!$A$2:$D$22,3,FALSE)</f>
        <v>blueberry</v>
      </c>
      <c r="J1170" t="str">
        <f>VLOOKUP(E1170,Sheet1!$A$2:$D$22,4,FALSE)</f>
        <v>mesophyte</v>
      </c>
    </row>
    <row r="1171" spans="1:10" x14ac:dyDescent="0.25">
      <c r="A1171">
        <v>1170</v>
      </c>
      <c r="B1171">
        <v>7</v>
      </c>
      <c r="C1171" s="2">
        <v>44335</v>
      </c>
      <c r="D1171">
        <v>1</v>
      </c>
      <c r="E1171" t="s">
        <v>52</v>
      </c>
      <c r="F1171">
        <v>1.5</v>
      </c>
      <c r="G1171" t="s">
        <v>32</v>
      </c>
      <c r="H1171" t="str">
        <f>VLOOKUP(E1171,Sheet1!$A$2:$D$22,2,FALSE)</f>
        <v>Vaccinium sp.</v>
      </c>
      <c r="I1171" t="str">
        <f>VLOOKUP(E1171,Sheet1!$A$2:$D$22,3,FALSE)</f>
        <v>blueberry</v>
      </c>
      <c r="J1171" t="str">
        <f>VLOOKUP(E1171,Sheet1!$A$2:$D$22,4,FALSE)</f>
        <v>mesophyte</v>
      </c>
    </row>
    <row r="1172" spans="1:10" x14ac:dyDescent="0.25">
      <c r="A1172">
        <v>1171</v>
      </c>
      <c r="B1172">
        <v>7</v>
      </c>
      <c r="C1172" s="2">
        <v>44335</v>
      </c>
      <c r="D1172">
        <v>1</v>
      </c>
      <c r="E1172" t="s">
        <v>52</v>
      </c>
      <c r="F1172">
        <v>1.5</v>
      </c>
      <c r="G1172" t="s">
        <v>32</v>
      </c>
      <c r="H1172" t="str">
        <f>VLOOKUP(E1172,Sheet1!$A$2:$D$22,2,FALSE)</f>
        <v>Vaccinium sp.</v>
      </c>
      <c r="I1172" t="str">
        <f>VLOOKUP(E1172,Sheet1!$A$2:$D$22,3,FALSE)</f>
        <v>blueberry</v>
      </c>
      <c r="J1172" t="str">
        <f>VLOOKUP(E1172,Sheet1!$A$2:$D$22,4,FALSE)</f>
        <v>mesophyte</v>
      </c>
    </row>
    <row r="1173" spans="1:10" x14ac:dyDescent="0.25">
      <c r="A1173">
        <v>1172</v>
      </c>
      <c r="B1173">
        <v>7</v>
      </c>
      <c r="C1173" s="2">
        <v>44335</v>
      </c>
      <c r="D1173">
        <v>1</v>
      </c>
      <c r="E1173" t="s">
        <v>52</v>
      </c>
      <c r="F1173">
        <v>1.5</v>
      </c>
      <c r="G1173" t="s">
        <v>32</v>
      </c>
      <c r="H1173" t="str">
        <f>VLOOKUP(E1173,Sheet1!$A$2:$D$22,2,FALSE)</f>
        <v>Vaccinium sp.</v>
      </c>
      <c r="I1173" t="str">
        <f>VLOOKUP(E1173,Sheet1!$A$2:$D$22,3,FALSE)</f>
        <v>blueberry</v>
      </c>
      <c r="J1173" t="str">
        <f>VLOOKUP(E1173,Sheet1!$A$2:$D$22,4,FALSE)</f>
        <v>mesophyte</v>
      </c>
    </row>
    <row r="1174" spans="1:10" x14ac:dyDescent="0.25">
      <c r="A1174">
        <v>1173</v>
      </c>
      <c r="B1174">
        <v>7</v>
      </c>
      <c r="C1174" s="2">
        <v>44335</v>
      </c>
      <c r="D1174">
        <v>1</v>
      </c>
      <c r="E1174" t="s">
        <v>52</v>
      </c>
      <c r="F1174">
        <v>1.5</v>
      </c>
      <c r="G1174" t="s">
        <v>32</v>
      </c>
      <c r="H1174" t="str">
        <f>VLOOKUP(E1174,Sheet1!$A$2:$D$22,2,FALSE)</f>
        <v>Vaccinium sp.</v>
      </c>
      <c r="I1174" t="str">
        <f>VLOOKUP(E1174,Sheet1!$A$2:$D$22,3,FALSE)</f>
        <v>blueberry</v>
      </c>
      <c r="J1174" t="str">
        <f>VLOOKUP(E1174,Sheet1!$A$2:$D$22,4,FALSE)</f>
        <v>mesophyte</v>
      </c>
    </row>
    <row r="1175" spans="1:10" x14ac:dyDescent="0.25">
      <c r="A1175">
        <v>1174</v>
      </c>
      <c r="B1175">
        <v>7</v>
      </c>
      <c r="C1175" s="2">
        <v>44335</v>
      </c>
      <c r="D1175">
        <v>1</v>
      </c>
      <c r="E1175" t="s">
        <v>52</v>
      </c>
      <c r="F1175">
        <v>3.5</v>
      </c>
      <c r="G1175" t="s">
        <v>32</v>
      </c>
      <c r="H1175" t="str">
        <f>VLOOKUP(E1175,Sheet1!$A$2:$D$22,2,FALSE)</f>
        <v>Vaccinium sp.</v>
      </c>
      <c r="I1175" t="str">
        <f>VLOOKUP(E1175,Sheet1!$A$2:$D$22,3,FALSE)</f>
        <v>blueberry</v>
      </c>
      <c r="J1175" t="str">
        <f>VLOOKUP(E1175,Sheet1!$A$2:$D$22,4,FALSE)</f>
        <v>mesophyte</v>
      </c>
    </row>
    <row r="1176" spans="1:10" x14ac:dyDescent="0.25">
      <c r="A1176">
        <v>1175</v>
      </c>
      <c r="B1176">
        <v>7</v>
      </c>
      <c r="C1176" s="2">
        <v>44335</v>
      </c>
      <c r="D1176">
        <v>1</v>
      </c>
      <c r="E1176" t="s">
        <v>52</v>
      </c>
      <c r="F1176">
        <v>5</v>
      </c>
      <c r="G1176" t="s">
        <v>32</v>
      </c>
      <c r="H1176" t="str">
        <f>VLOOKUP(E1176,Sheet1!$A$2:$D$22,2,FALSE)</f>
        <v>Vaccinium sp.</v>
      </c>
      <c r="I1176" t="str">
        <f>VLOOKUP(E1176,Sheet1!$A$2:$D$22,3,FALSE)</f>
        <v>blueberry</v>
      </c>
      <c r="J1176" t="str">
        <f>VLOOKUP(E1176,Sheet1!$A$2:$D$22,4,FALSE)</f>
        <v>mesophyte</v>
      </c>
    </row>
    <row r="1177" spans="1:10" x14ac:dyDescent="0.25">
      <c r="A1177">
        <v>1176</v>
      </c>
      <c r="B1177">
        <v>7</v>
      </c>
      <c r="C1177" s="2">
        <v>44335</v>
      </c>
      <c r="D1177">
        <v>1</v>
      </c>
      <c r="E1177" t="s">
        <v>28</v>
      </c>
      <c r="F1177">
        <v>7.3</v>
      </c>
      <c r="G1177" t="s">
        <v>32</v>
      </c>
      <c r="H1177" t="str">
        <f>VLOOKUP(E1177,Sheet1!$A$2:$D$22,2,FALSE)</f>
        <v>Acer rubrum</v>
      </c>
      <c r="I1177" t="str">
        <f>VLOOKUP(E1177,Sheet1!$A$2:$D$22,3,FALSE)</f>
        <v>red maple</v>
      </c>
      <c r="J1177" t="str">
        <f>VLOOKUP(E1177,Sheet1!$A$2:$D$22,4,FALSE)</f>
        <v>mesophyte</v>
      </c>
    </row>
    <row r="1178" spans="1:10" x14ac:dyDescent="0.25">
      <c r="A1178">
        <v>1177</v>
      </c>
      <c r="B1178">
        <v>7</v>
      </c>
      <c r="C1178" s="2">
        <v>44335</v>
      </c>
      <c r="D1178" t="s">
        <v>55</v>
      </c>
      <c r="E1178" t="s">
        <v>11</v>
      </c>
      <c r="F1178">
        <v>26.2</v>
      </c>
      <c r="G1178" t="s">
        <v>12</v>
      </c>
      <c r="H1178" t="str">
        <f>VLOOKUP(E1178,Sheet1!$A$2:$D$22,2,FALSE)</f>
        <v>Quercus nigra</v>
      </c>
      <c r="I1178" t="str">
        <f>VLOOKUP(E1178,Sheet1!$A$2:$D$22,3,FALSE)</f>
        <v>water oak</v>
      </c>
      <c r="J1178" t="str">
        <f>VLOOKUP(E1178,Sheet1!$A$2:$D$22,4,FALSE)</f>
        <v>mesophyte</v>
      </c>
    </row>
    <row r="1179" spans="1:10" x14ac:dyDescent="0.25">
      <c r="A1179">
        <v>1178</v>
      </c>
      <c r="B1179">
        <v>7</v>
      </c>
      <c r="C1179" s="2">
        <v>44335</v>
      </c>
      <c r="D1179">
        <v>1</v>
      </c>
      <c r="E1179" t="s">
        <v>28</v>
      </c>
      <c r="F1179">
        <v>8.1</v>
      </c>
      <c r="G1179" t="s">
        <v>32</v>
      </c>
      <c r="H1179" t="str">
        <f>VLOOKUP(E1179,Sheet1!$A$2:$D$22,2,FALSE)</f>
        <v>Acer rubrum</v>
      </c>
      <c r="I1179" t="str">
        <f>VLOOKUP(E1179,Sheet1!$A$2:$D$22,3,FALSE)</f>
        <v>red maple</v>
      </c>
      <c r="J1179" t="str">
        <f>VLOOKUP(E1179,Sheet1!$A$2:$D$22,4,FALSE)</f>
        <v>mesophyte</v>
      </c>
    </row>
    <row r="1180" spans="1:10" x14ac:dyDescent="0.25">
      <c r="A1180">
        <v>1179</v>
      </c>
      <c r="B1180">
        <v>7</v>
      </c>
      <c r="C1180" s="2">
        <v>44335</v>
      </c>
      <c r="D1180">
        <v>1</v>
      </c>
      <c r="E1180" t="s">
        <v>49</v>
      </c>
      <c r="F1180">
        <v>10.5</v>
      </c>
      <c r="G1180" t="s">
        <v>17</v>
      </c>
      <c r="H1180" t="str">
        <f>VLOOKUP(E1180,Sheet1!$A$2:$D$22,2,FALSE)</f>
        <v>Prunus sp.</v>
      </c>
      <c r="I1180" t="str">
        <f>VLOOKUP(E1180,Sheet1!$A$2:$D$22,3,FALSE)</f>
        <v>cherry</v>
      </c>
      <c r="J1180" t="str">
        <f>VLOOKUP(E1180,Sheet1!$A$2:$D$22,4,FALSE)</f>
        <v>intermediate</v>
      </c>
    </row>
    <row r="1181" spans="1:10" x14ac:dyDescent="0.25">
      <c r="A1181">
        <v>1180</v>
      </c>
      <c r="B1181">
        <v>7</v>
      </c>
      <c r="C1181" s="2">
        <v>44335</v>
      </c>
      <c r="D1181">
        <v>1</v>
      </c>
      <c r="E1181" t="s">
        <v>11</v>
      </c>
      <c r="F1181">
        <v>17.100000000000001</v>
      </c>
      <c r="G1181" t="s">
        <v>17</v>
      </c>
      <c r="H1181" t="str">
        <f>VLOOKUP(E1181,Sheet1!$A$2:$D$22,2,FALSE)</f>
        <v>Quercus nigra</v>
      </c>
      <c r="I1181" t="str">
        <f>VLOOKUP(E1181,Sheet1!$A$2:$D$22,3,FALSE)</f>
        <v>water oak</v>
      </c>
      <c r="J1181" t="str">
        <f>VLOOKUP(E1181,Sheet1!$A$2:$D$22,4,FALSE)</f>
        <v>mesophyte</v>
      </c>
    </row>
    <row r="1182" spans="1:10" x14ac:dyDescent="0.25">
      <c r="A1182">
        <v>1181</v>
      </c>
      <c r="B1182">
        <v>7</v>
      </c>
      <c r="C1182" s="2">
        <v>44335</v>
      </c>
      <c r="D1182">
        <v>1</v>
      </c>
      <c r="E1182" t="s">
        <v>52</v>
      </c>
      <c r="F1182">
        <v>1</v>
      </c>
      <c r="G1182" t="s">
        <v>32</v>
      </c>
      <c r="H1182" t="str">
        <f>VLOOKUP(E1182,Sheet1!$A$2:$D$22,2,FALSE)</f>
        <v>Vaccinium sp.</v>
      </c>
      <c r="I1182" t="str">
        <f>VLOOKUP(E1182,Sheet1!$A$2:$D$22,3,FALSE)</f>
        <v>blueberry</v>
      </c>
      <c r="J1182" t="str">
        <f>VLOOKUP(E1182,Sheet1!$A$2:$D$22,4,FALSE)</f>
        <v>mesophyte</v>
      </c>
    </row>
    <row r="1183" spans="1:10" x14ac:dyDescent="0.25">
      <c r="A1183">
        <v>1182</v>
      </c>
      <c r="B1183">
        <v>7</v>
      </c>
      <c r="C1183" s="2">
        <v>44335</v>
      </c>
      <c r="D1183">
        <v>1</v>
      </c>
      <c r="E1183" t="s">
        <v>52</v>
      </c>
      <c r="F1183">
        <v>1</v>
      </c>
      <c r="G1183" t="s">
        <v>32</v>
      </c>
      <c r="H1183" t="str">
        <f>VLOOKUP(E1183,Sheet1!$A$2:$D$22,2,FALSE)</f>
        <v>Vaccinium sp.</v>
      </c>
      <c r="I1183" t="str">
        <f>VLOOKUP(E1183,Sheet1!$A$2:$D$22,3,FALSE)</f>
        <v>blueberry</v>
      </c>
      <c r="J1183" t="str">
        <f>VLOOKUP(E1183,Sheet1!$A$2:$D$22,4,FALSE)</f>
        <v>mesophyte</v>
      </c>
    </row>
    <row r="1184" spans="1:10" x14ac:dyDescent="0.25">
      <c r="A1184">
        <v>1183</v>
      </c>
      <c r="B1184">
        <v>7</v>
      </c>
      <c r="C1184" s="2">
        <v>44335</v>
      </c>
      <c r="D1184">
        <v>1</v>
      </c>
      <c r="E1184" t="s">
        <v>42</v>
      </c>
      <c r="F1184">
        <v>33</v>
      </c>
      <c r="G1184" t="s">
        <v>12</v>
      </c>
      <c r="H1184" t="str">
        <f>VLOOKUP(E1184,Sheet1!$A$2:$D$22,2,FALSE)</f>
        <v>Pinus taeda</v>
      </c>
      <c r="I1184" t="str">
        <f>VLOOKUP(E1184,Sheet1!$A$2:$D$22,3,FALSE)</f>
        <v>loblolly pine</v>
      </c>
      <c r="J1184" t="str">
        <f>VLOOKUP(E1184,Sheet1!$A$2:$D$22,4,FALSE)</f>
        <v>pyrophyte</v>
      </c>
    </row>
    <row r="1185" spans="1:10" x14ac:dyDescent="0.25">
      <c r="A1185">
        <v>1184</v>
      </c>
      <c r="B1185">
        <v>7</v>
      </c>
      <c r="C1185" s="2">
        <v>44335</v>
      </c>
      <c r="D1185">
        <v>1</v>
      </c>
      <c r="E1185" t="s">
        <v>58</v>
      </c>
      <c r="F1185">
        <v>17.100000000000001</v>
      </c>
      <c r="G1185" t="s">
        <v>17</v>
      </c>
      <c r="H1185" t="str">
        <f>VLOOKUP(E1185,Sheet1!$A$2:$D$22,2,FALSE)</f>
        <v>Pinus echinata</v>
      </c>
      <c r="I1185" t="str">
        <f>VLOOKUP(E1185,Sheet1!$A$2:$D$22,3,FALSE)</f>
        <v>shortleaf pine</v>
      </c>
      <c r="J1185" t="str">
        <f>VLOOKUP(E1185,Sheet1!$A$2:$D$22,4,FALSE)</f>
        <v>pyrophyte</v>
      </c>
    </row>
    <row r="1186" spans="1:10" x14ac:dyDescent="0.25">
      <c r="A1186">
        <v>1185</v>
      </c>
      <c r="B1186">
        <v>7</v>
      </c>
      <c r="C1186" s="2">
        <v>44335</v>
      </c>
      <c r="D1186">
        <v>1</v>
      </c>
      <c r="E1186" t="s">
        <v>49</v>
      </c>
      <c r="F1186">
        <v>12.8</v>
      </c>
      <c r="G1186" t="s">
        <v>17</v>
      </c>
      <c r="H1186" t="str">
        <f>VLOOKUP(E1186,Sheet1!$A$2:$D$22,2,FALSE)</f>
        <v>Prunus sp.</v>
      </c>
      <c r="I1186" t="str">
        <f>VLOOKUP(E1186,Sheet1!$A$2:$D$22,3,FALSE)</f>
        <v>cherry</v>
      </c>
      <c r="J1186" t="str">
        <f>VLOOKUP(E1186,Sheet1!$A$2:$D$22,4,FALSE)</f>
        <v>intermediate</v>
      </c>
    </row>
    <row r="1187" spans="1:10" x14ac:dyDescent="0.25">
      <c r="A1187">
        <v>1186</v>
      </c>
      <c r="B1187">
        <v>7</v>
      </c>
      <c r="C1187" s="2">
        <v>44335</v>
      </c>
      <c r="D1187">
        <v>1</v>
      </c>
      <c r="E1187" t="s">
        <v>46</v>
      </c>
      <c r="F1187">
        <v>8.6</v>
      </c>
      <c r="G1187" t="s">
        <v>17</v>
      </c>
      <c r="H1187" t="str">
        <f>VLOOKUP(E1187,Sheet1!$A$2:$D$22,2,FALSE)</f>
        <v>Ulmus alata</v>
      </c>
      <c r="I1187" t="str">
        <f>VLOOKUP(E1187,Sheet1!$A$2:$D$22,3,FALSE)</f>
        <v>winged elm</v>
      </c>
      <c r="J1187" t="str">
        <f>VLOOKUP(E1187,Sheet1!$A$2:$D$22,4,FALSE)</f>
        <v>mesophyte</v>
      </c>
    </row>
    <row r="1188" spans="1:10" x14ac:dyDescent="0.25">
      <c r="A1188">
        <v>1187</v>
      </c>
      <c r="B1188">
        <v>7</v>
      </c>
      <c r="C1188" s="2">
        <v>44335</v>
      </c>
      <c r="D1188" t="s">
        <v>35</v>
      </c>
      <c r="E1188" t="s">
        <v>42</v>
      </c>
      <c r="F1188">
        <v>23.2</v>
      </c>
      <c r="G1188" t="s">
        <v>17</v>
      </c>
      <c r="H1188" t="str">
        <f>VLOOKUP(E1188,Sheet1!$A$2:$D$22,2,FALSE)</f>
        <v>Pinus taeda</v>
      </c>
      <c r="I1188" t="str">
        <f>VLOOKUP(E1188,Sheet1!$A$2:$D$22,3,FALSE)</f>
        <v>loblolly pine</v>
      </c>
      <c r="J1188" t="str">
        <f>VLOOKUP(E1188,Sheet1!$A$2:$D$22,4,FALSE)</f>
        <v>pyrophyte</v>
      </c>
    </row>
    <row r="1189" spans="1:10" x14ac:dyDescent="0.25">
      <c r="A1189">
        <v>1188</v>
      </c>
      <c r="B1189">
        <v>7</v>
      </c>
      <c r="C1189" s="2">
        <v>44335</v>
      </c>
      <c r="D1189" t="s">
        <v>35</v>
      </c>
      <c r="E1189" t="s">
        <v>20</v>
      </c>
      <c r="F1189">
        <v>5</v>
      </c>
      <c r="G1189" t="s">
        <v>32</v>
      </c>
      <c r="H1189" t="str">
        <f>VLOOKUP(E1189,Sheet1!$A$2:$D$22,2,FALSE)</f>
        <v>Liquidambar styraciflua</v>
      </c>
      <c r="I1189" t="str">
        <f>VLOOKUP(E1189,Sheet1!$A$2:$D$22,3,FALSE)</f>
        <v>sweetgum</v>
      </c>
      <c r="J1189" t="str">
        <f>VLOOKUP(E1189,Sheet1!$A$2:$D$22,4,FALSE)</f>
        <v>mesophyte</v>
      </c>
    </row>
    <row r="1190" spans="1:10" x14ac:dyDescent="0.25">
      <c r="A1190">
        <v>1189</v>
      </c>
      <c r="B1190">
        <v>7</v>
      </c>
      <c r="C1190" s="2">
        <v>44335</v>
      </c>
      <c r="D1190" t="s">
        <v>35</v>
      </c>
      <c r="E1190" t="s">
        <v>56</v>
      </c>
      <c r="F1190">
        <v>25.9</v>
      </c>
      <c r="G1190" t="s">
        <v>17</v>
      </c>
      <c r="H1190" t="str">
        <f>VLOOKUP(E1190,Sheet1!$A$2:$D$22,2,FALSE)</f>
        <v>Liquidambar styraciflua</v>
      </c>
      <c r="I1190" t="str">
        <f>VLOOKUP(E1190,Sheet1!$A$2:$D$22,3,FALSE)</f>
        <v>tulip poplar</v>
      </c>
      <c r="J1190" t="str">
        <f>VLOOKUP(E1190,Sheet1!$A$2:$D$22,4,FALSE)</f>
        <v>mesophyte</v>
      </c>
    </row>
    <row r="1191" spans="1:10" x14ac:dyDescent="0.25">
      <c r="A1191">
        <v>1190</v>
      </c>
      <c r="B1191">
        <v>7</v>
      </c>
      <c r="C1191" s="2">
        <v>44335</v>
      </c>
      <c r="D1191" t="s">
        <v>35</v>
      </c>
      <c r="E1191" t="s">
        <v>20</v>
      </c>
      <c r="F1191">
        <v>5</v>
      </c>
      <c r="G1191" t="s">
        <v>32</v>
      </c>
      <c r="H1191" t="str">
        <f>VLOOKUP(E1191,Sheet1!$A$2:$D$22,2,FALSE)</f>
        <v>Liquidambar styraciflua</v>
      </c>
      <c r="I1191" t="str">
        <f>VLOOKUP(E1191,Sheet1!$A$2:$D$22,3,FALSE)</f>
        <v>sweetgum</v>
      </c>
      <c r="J1191" t="str">
        <f>VLOOKUP(E1191,Sheet1!$A$2:$D$22,4,FALSE)</f>
        <v>mesophyte</v>
      </c>
    </row>
    <row r="1192" spans="1:10" x14ac:dyDescent="0.25">
      <c r="A1192">
        <v>1191</v>
      </c>
      <c r="B1192">
        <v>7</v>
      </c>
      <c r="C1192" s="2">
        <v>44335</v>
      </c>
      <c r="D1192">
        <v>2</v>
      </c>
      <c r="E1192" t="s">
        <v>42</v>
      </c>
      <c r="F1192">
        <v>43.5</v>
      </c>
      <c r="G1192" t="s">
        <v>12</v>
      </c>
      <c r="H1192" t="str">
        <f>VLOOKUP(E1192,Sheet1!$A$2:$D$22,2,FALSE)</f>
        <v>Pinus taeda</v>
      </c>
      <c r="I1192" t="str">
        <f>VLOOKUP(E1192,Sheet1!$A$2:$D$22,3,FALSE)</f>
        <v>loblolly pine</v>
      </c>
      <c r="J1192" t="str">
        <f>VLOOKUP(E1192,Sheet1!$A$2:$D$22,4,FALSE)</f>
        <v>pyrophyte</v>
      </c>
    </row>
    <row r="1193" spans="1:10" x14ac:dyDescent="0.25">
      <c r="A1193">
        <v>1192</v>
      </c>
      <c r="B1193">
        <v>7</v>
      </c>
      <c r="C1193" s="2">
        <v>44335</v>
      </c>
      <c r="D1193">
        <v>2</v>
      </c>
      <c r="E1193" t="s">
        <v>20</v>
      </c>
      <c r="F1193">
        <v>3</v>
      </c>
      <c r="G1193" t="s">
        <v>32</v>
      </c>
      <c r="H1193" t="str">
        <f>VLOOKUP(E1193,Sheet1!$A$2:$D$22,2,FALSE)</f>
        <v>Liquidambar styraciflua</v>
      </c>
      <c r="I1193" t="str">
        <f>VLOOKUP(E1193,Sheet1!$A$2:$D$22,3,FALSE)</f>
        <v>sweetgum</v>
      </c>
      <c r="J1193" t="str">
        <f>VLOOKUP(E1193,Sheet1!$A$2:$D$22,4,FALSE)</f>
        <v>mesophyte</v>
      </c>
    </row>
    <row r="1194" spans="1:10" x14ac:dyDescent="0.25">
      <c r="A1194">
        <v>1193</v>
      </c>
      <c r="B1194">
        <v>7</v>
      </c>
      <c r="C1194" s="2">
        <v>44335</v>
      </c>
      <c r="D1194">
        <v>2</v>
      </c>
      <c r="E1194" t="s">
        <v>20</v>
      </c>
      <c r="F1194">
        <v>3.5</v>
      </c>
      <c r="G1194" t="s">
        <v>32</v>
      </c>
      <c r="H1194" t="str">
        <f>VLOOKUP(E1194,Sheet1!$A$2:$D$22,2,FALSE)</f>
        <v>Liquidambar styraciflua</v>
      </c>
      <c r="I1194" t="str">
        <f>VLOOKUP(E1194,Sheet1!$A$2:$D$22,3,FALSE)</f>
        <v>sweetgum</v>
      </c>
      <c r="J1194" t="str">
        <f>VLOOKUP(E1194,Sheet1!$A$2:$D$22,4,FALSE)</f>
        <v>mesophyte</v>
      </c>
    </row>
    <row r="1195" spans="1:10" x14ac:dyDescent="0.25">
      <c r="A1195">
        <v>1194</v>
      </c>
      <c r="B1195">
        <v>7</v>
      </c>
      <c r="C1195" s="2">
        <v>44335</v>
      </c>
      <c r="D1195">
        <v>2</v>
      </c>
      <c r="E1195" t="s">
        <v>11</v>
      </c>
      <c r="F1195">
        <v>9</v>
      </c>
      <c r="G1195" t="s">
        <v>32</v>
      </c>
      <c r="H1195" t="str">
        <f>VLOOKUP(E1195,Sheet1!$A$2:$D$22,2,FALSE)</f>
        <v>Quercus nigra</v>
      </c>
      <c r="I1195" t="str">
        <f>VLOOKUP(E1195,Sheet1!$A$2:$D$22,3,FALSE)</f>
        <v>water oak</v>
      </c>
      <c r="J1195" t="str">
        <f>VLOOKUP(E1195,Sheet1!$A$2:$D$22,4,FALSE)</f>
        <v>mesophyte</v>
      </c>
    </row>
    <row r="1196" spans="1:10" x14ac:dyDescent="0.25">
      <c r="A1196">
        <v>1195</v>
      </c>
      <c r="B1196">
        <v>7</v>
      </c>
      <c r="C1196" s="2">
        <v>44335</v>
      </c>
      <c r="D1196">
        <v>2</v>
      </c>
      <c r="E1196" t="s">
        <v>42</v>
      </c>
      <c r="F1196">
        <v>33</v>
      </c>
      <c r="G1196" t="s">
        <v>12</v>
      </c>
      <c r="H1196" t="str">
        <f>VLOOKUP(E1196,Sheet1!$A$2:$D$22,2,FALSE)</f>
        <v>Pinus taeda</v>
      </c>
      <c r="I1196" t="str">
        <f>VLOOKUP(E1196,Sheet1!$A$2:$D$22,3,FALSE)</f>
        <v>loblolly pine</v>
      </c>
      <c r="J1196" t="str">
        <f>VLOOKUP(E1196,Sheet1!$A$2:$D$22,4,FALSE)</f>
        <v>pyrophyte</v>
      </c>
    </row>
    <row r="1197" spans="1:10" x14ac:dyDescent="0.25">
      <c r="A1197">
        <v>1196</v>
      </c>
      <c r="B1197">
        <v>7</v>
      </c>
      <c r="C1197" s="2">
        <v>44335</v>
      </c>
      <c r="D1197">
        <v>2</v>
      </c>
      <c r="E1197" t="s">
        <v>42</v>
      </c>
      <c r="F1197">
        <v>14.5</v>
      </c>
      <c r="G1197" t="s">
        <v>17</v>
      </c>
      <c r="H1197" t="str">
        <f>VLOOKUP(E1197,Sheet1!$A$2:$D$22,2,FALSE)</f>
        <v>Pinus taeda</v>
      </c>
      <c r="I1197" t="str">
        <f>VLOOKUP(E1197,Sheet1!$A$2:$D$22,3,FALSE)</f>
        <v>loblolly pine</v>
      </c>
      <c r="J1197" t="str">
        <f>VLOOKUP(E1197,Sheet1!$A$2:$D$22,4,FALSE)</f>
        <v>pyrophyte</v>
      </c>
    </row>
    <row r="1198" spans="1:10" x14ac:dyDescent="0.25">
      <c r="A1198">
        <v>1197</v>
      </c>
      <c r="B1198">
        <v>7</v>
      </c>
      <c r="C1198" s="2">
        <v>44335</v>
      </c>
      <c r="D1198">
        <v>2</v>
      </c>
      <c r="E1198" t="s">
        <v>20</v>
      </c>
      <c r="F1198">
        <v>3.7</v>
      </c>
      <c r="G1198" t="s">
        <v>32</v>
      </c>
      <c r="H1198" t="str">
        <f>VLOOKUP(E1198,Sheet1!$A$2:$D$22,2,FALSE)</f>
        <v>Liquidambar styraciflua</v>
      </c>
      <c r="I1198" t="str">
        <f>VLOOKUP(E1198,Sheet1!$A$2:$D$22,3,FALSE)</f>
        <v>sweetgum</v>
      </c>
      <c r="J1198" t="str">
        <f>VLOOKUP(E1198,Sheet1!$A$2:$D$22,4,FALSE)</f>
        <v>mesophyte</v>
      </c>
    </row>
    <row r="1199" spans="1:10" x14ac:dyDescent="0.25">
      <c r="A1199">
        <v>1198</v>
      </c>
      <c r="B1199">
        <v>7</v>
      </c>
      <c r="C1199" s="2">
        <v>44335</v>
      </c>
      <c r="D1199">
        <v>2</v>
      </c>
      <c r="E1199" t="s">
        <v>11</v>
      </c>
      <c r="F1199">
        <v>18.5</v>
      </c>
      <c r="G1199" t="s">
        <v>17</v>
      </c>
      <c r="H1199" t="str">
        <f>VLOOKUP(E1199,Sheet1!$A$2:$D$22,2,FALSE)</f>
        <v>Quercus nigra</v>
      </c>
      <c r="I1199" t="str">
        <f>VLOOKUP(E1199,Sheet1!$A$2:$D$22,3,FALSE)</f>
        <v>water oak</v>
      </c>
      <c r="J1199" t="str">
        <f>VLOOKUP(E1199,Sheet1!$A$2:$D$22,4,FALSE)</f>
        <v>mesophyte</v>
      </c>
    </row>
    <row r="1200" spans="1:10" x14ac:dyDescent="0.25">
      <c r="A1200">
        <v>1199</v>
      </c>
      <c r="B1200">
        <v>7</v>
      </c>
      <c r="C1200" s="2">
        <v>44335</v>
      </c>
      <c r="D1200">
        <v>2</v>
      </c>
      <c r="E1200" t="s">
        <v>11</v>
      </c>
      <c r="F1200">
        <v>13.3</v>
      </c>
      <c r="G1200" t="s">
        <v>17</v>
      </c>
      <c r="H1200" t="str">
        <f>VLOOKUP(E1200,Sheet1!$A$2:$D$22,2,FALSE)</f>
        <v>Quercus nigra</v>
      </c>
      <c r="I1200" t="str">
        <f>VLOOKUP(E1200,Sheet1!$A$2:$D$22,3,FALSE)</f>
        <v>water oak</v>
      </c>
      <c r="J1200" t="str">
        <f>VLOOKUP(E1200,Sheet1!$A$2:$D$22,4,FALSE)</f>
        <v>mesophyte</v>
      </c>
    </row>
    <row r="1201" spans="1:10" x14ac:dyDescent="0.25">
      <c r="A1201">
        <v>1200</v>
      </c>
      <c r="B1201">
        <v>7</v>
      </c>
      <c r="C1201" s="2">
        <v>44335</v>
      </c>
      <c r="D1201">
        <v>2</v>
      </c>
      <c r="E1201" t="s">
        <v>11</v>
      </c>
      <c r="F1201">
        <v>6.5</v>
      </c>
      <c r="G1201" t="s">
        <v>32</v>
      </c>
      <c r="H1201" t="str">
        <f>VLOOKUP(E1201,Sheet1!$A$2:$D$22,2,FALSE)</f>
        <v>Quercus nigra</v>
      </c>
      <c r="I1201" t="str">
        <f>VLOOKUP(E1201,Sheet1!$A$2:$D$22,3,FALSE)</f>
        <v>water oak</v>
      </c>
      <c r="J1201" t="str">
        <f>VLOOKUP(E1201,Sheet1!$A$2:$D$22,4,FALSE)</f>
        <v>mesophyte</v>
      </c>
    </row>
    <row r="1202" spans="1:10" x14ac:dyDescent="0.25">
      <c r="A1202">
        <v>1201</v>
      </c>
      <c r="B1202">
        <v>7</v>
      </c>
      <c r="C1202" s="2">
        <v>44335</v>
      </c>
      <c r="D1202">
        <v>2</v>
      </c>
      <c r="E1202" t="s">
        <v>61</v>
      </c>
      <c r="F1202">
        <v>4.8</v>
      </c>
      <c r="G1202" t="s">
        <v>32</v>
      </c>
      <c r="H1202" t="str">
        <f>VLOOKUP(E1202,Sheet1!$A$2:$D$22,2,FALSE)</f>
        <v>Nyssa sylvatica</v>
      </c>
      <c r="I1202" t="str">
        <f>VLOOKUP(E1202,Sheet1!$A$2:$D$22,3,FALSE)</f>
        <v>black gum</v>
      </c>
      <c r="J1202" t="str">
        <f>VLOOKUP(E1202,Sheet1!$A$2:$D$22,4,FALSE)</f>
        <v>mesophyte</v>
      </c>
    </row>
    <row r="1203" spans="1:10" x14ac:dyDescent="0.25">
      <c r="A1203">
        <v>1202</v>
      </c>
      <c r="B1203">
        <v>7</v>
      </c>
      <c r="C1203" s="2">
        <v>44335</v>
      </c>
      <c r="D1203">
        <v>2</v>
      </c>
      <c r="E1203" t="s">
        <v>61</v>
      </c>
      <c r="F1203">
        <v>8.4</v>
      </c>
      <c r="G1203" t="s">
        <v>17</v>
      </c>
      <c r="H1203" t="str">
        <f>VLOOKUP(E1203,Sheet1!$A$2:$D$22,2,FALSE)</f>
        <v>Nyssa sylvatica</v>
      </c>
      <c r="I1203" t="str">
        <f>VLOOKUP(E1203,Sheet1!$A$2:$D$22,3,FALSE)</f>
        <v>black gum</v>
      </c>
      <c r="J1203" t="str">
        <f>VLOOKUP(E1203,Sheet1!$A$2:$D$22,4,FALSE)</f>
        <v>mesophyte</v>
      </c>
    </row>
    <row r="1204" spans="1:10" x14ac:dyDescent="0.25">
      <c r="A1204">
        <v>1203</v>
      </c>
      <c r="B1204">
        <v>7</v>
      </c>
      <c r="C1204" s="2">
        <v>44335</v>
      </c>
      <c r="D1204" t="s">
        <v>55</v>
      </c>
      <c r="E1204" t="s">
        <v>42</v>
      </c>
      <c r="F1204">
        <v>30.5</v>
      </c>
      <c r="G1204" t="s">
        <v>12</v>
      </c>
      <c r="H1204" t="str">
        <f>VLOOKUP(E1204,Sheet1!$A$2:$D$22,2,FALSE)</f>
        <v>Pinus taeda</v>
      </c>
      <c r="I1204" t="str">
        <f>VLOOKUP(E1204,Sheet1!$A$2:$D$22,3,FALSE)</f>
        <v>loblolly pine</v>
      </c>
      <c r="J1204" t="str">
        <f>VLOOKUP(E1204,Sheet1!$A$2:$D$22,4,FALSE)</f>
        <v>pyrophyte</v>
      </c>
    </row>
    <row r="1205" spans="1:10" x14ac:dyDescent="0.25">
      <c r="A1205">
        <v>1204</v>
      </c>
      <c r="B1205">
        <v>7</v>
      </c>
      <c r="C1205" s="2">
        <v>44335</v>
      </c>
      <c r="D1205">
        <v>2</v>
      </c>
      <c r="E1205" t="s">
        <v>11</v>
      </c>
      <c r="F1205">
        <v>20.2</v>
      </c>
      <c r="G1205" t="s">
        <v>17</v>
      </c>
      <c r="H1205" t="str">
        <f>VLOOKUP(E1205,Sheet1!$A$2:$D$22,2,FALSE)</f>
        <v>Quercus nigra</v>
      </c>
      <c r="I1205" t="str">
        <f>VLOOKUP(E1205,Sheet1!$A$2:$D$22,3,FALSE)</f>
        <v>water oak</v>
      </c>
      <c r="J1205" t="str">
        <f>VLOOKUP(E1205,Sheet1!$A$2:$D$22,4,FALSE)</f>
        <v>mesophyte</v>
      </c>
    </row>
    <row r="1206" spans="1:10" x14ac:dyDescent="0.25">
      <c r="A1206">
        <v>1205</v>
      </c>
      <c r="B1206">
        <v>7</v>
      </c>
      <c r="C1206" s="2">
        <v>44335</v>
      </c>
      <c r="D1206">
        <v>2</v>
      </c>
      <c r="E1206" t="s">
        <v>20</v>
      </c>
      <c r="F1206">
        <v>3.3</v>
      </c>
      <c r="G1206" t="s">
        <v>32</v>
      </c>
      <c r="H1206" t="str">
        <f>VLOOKUP(E1206,Sheet1!$A$2:$D$22,2,FALSE)</f>
        <v>Liquidambar styraciflua</v>
      </c>
      <c r="I1206" t="str">
        <f>VLOOKUP(E1206,Sheet1!$A$2:$D$22,3,FALSE)</f>
        <v>sweetgum</v>
      </c>
      <c r="J1206" t="str">
        <f>VLOOKUP(E1206,Sheet1!$A$2:$D$22,4,FALSE)</f>
        <v>mesophyte</v>
      </c>
    </row>
    <row r="1207" spans="1:10" x14ac:dyDescent="0.25">
      <c r="A1207">
        <v>1206</v>
      </c>
      <c r="B1207">
        <v>7</v>
      </c>
      <c r="C1207" s="2">
        <v>44335</v>
      </c>
      <c r="D1207">
        <v>2</v>
      </c>
      <c r="E1207" t="s">
        <v>20</v>
      </c>
      <c r="F1207">
        <v>6</v>
      </c>
      <c r="G1207" t="s">
        <v>32</v>
      </c>
      <c r="H1207" t="str">
        <f>VLOOKUP(E1207,Sheet1!$A$2:$D$22,2,FALSE)</f>
        <v>Liquidambar styraciflua</v>
      </c>
      <c r="I1207" t="str">
        <f>VLOOKUP(E1207,Sheet1!$A$2:$D$22,3,FALSE)</f>
        <v>sweetgum</v>
      </c>
      <c r="J1207" t="str">
        <f>VLOOKUP(E1207,Sheet1!$A$2:$D$22,4,FALSE)</f>
        <v>mesophyte</v>
      </c>
    </row>
    <row r="1208" spans="1:10" x14ac:dyDescent="0.25">
      <c r="A1208">
        <v>1207</v>
      </c>
      <c r="B1208">
        <v>7</v>
      </c>
      <c r="C1208" s="2">
        <v>44335</v>
      </c>
      <c r="D1208">
        <v>2</v>
      </c>
      <c r="E1208" t="s">
        <v>58</v>
      </c>
      <c r="F1208">
        <v>24</v>
      </c>
      <c r="G1208" t="s">
        <v>12</v>
      </c>
      <c r="H1208" t="str">
        <f>VLOOKUP(E1208,Sheet1!$A$2:$D$22,2,FALSE)</f>
        <v>Pinus echinata</v>
      </c>
      <c r="I1208" t="str">
        <f>VLOOKUP(E1208,Sheet1!$A$2:$D$22,3,FALSE)</f>
        <v>shortleaf pine</v>
      </c>
      <c r="J1208" t="str">
        <f>VLOOKUP(E1208,Sheet1!$A$2:$D$22,4,FALSE)</f>
        <v>pyrophyte</v>
      </c>
    </row>
    <row r="1209" spans="1:10" x14ac:dyDescent="0.25">
      <c r="A1209">
        <v>1208</v>
      </c>
      <c r="B1209">
        <v>7</v>
      </c>
      <c r="C1209" s="2">
        <v>44335</v>
      </c>
      <c r="D1209">
        <v>2</v>
      </c>
      <c r="E1209" t="s">
        <v>58</v>
      </c>
      <c r="F1209">
        <v>11.3</v>
      </c>
      <c r="G1209" t="s">
        <v>17</v>
      </c>
      <c r="H1209" t="str">
        <f>VLOOKUP(E1209,Sheet1!$A$2:$D$22,2,FALSE)</f>
        <v>Pinus echinata</v>
      </c>
      <c r="I1209" t="str">
        <f>VLOOKUP(E1209,Sheet1!$A$2:$D$22,3,FALSE)</f>
        <v>shortleaf pine</v>
      </c>
      <c r="J1209" t="str">
        <f>VLOOKUP(E1209,Sheet1!$A$2:$D$22,4,FALSE)</f>
        <v>pyrophyte</v>
      </c>
    </row>
    <row r="1210" spans="1:10" x14ac:dyDescent="0.25">
      <c r="A1210">
        <v>1209</v>
      </c>
      <c r="B1210">
        <v>7</v>
      </c>
      <c r="C1210" s="2">
        <v>44335</v>
      </c>
      <c r="D1210">
        <v>2</v>
      </c>
      <c r="E1210" t="s">
        <v>20</v>
      </c>
      <c r="F1210">
        <v>9.5</v>
      </c>
      <c r="G1210" t="s">
        <v>17</v>
      </c>
      <c r="H1210" t="str">
        <f>VLOOKUP(E1210,Sheet1!$A$2:$D$22,2,FALSE)</f>
        <v>Liquidambar styraciflua</v>
      </c>
      <c r="I1210" t="str">
        <f>VLOOKUP(E1210,Sheet1!$A$2:$D$22,3,FALSE)</f>
        <v>sweetgum</v>
      </c>
      <c r="J1210" t="str">
        <f>VLOOKUP(E1210,Sheet1!$A$2:$D$22,4,FALSE)</f>
        <v>mesophyte</v>
      </c>
    </row>
    <row r="1211" spans="1:10" x14ac:dyDescent="0.25">
      <c r="A1211">
        <v>1210</v>
      </c>
      <c r="B1211">
        <v>7</v>
      </c>
      <c r="C1211" s="2">
        <v>44335</v>
      </c>
      <c r="D1211">
        <v>2</v>
      </c>
      <c r="E1211" t="s">
        <v>42</v>
      </c>
      <c r="F1211">
        <v>12.2</v>
      </c>
      <c r="G1211" t="s">
        <v>17</v>
      </c>
      <c r="H1211" t="str">
        <f>VLOOKUP(E1211,Sheet1!$A$2:$D$22,2,FALSE)</f>
        <v>Pinus taeda</v>
      </c>
      <c r="I1211" t="str">
        <f>VLOOKUP(E1211,Sheet1!$A$2:$D$22,3,FALSE)</f>
        <v>loblolly pine</v>
      </c>
      <c r="J1211" t="str">
        <f>VLOOKUP(E1211,Sheet1!$A$2:$D$22,4,FALSE)</f>
        <v>pyrophyte</v>
      </c>
    </row>
    <row r="1212" spans="1:10" x14ac:dyDescent="0.25">
      <c r="A1212">
        <v>1211</v>
      </c>
      <c r="B1212">
        <v>7</v>
      </c>
      <c r="C1212" s="2">
        <v>44335</v>
      </c>
      <c r="D1212">
        <v>2</v>
      </c>
      <c r="E1212" t="s">
        <v>20</v>
      </c>
      <c r="F1212">
        <v>2.7</v>
      </c>
      <c r="G1212" t="s">
        <v>32</v>
      </c>
      <c r="H1212" t="str">
        <f>VLOOKUP(E1212,Sheet1!$A$2:$D$22,2,FALSE)</f>
        <v>Liquidambar styraciflua</v>
      </c>
      <c r="I1212" t="str">
        <f>VLOOKUP(E1212,Sheet1!$A$2:$D$22,3,FALSE)</f>
        <v>sweetgum</v>
      </c>
      <c r="J1212" t="str">
        <f>VLOOKUP(E1212,Sheet1!$A$2:$D$22,4,FALSE)</f>
        <v>mesophyte</v>
      </c>
    </row>
    <row r="1213" spans="1:10" x14ac:dyDescent="0.25">
      <c r="A1213">
        <v>1212</v>
      </c>
      <c r="B1213">
        <v>7</v>
      </c>
      <c r="C1213" s="2">
        <v>44335</v>
      </c>
      <c r="D1213">
        <v>2</v>
      </c>
      <c r="E1213" t="s">
        <v>42</v>
      </c>
      <c r="F1213">
        <v>40</v>
      </c>
      <c r="G1213" t="s">
        <v>12</v>
      </c>
      <c r="H1213" t="str">
        <f>VLOOKUP(E1213,Sheet1!$A$2:$D$22,2,FALSE)</f>
        <v>Pinus taeda</v>
      </c>
      <c r="I1213" t="str">
        <f>VLOOKUP(E1213,Sheet1!$A$2:$D$22,3,FALSE)</f>
        <v>loblolly pine</v>
      </c>
      <c r="J1213" t="str">
        <f>VLOOKUP(E1213,Sheet1!$A$2:$D$22,4,FALSE)</f>
        <v>pyrophyte</v>
      </c>
    </row>
    <row r="1214" spans="1:10" x14ac:dyDescent="0.25">
      <c r="A1214">
        <v>1213</v>
      </c>
      <c r="B1214">
        <v>7</v>
      </c>
      <c r="C1214" s="2">
        <v>44335</v>
      </c>
      <c r="D1214">
        <v>2</v>
      </c>
      <c r="E1214" t="s">
        <v>42</v>
      </c>
      <c r="F1214">
        <v>4</v>
      </c>
      <c r="G1214" t="s">
        <v>32</v>
      </c>
      <c r="H1214" t="str">
        <f>VLOOKUP(E1214,Sheet1!$A$2:$D$22,2,FALSE)</f>
        <v>Pinus taeda</v>
      </c>
      <c r="I1214" t="str">
        <f>VLOOKUP(E1214,Sheet1!$A$2:$D$22,3,FALSE)</f>
        <v>loblolly pine</v>
      </c>
      <c r="J1214" t="str">
        <f>VLOOKUP(E1214,Sheet1!$A$2:$D$22,4,FALSE)</f>
        <v>pyrophyte</v>
      </c>
    </row>
    <row r="1215" spans="1:10" x14ac:dyDescent="0.25">
      <c r="A1215">
        <v>1214</v>
      </c>
      <c r="B1215">
        <v>7</v>
      </c>
      <c r="C1215" s="2">
        <v>44335</v>
      </c>
      <c r="D1215">
        <v>2</v>
      </c>
      <c r="E1215" t="s">
        <v>42</v>
      </c>
      <c r="F1215">
        <v>11</v>
      </c>
      <c r="G1215" t="s">
        <v>32</v>
      </c>
      <c r="H1215" t="str">
        <f>VLOOKUP(E1215,Sheet1!$A$2:$D$22,2,FALSE)</f>
        <v>Pinus taeda</v>
      </c>
      <c r="I1215" t="str">
        <f>VLOOKUP(E1215,Sheet1!$A$2:$D$22,3,FALSE)</f>
        <v>loblolly pine</v>
      </c>
      <c r="J1215" t="str">
        <f>VLOOKUP(E1215,Sheet1!$A$2:$D$22,4,FALSE)</f>
        <v>pyrophyte</v>
      </c>
    </row>
    <row r="1216" spans="1:10" x14ac:dyDescent="0.25">
      <c r="A1216">
        <v>1215</v>
      </c>
      <c r="B1216">
        <v>7</v>
      </c>
      <c r="C1216" s="2">
        <v>44335</v>
      </c>
      <c r="D1216">
        <v>2</v>
      </c>
      <c r="E1216" t="s">
        <v>20</v>
      </c>
      <c r="F1216">
        <v>32</v>
      </c>
      <c r="G1216" t="s">
        <v>17</v>
      </c>
      <c r="H1216" t="str">
        <f>VLOOKUP(E1216,Sheet1!$A$2:$D$22,2,FALSE)</f>
        <v>Liquidambar styraciflua</v>
      </c>
      <c r="I1216" t="str">
        <f>VLOOKUP(E1216,Sheet1!$A$2:$D$22,3,FALSE)</f>
        <v>sweetgum</v>
      </c>
      <c r="J1216" t="str">
        <f>VLOOKUP(E1216,Sheet1!$A$2:$D$22,4,FALSE)</f>
        <v>mesophyte</v>
      </c>
    </row>
    <row r="1217" spans="1:10" x14ac:dyDescent="0.25">
      <c r="A1217">
        <v>1216</v>
      </c>
      <c r="B1217">
        <v>7</v>
      </c>
      <c r="C1217" s="2">
        <v>44335</v>
      </c>
      <c r="D1217">
        <v>2</v>
      </c>
      <c r="E1217" t="s">
        <v>42</v>
      </c>
      <c r="F1217">
        <v>41</v>
      </c>
      <c r="G1217" t="s">
        <v>12</v>
      </c>
      <c r="H1217" t="str">
        <f>VLOOKUP(E1217,Sheet1!$A$2:$D$22,2,FALSE)</f>
        <v>Pinus taeda</v>
      </c>
      <c r="I1217" t="str">
        <f>VLOOKUP(E1217,Sheet1!$A$2:$D$22,3,FALSE)</f>
        <v>loblolly pine</v>
      </c>
      <c r="J1217" t="str">
        <f>VLOOKUP(E1217,Sheet1!$A$2:$D$22,4,FALSE)</f>
        <v>pyrophyte</v>
      </c>
    </row>
    <row r="1218" spans="1:10" x14ac:dyDescent="0.25">
      <c r="A1218">
        <v>1217</v>
      </c>
      <c r="B1218">
        <v>7</v>
      </c>
      <c r="C1218" s="2">
        <v>44335</v>
      </c>
      <c r="D1218">
        <v>2</v>
      </c>
      <c r="E1218" t="s">
        <v>70</v>
      </c>
      <c r="F1218">
        <v>3.5</v>
      </c>
      <c r="G1218" t="s">
        <v>32</v>
      </c>
      <c r="H1218" t="str">
        <f>VLOOKUP(E1218,Sheet1!$A$2:$D$22,2,FALSE)</f>
        <v>Diospyros virginiana</v>
      </c>
      <c r="I1218" t="str">
        <f>VLOOKUP(E1218,Sheet1!$A$2:$D$22,3,FALSE)</f>
        <v>persimmon</v>
      </c>
      <c r="J1218" t="str">
        <f>VLOOKUP(E1218,Sheet1!$A$2:$D$22,4,FALSE)</f>
        <v>intermediate</v>
      </c>
    </row>
    <row r="1219" spans="1:10" x14ac:dyDescent="0.25">
      <c r="A1219">
        <v>1218</v>
      </c>
      <c r="B1219">
        <v>7</v>
      </c>
      <c r="C1219" s="2">
        <v>44335</v>
      </c>
      <c r="D1219">
        <v>2</v>
      </c>
      <c r="E1219" t="s">
        <v>42</v>
      </c>
      <c r="F1219">
        <v>17.7</v>
      </c>
      <c r="G1219" t="s">
        <v>17</v>
      </c>
      <c r="H1219" t="str">
        <f>VLOOKUP(E1219,Sheet1!$A$2:$D$22,2,FALSE)</f>
        <v>Pinus taeda</v>
      </c>
      <c r="I1219" t="str">
        <f>VLOOKUP(E1219,Sheet1!$A$2:$D$22,3,FALSE)</f>
        <v>loblolly pine</v>
      </c>
      <c r="J1219" t="str">
        <f>VLOOKUP(E1219,Sheet1!$A$2:$D$22,4,FALSE)</f>
        <v>pyrophyte</v>
      </c>
    </row>
    <row r="1220" spans="1:10" x14ac:dyDescent="0.25">
      <c r="A1220">
        <v>1219</v>
      </c>
      <c r="B1220">
        <v>7</v>
      </c>
      <c r="C1220" s="2">
        <v>44335</v>
      </c>
      <c r="D1220">
        <v>2</v>
      </c>
      <c r="E1220" t="s">
        <v>20</v>
      </c>
      <c r="F1220">
        <v>1.5</v>
      </c>
      <c r="G1220" t="s">
        <v>32</v>
      </c>
      <c r="H1220" t="str">
        <f>VLOOKUP(E1220,Sheet1!$A$2:$D$22,2,FALSE)</f>
        <v>Liquidambar styraciflua</v>
      </c>
      <c r="I1220" t="str">
        <f>VLOOKUP(E1220,Sheet1!$A$2:$D$22,3,FALSE)</f>
        <v>sweetgum</v>
      </c>
      <c r="J1220" t="str">
        <f>VLOOKUP(E1220,Sheet1!$A$2:$D$22,4,FALSE)</f>
        <v>mesophyte</v>
      </c>
    </row>
    <row r="1221" spans="1:10" x14ac:dyDescent="0.25">
      <c r="A1221">
        <v>1220</v>
      </c>
      <c r="B1221">
        <v>7</v>
      </c>
      <c r="C1221" s="2">
        <v>44335</v>
      </c>
      <c r="D1221">
        <v>2</v>
      </c>
      <c r="E1221" t="s">
        <v>20</v>
      </c>
      <c r="F1221">
        <v>1.5</v>
      </c>
      <c r="G1221" t="s">
        <v>32</v>
      </c>
      <c r="H1221" t="str">
        <f>VLOOKUP(E1221,Sheet1!$A$2:$D$22,2,FALSE)</f>
        <v>Liquidambar styraciflua</v>
      </c>
      <c r="I1221" t="str">
        <f>VLOOKUP(E1221,Sheet1!$A$2:$D$22,3,FALSE)</f>
        <v>sweetgum</v>
      </c>
      <c r="J1221" t="str">
        <f>VLOOKUP(E1221,Sheet1!$A$2:$D$22,4,FALSE)</f>
        <v>mesophyte</v>
      </c>
    </row>
    <row r="1222" spans="1:10" x14ac:dyDescent="0.25">
      <c r="A1222">
        <v>1221</v>
      </c>
      <c r="B1222">
        <v>7</v>
      </c>
      <c r="C1222" s="2">
        <v>44335</v>
      </c>
      <c r="D1222">
        <v>2</v>
      </c>
      <c r="E1222" t="s">
        <v>52</v>
      </c>
      <c r="F1222">
        <v>2</v>
      </c>
      <c r="G1222" t="s">
        <v>32</v>
      </c>
      <c r="H1222" t="str">
        <f>VLOOKUP(E1222,Sheet1!$A$2:$D$22,2,FALSE)</f>
        <v>Vaccinium sp.</v>
      </c>
      <c r="I1222" t="str">
        <f>VLOOKUP(E1222,Sheet1!$A$2:$D$22,3,FALSE)</f>
        <v>blueberry</v>
      </c>
      <c r="J1222" t="str">
        <f>VLOOKUP(E1222,Sheet1!$A$2:$D$22,4,FALSE)</f>
        <v>mesophyte</v>
      </c>
    </row>
    <row r="1223" spans="1:10" x14ac:dyDescent="0.25">
      <c r="A1223">
        <v>1222</v>
      </c>
      <c r="B1223">
        <v>7</v>
      </c>
      <c r="C1223" s="2">
        <v>44335</v>
      </c>
      <c r="D1223">
        <v>2</v>
      </c>
      <c r="E1223" t="s">
        <v>52</v>
      </c>
      <c r="F1223">
        <v>2</v>
      </c>
      <c r="G1223" t="s">
        <v>32</v>
      </c>
      <c r="H1223" t="str">
        <f>VLOOKUP(E1223,Sheet1!$A$2:$D$22,2,FALSE)</f>
        <v>Vaccinium sp.</v>
      </c>
      <c r="I1223" t="str">
        <f>VLOOKUP(E1223,Sheet1!$A$2:$D$22,3,FALSE)</f>
        <v>blueberry</v>
      </c>
      <c r="J1223" t="str">
        <f>VLOOKUP(E1223,Sheet1!$A$2:$D$22,4,FALSE)</f>
        <v>mesophyte</v>
      </c>
    </row>
    <row r="1224" spans="1:10" x14ac:dyDescent="0.25">
      <c r="A1224">
        <v>1223</v>
      </c>
      <c r="B1224">
        <v>7</v>
      </c>
      <c r="C1224" s="2">
        <v>44335</v>
      </c>
      <c r="D1224">
        <v>2</v>
      </c>
      <c r="E1224" t="s">
        <v>52</v>
      </c>
      <c r="F1224">
        <v>2</v>
      </c>
      <c r="G1224" t="s">
        <v>32</v>
      </c>
      <c r="H1224" t="str">
        <f>VLOOKUP(E1224,Sheet1!$A$2:$D$22,2,FALSE)</f>
        <v>Vaccinium sp.</v>
      </c>
      <c r="I1224" t="str">
        <f>VLOOKUP(E1224,Sheet1!$A$2:$D$22,3,FALSE)</f>
        <v>blueberry</v>
      </c>
      <c r="J1224" t="str">
        <f>VLOOKUP(E1224,Sheet1!$A$2:$D$22,4,FALSE)</f>
        <v>mesophyte</v>
      </c>
    </row>
    <row r="1225" spans="1:10" x14ac:dyDescent="0.25">
      <c r="A1225">
        <v>1224</v>
      </c>
      <c r="B1225">
        <v>7</v>
      </c>
      <c r="C1225" s="2">
        <v>44335</v>
      </c>
      <c r="D1225">
        <v>2</v>
      </c>
      <c r="E1225" t="s">
        <v>52</v>
      </c>
      <c r="F1225">
        <v>2</v>
      </c>
      <c r="G1225" t="s">
        <v>32</v>
      </c>
      <c r="H1225" t="str">
        <f>VLOOKUP(E1225,Sheet1!$A$2:$D$22,2,FALSE)</f>
        <v>Vaccinium sp.</v>
      </c>
      <c r="I1225" t="str">
        <f>VLOOKUP(E1225,Sheet1!$A$2:$D$22,3,FALSE)</f>
        <v>blueberry</v>
      </c>
      <c r="J1225" t="str">
        <f>VLOOKUP(E1225,Sheet1!$A$2:$D$22,4,FALSE)</f>
        <v>mesophyte</v>
      </c>
    </row>
    <row r="1226" spans="1:10" x14ac:dyDescent="0.25">
      <c r="A1226">
        <v>1225</v>
      </c>
      <c r="B1226">
        <v>7</v>
      </c>
      <c r="C1226" s="2">
        <v>44335</v>
      </c>
      <c r="D1226">
        <v>2</v>
      </c>
      <c r="E1226" t="s">
        <v>52</v>
      </c>
      <c r="F1226">
        <v>2</v>
      </c>
      <c r="G1226" t="s">
        <v>32</v>
      </c>
      <c r="H1226" t="str">
        <f>VLOOKUP(E1226,Sheet1!$A$2:$D$22,2,FALSE)</f>
        <v>Vaccinium sp.</v>
      </c>
      <c r="I1226" t="str">
        <f>VLOOKUP(E1226,Sheet1!$A$2:$D$22,3,FALSE)</f>
        <v>blueberry</v>
      </c>
      <c r="J1226" t="str">
        <f>VLOOKUP(E1226,Sheet1!$A$2:$D$22,4,FALSE)</f>
        <v>mesophyte</v>
      </c>
    </row>
    <row r="1227" spans="1:10" x14ac:dyDescent="0.25">
      <c r="A1227">
        <v>1226</v>
      </c>
      <c r="B1227">
        <v>7</v>
      </c>
      <c r="C1227" s="2">
        <v>44335</v>
      </c>
      <c r="D1227">
        <v>2</v>
      </c>
      <c r="E1227" t="s">
        <v>52</v>
      </c>
      <c r="F1227">
        <v>2</v>
      </c>
      <c r="G1227" t="s">
        <v>32</v>
      </c>
      <c r="H1227" t="str">
        <f>VLOOKUP(E1227,Sheet1!$A$2:$D$22,2,FALSE)</f>
        <v>Vaccinium sp.</v>
      </c>
      <c r="I1227" t="str">
        <f>VLOOKUP(E1227,Sheet1!$A$2:$D$22,3,FALSE)</f>
        <v>blueberry</v>
      </c>
      <c r="J1227" t="str">
        <f>VLOOKUP(E1227,Sheet1!$A$2:$D$22,4,FALSE)</f>
        <v>mesophyte</v>
      </c>
    </row>
    <row r="1228" spans="1:10" x14ac:dyDescent="0.25">
      <c r="A1228">
        <v>1227</v>
      </c>
      <c r="B1228">
        <v>7</v>
      </c>
      <c r="C1228" s="2">
        <v>44335</v>
      </c>
      <c r="D1228">
        <v>2</v>
      </c>
      <c r="E1228" t="s">
        <v>52</v>
      </c>
      <c r="F1228">
        <v>2</v>
      </c>
      <c r="G1228" t="s">
        <v>32</v>
      </c>
      <c r="H1228" t="str">
        <f>VLOOKUP(E1228,Sheet1!$A$2:$D$22,2,FALSE)</f>
        <v>Vaccinium sp.</v>
      </c>
      <c r="I1228" t="str">
        <f>VLOOKUP(E1228,Sheet1!$A$2:$D$22,3,FALSE)</f>
        <v>blueberry</v>
      </c>
      <c r="J1228" t="str">
        <f>VLOOKUP(E1228,Sheet1!$A$2:$D$22,4,FALSE)</f>
        <v>mesophyte</v>
      </c>
    </row>
    <row r="1229" spans="1:10" x14ac:dyDescent="0.25">
      <c r="A1229">
        <v>1228</v>
      </c>
      <c r="B1229">
        <v>7</v>
      </c>
      <c r="C1229" s="2">
        <v>44335</v>
      </c>
      <c r="D1229">
        <v>2</v>
      </c>
      <c r="E1229" t="s">
        <v>20</v>
      </c>
      <c r="F1229">
        <v>17.399999999999999</v>
      </c>
      <c r="G1229" t="s">
        <v>17</v>
      </c>
      <c r="H1229" t="str">
        <f>VLOOKUP(E1229,Sheet1!$A$2:$D$22,2,FALSE)</f>
        <v>Liquidambar styraciflua</v>
      </c>
      <c r="I1229" t="str">
        <f>VLOOKUP(E1229,Sheet1!$A$2:$D$22,3,FALSE)</f>
        <v>sweetgum</v>
      </c>
      <c r="J1229" t="str">
        <f>VLOOKUP(E1229,Sheet1!$A$2:$D$22,4,FALSE)</f>
        <v>mesophyte</v>
      </c>
    </row>
    <row r="1230" spans="1:10" x14ac:dyDescent="0.25">
      <c r="A1230">
        <v>1229</v>
      </c>
      <c r="B1230">
        <v>7</v>
      </c>
      <c r="C1230" s="2">
        <v>44335</v>
      </c>
      <c r="D1230" t="s">
        <v>55</v>
      </c>
      <c r="E1230" t="s">
        <v>42</v>
      </c>
      <c r="F1230">
        <v>24.2</v>
      </c>
      <c r="G1230" t="s">
        <v>17</v>
      </c>
      <c r="H1230" t="str">
        <f>VLOOKUP(E1230,Sheet1!$A$2:$D$22,2,FALSE)</f>
        <v>Pinus taeda</v>
      </c>
      <c r="I1230" t="str">
        <f>VLOOKUP(E1230,Sheet1!$A$2:$D$22,3,FALSE)</f>
        <v>loblolly pine</v>
      </c>
      <c r="J1230" t="str">
        <f>VLOOKUP(E1230,Sheet1!$A$2:$D$22,4,FALSE)</f>
        <v>pyrophyte</v>
      </c>
    </row>
    <row r="1231" spans="1:10" x14ac:dyDescent="0.25">
      <c r="A1231">
        <v>1230</v>
      </c>
      <c r="B1231">
        <v>7</v>
      </c>
      <c r="C1231" s="2">
        <v>44335</v>
      </c>
      <c r="D1231" t="s">
        <v>55</v>
      </c>
      <c r="E1231" t="s">
        <v>42</v>
      </c>
      <c r="F1231">
        <v>24.8</v>
      </c>
      <c r="G1231" t="s">
        <v>17</v>
      </c>
      <c r="H1231" t="str">
        <f>VLOOKUP(E1231,Sheet1!$A$2:$D$22,2,FALSE)</f>
        <v>Pinus taeda</v>
      </c>
      <c r="I1231" t="str">
        <f>VLOOKUP(E1231,Sheet1!$A$2:$D$22,3,FALSE)</f>
        <v>loblolly pine</v>
      </c>
      <c r="J1231" t="str">
        <f>VLOOKUP(E1231,Sheet1!$A$2:$D$22,4,FALSE)</f>
        <v>pyrophyte</v>
      </c>
    </row>
    <row r="1232" spans="1:10" x14ac:dyDescent="0.25">
      <c r="A1232">
        <v>1231</v>
      </c>
      <c r="B1232">
        <v>7</v>
      </c>
      <c r="C1232" s="2">
        <v>44335</v>
      </c>
      <c r="D1232" t="s">
        <v>55</v>
      </c>
      <c r="E1232" t="s">
        <v>42</v>
      </c>
      <c r="F1232">
        <v>30.1</v>
      </c>
      <c r="G1232" t="s">
        <v>12</v>
      </c>
      <c r="H1232" t="str">
        <f>VLOOKUP(E1232,Sheet1!$A$2:$D$22,2,FALSE)</f>
        <v>Pinus taeda</v>
      </c>
      <c r="I1232" t="str">
        <f>VLOOKUP(E1232,Sheet1!$A$2:$D$22,3,FALSE)</f>
        <v>loblolly pine</v>
      </c>
      <c r="J1232" t="str">
        <f>VLOOKUP(E1232,Sheet1!$A$2:$D$22,4,FALSE)</f>
        <v>pyrophyte</v>
      </c>
    </row>
    <row r="1233" spans="1:10" x14ac:dyDescent="0.25">
      <c r="A1233">
        <v>1232</v>
      </c>
      <c r="B1233">
        <v>7</v>
      </c>
      <c r="C1233" s="2">
        <v>44335</v>
      </c>
      <c r="D1233" t="s">
        <v>55</v>
      </c>
      <c r="E1233" t="s">
        <v>42</v>
      </c>
      <c r="F1233">
        <v>29.6</v>
      </c>
      <c r="G1233" t="s">
        <v>12</v>
      </c>
      <c r="H1233" t="str">
        <f>VLOOKUP(E1233,Sheet1!$A$2:$D$22,2,FALSE)</f>
        <v>Pinus taeda</v>
      </c>
      <c r="I1233" t="str">
        <f>VLOOKUP(E1233,Sheet1!$A$2:$D$22,3,FALSE)</f>
        <v>loblolly pine</v>
      </c>
      <c r="J1233" t="str">
        <f>VLOOKUP(E1233,Sheet1!$A$2:$D$22,4,FALSE)</f>
        <v>pyrophyte</v>
      </c>
    </row>
    <row r="1234" spans="1:10" x14ac:dyDescent="0.25">
      <c r="A1234">
        <v>1233</v>
      </c>
      <c r="B1234">
        <v>7</v>
      </c>
      <c r="C1234" s="2">
        <v>44335</v>
      </c>
      <c r="D1234">
        <v>2</v>
      </c>
      <c r="E1234" t="s">
        <v>70</v>
      </c>
      <c r="F1234">
        <v>1.5</v>
      </c>
      <c r="G1234" t="s">
        <v>32</v>
      </c>
      <c r="H1234" t="str">
        <f>VLOOKUP(E1234,Sheet1!$A$2:$D$22,2,FALSE)</f>
        <v>Diospyros virginiana</v>
      </c>
      <c r="I1234" t="str">
        <f>VLOOKUP(E1234,Sheet1!$A$2:$D$22,3,FALSE)</f>
        <v>persimmon</v>
      </c>
      <c r="J1234" t="str">
        <f>VLOOKUP(E1234,Sheet1!$A$2:$D$22,4,FALSE)</f>
        <v>intermediate</v>
      </c>
    </row>
    <row r="1235" spans="1:10" x14ac:dyDescent="0.25">
      <c r="A1235">
        <v>1234</v>
      </c>
      <c r="B1235">
        <v>7</v>
      </c>
      <c r="C1235" s="2">
        <v>44335</v>
      </c>
      <c r="D1235">
        <v>2</v>
      </c>
      <c r="E1235" t="s">
        <v>42</v>
      </c>
      <c r="F1235">
        <v>27</v>
      </c>
      <c r="G1235" t="s">
        <v>12</v>
      </c>
      <c r="H1235" t="str">
        <f>VLOOKUP(E1235,Sheet1!$A$2:$D$22,2,FALSE)</f>
        <v>Pinus taeda</v>
      </c>
      <c r="I1235" t="str">
        <f>VLOOKUP(E1235,Sheet1!$A$2:$D$22,3,FALSE)</f>
        <v>loblolly pine</v>
      </c>
      <c r="J1235" t="str">
        <f>VLOOKUP(E1235,Sheet1!$A$2:$D$22,4,FALSE)</f>
        <v>pyrophyte</v>
      </c>
    </row>
    <row r="1236" spans="1:10" x14ac:dyDescent="0.25">
      <c r="A1236">
        <v>1235</v>
      </c>
      <c r="B1236">
        <v>7</v>
      </c>
      <c r="C1236" s="2">
        <v>44335</v>
      </c>
      <c r="D1236">
        <v>2</v>
      </c>
      <c r="E1236" t="s">
        <v>58</v>
      </c>
      <c r="F1236">
        <v>17</v>
      </c>
      <c r="G1236" t="s">
        <v>17</v>
      </c>
      <c r="H1236" t="str">
        <f>VLOOKUP(E1236,Sheet1!$A$2:$D$22,2,FALSE)</f>
        <v>Pinus echinata</v>
      </c>
      <c r="I1236" t="str">
        <f>VLOOKUP(E1236,Sheet1!$A$2:$D$22,3,FALSE)</f>
        <v>shortleaf pine</v>
      </c>
      <c r="J1236" t="str">
        <f>VLOOKUP(E1236,Sheet1!$A$2:$D$22,4,FALSE)</f>
        <v>pyrophyte</v>
      </c>
    </row>
    <row r="1237" spans="1:10" x14ac:dyDescent="0.25">
      <c r="A1237">
        <v>1236</v>
      </c>
      <c r="B1237">
        <v>7</v>
      </c>
      <c r="C1237" s="2">
        <v>44335</v>
      </c>
      <c r="D1237">
        <v>2</v>
      </c>
      <c r="E1237" t="s">
        <v>52</v>
      </c>
      <c r="F1237">
        <v>4</v>
      </c>
      <c r="G1237" t="s">
        <v>32</v>
      </c>
      <c r="H1237" t="str">
        <f>VLOOKUP(E1237,Sheet1!$A$2:$D$22,2,FALSE)</f>
        <v>Vaccinium sp.</v>
      </c>
      <c r="I1237" t="str">
        <f>VLOOKUP(E1237,Sheet1!$A$2:$D$22,3,FALSE)</f>
        <v>blueberry</v>
      </c>
      <c r="J1237" t="str">
        <f>VLOOKUP(E1237,Sheet1!$A$2:$D$22,4,FALSE)</f>
        <v>mesophyte</v>
      </c>
    </row>
    <row r="1238" spans="1:10" x14ac:dyDescent="0.25">
      <c r="A1238">
        <v>1237</v>
      </c>
      <c r="B1238">
        <v>7</v>
      </c>
      <c r="C1238" s="2">
        <v>44335</v>
      </c>
      <c r="D1238">
        <v>2</v>
      </c>
      <c r="E1238" t="s">
        <v>52</v>
      </c>
      <c r="F1238">
        <v>6</v>
      </c>
      <c r="G1238" t="s">
        <v>32</v>
      </c>
      <c r="H1238" t="str">
        <f>VLOOKUP(E1238,Sheet1!$A$2:$D$22,2,FALSE)</f>
        <v>Vaccinium sp.</v>
      </c>
      <c r="I1238" t="str">
        <f>VLOOKUP(E1238,Sheet1!$A$2:$D$22,3,FALSE)</f>
        <v>blueberry</v>
      </c>
      <c r="J1238" t="str">
        <f>VLOOKUP(E1238,Sheet1!$A$2:$D$22,4,FALSE)</f>
        <v>mesophyte</v>
      </c>
    </row>
    <row r="1239" spans="1:10" x14ac:dyDescent="0.25">
      <c r="A1239">
        <v>1238</v>
      </c>
      <c r="B1239">
        <v>7</v>
      </c>
      <c r="C1239" s="2">
        <v>44335</v>
      </c>
      <c r="D1239">
        <v>2</v>
      </c>
      <c r="E1239" t="s">
        <v>11</v>
      </c>
      <c r="F1239">
        <v>11.2</v>
      </c>
      <c r="G1239" t="s">
        <v>32</v>
      </c>
      <c r="H1239" t="str">
        <f>VLOOKUP(E1239,Sheet1!$A$2:$D$22,2,FALSE)</f>
        <v>Quercus nigra</v>
      </c>
      <c r="I1239" t="str">
        <f>VLOOKUP(E1239,Sheet1!$A$2:$D$22,3,FALSE)</f>
        <v>water oak</v>
      </c>
      <c r="J1239" t="str">
        <f>VLOOKUP(E1239,Sheet1!$A$2:$D$22,4,FALSE)</f>
        <v>mesophyte</v>
      </c>
    </row>
    <row r="1240" spans="1:10" x14ac:dyDescent="0.25">
      <c r="A1240">
        <v>1239</v>
      </c>
      <c r="B1240">
        <v>7</v>
      </c>
      <c r="C1240" s="2">
        <v>44335</v>
      </c>
      <c r="D1240" t="s">
        <v>55</v>
      </c>
      <c r="E1240" t="s">
        <v>42</v>
      </c>
      <c r="F1240">
        <v>14.3</v>
      </c>
      <c r="G1240" t="s">
        <v>17</v>
      </c>
      <c r="H1240" t="str">
        <f>VLOOKUP(E1240,Sheet1!$A$2:$D$22,2,FALSE)</f>
        <v>Pinus taeda</v>
      </c>
      <c r="I1240" t="str">
        <f>VLOOKUP(E1240,Sheet1!$A$2:$D$22,3,FALSE)</f>
        <v>loblolly pine</v>
      </c>
      <c r="J1240" t="str">
        <f>VLOOKUP(E1240,Sheet1!$A$2:$D$22,4,FALSE)</f>
        <v>pyrophyte</v>
      </c>
    </row>
    <row r="1241" spans="1:10" x14ac:dyDescent="0.25">
      <c r="A1241">
        <v>1240</v>
      </c>
      <c r="B1241">
        <v>7</v>
      </c>
      <c r="C1241" s="2">
        <v>44335</v>
      </c>
      <c r="D1241" t="s">
        <v>35</v>
      </c>
      <c r="E1241" t="s">
        <v>61</v>
      </c>
      <c r="F1241">
        <v>3.6</v>
      </c>
      <c r="G1241" t="s">
        <v>32</v>
      </c>
      <c r="H1241" t="str">
        <f>VLOOKUP(E1241,Sheet1!$A$2:$D$22,2,FALSE)</f>
        <v>Nyssa sylvatica</v>
      </c>
      <c r="I1241" t="str">
        <f>VLOOKUP(E1241,Sheet1!$A$2:$D$22,3,FALSE)</f>
        <v>black gum</v>
      </c>
      <c r="J1241" t="str">
        <f>VLOOKUP(E1241,Sheet1!$A$2:$D$22,4,FALSE)</f>
        <v>mesophyte</v>
      </c>
    </row>
    <row r="1242" spans="1:10" x14ac:dyDescent="0.25">
      <c r="A1242">
        <v>1241</v>
      </c>
      <c r="B1242">
        <v>7</v>
      </c>
      <c r="C1242" s="2">
        <v>44335</v>
      </c>
      <c r="D1242" t="s">
        <v>35</v>
      </c>
      <c r="E1242" t="s">
        <v>58</v>
      </c>
      <c r="F1242">
        <v>8</v>
      </c>
      <c r="G1242" t="s">
        <v>17</v>
      </c>
      <c r="H1242" t="str">
        <f>VLOOKUP(E1242,Sheet1!$A$2:$D$22,2,FALSE)</f>
        <v>Pinus echinata</v>
      </c>
      <c r="I1242" t="str">
        <f>VLOOKUP(E1242,Sheet1!$A$2:$D$22,3,FALSE)</f>
        <v>shortleaf pine</v>
      </c>
      <c r="J1242" t="str">
        <f>VLOOKUP(E1242,Sheet1!$A$2:$D$22,4,FALSE)</f>
        <v>pyrophyte</v>
      </c>
    </row>
    <row r="1243" spans="1:10" x14ac:dyDescent="0.25">
      <c r="A1243">
        <v>1242</v>
      </c>
      <c r="B1243">
        <v>7</v>
      </c>
      <c r="C1243" s="2">
        <v>44335</v>
      </c>
      <c r="D1243" t="s">
        <v>35</v>
      </c>
      <c r="E1243" t="s">
        <v>52</v>
      </c>
      <c r="F1243">
        <v>1.5</v>
      </c>
      <c r="G1243" t="s">
        <v>32</v>
      </c>
      <c r="H1243" t="str">
        <f>VLOOKUP(E1243,Sheet1!$A$2:$D$22,2,FALSE)</f>
        <v>Vaccinium sp.</v>
      </c>
      <c r="I1243" t="str">
        <f>VLOOKUP(E1243,Sheet1!$A$2:$D$22,3,FALSE)</f>
        <v>blueberry</v>
      </c>
      <c r="J1243" t="str">
        <f>VLOOKUP(E1243,Sheet1!$A$2:$D$22,4,FALSE)</f>
        <v>mesophyte</v>
      </c>
    </row>
    <row r="1244" spans="1:10" x14ac:dyDescent="0.25">
      <c r="A1244">
        <v>1243</v>
      </c>
      <c r="B1244">
        <v>7</v>
      </c>
      <c r="C1244" s="2">
        <v>44335</v>
      </c>
      <c r="D1244" t="s">
        <v>35</v>
      </c>
      <c r="E1244" t="s">
        <v>52</v>
      </c>
      <c r="F1244">
        <v>1.5</v>
      </c>
      <c r="G1244" t="s">
        <v>32</v>
      </c>
      <c r="H1244" t="str">
        <f>VLOOKUP(E1244,Sheet1!$A$2:$D$22,2,FALSE)</f>
        <v>Vaccinium sp.</v>
      </c>
      <c r="I1244" t="str">
        <f>VLOOKUP(E1244,Sheet1!$A$2:$D$22,3,FALSE)</f>
        <v>blueberry</v>
      </c>
      <c r="J1244" t="str">
        <f>VLOOKUP(E1244,Sheet1!$A$2:$D$22,4,FALSE)</f>
        <v>mesophyte</v>
      </c>
    </row>
    <row r="1245" spans="1:10" x14ac:dyDescent="0.25">
      <c r="A1245">
        <v>1244</v>
      </c>
      <c r="B1245">
        <v>7</v>
      </c>
      <c r="C1245" s="2">
        <v>44335</v>
      </c>
      <c r="D1245" t="s">
        <v>35</v>
      </c>
      <c r="E1245" t="s">
        <v>52</v>
      </c>
      <c r="F1245">
        <v>1.5</v>
      </c>
      <c r="G1245" t="s">
        <v>32</v>
      </c>
      <c r="H1245" t="str">
        <f>VLOOKUP(E1245,Sheet1!$A$2:$D$22,2,FALSE)</f>
        <v>Vaccinium sp.</v>
      </c>
      <c r="I1245" t="str">
        <f>VLOOKUP(E1245,Sheet1!$A$2:$D$22,3,FALSE)</f>
        <v>blueberry</v>
      </c>
      <c r="J1245" t="str">
        <f>VLOOKUP(E1245,Sheet1!$A$2:$D$22,4,FALSE)</f>
        <v>mesophyte</v>
      </c>
    </row>
    <row r="1246" spans="1:10" x14ac:dyDescent="0.25">
      <c r="A1246">
        <v>1245</v>
      </c>
      <c r="B1246">
        <v>7</v>
      </c>
      <c r="C1246" s="2">
        <v>44335</v>
      </c>
      <c r="D1246" t="s">
        <v>35</v>
      </c>
      <c r="E1246" t="s">
        <v>52</v>
      </c>
      <c r="F1246">
        <v>1.5</v>
      </c>
      <c r="G1246" t="s">
        <v>32</v>
      </c>
      <c r="H1246" t="str">
        <f>VLOOKUP(E1246,Sheet1!$A$2:$D$22,2,FALSE)</f>
        <v>Vaccinium sp.</v>
      </c>
      <c r="I1246" t="str">
        <f>VLOOKUP(E1246,Sheet1!$A$2:$D$22,3,FALSE)</f>
        <v>blueberry</v>
      </c>
      <c r="J1246" t="str">
        <f>VLOOKUP(E1246,Sheet1!$A$2:$D$22,4,FALSE)</f>
        <v>mesophyte</v>
      </c>
    </row>
    <row r="1247" spans="1:10" x14ac:dyDescent="0.25">
      <c r="A1247">
        <v>1246</v>
      </c>
      <c r="B1247">
        <v>7</v>
      </c>
      <c r="C1247" s="2">
        <v>44335</v>
      </c>
      <c r="D1247" t="s">
        <v>35</v>
      </c>
      <c r="E1247" t="s">
        <v>52</v>
      </c>
      <c r="F1247">
        <v>1.5</v>
      </c>
      <c r="G1247" t="s">
        <v>32</v>
      </c>
      <c r="H1247" t="str">
        <f>VLOOKUP(E1247,Sheet1!$A$2:$D$22,2,FALSE)</f>
        <v>Vaccinium sp.</v>
      </c>
      <c r="I1247" t="str">
        <f>VLOOKUP(E1247,Sheet1!$A$2:$D$22,3,FALSE)</f>
        <v>blueberry</v>
      </c>
      <c r="J1247" t="str">
        <f>VLOOKUP(E1247,Sheet1!$A$2:$D$22,4,FALSE)</f>
        <v>mesophyte</v>
      </c>
    </row>
    <row r="1248" spans="1:10" x14ac:dyDescent="0.25">
      <c r="A1248">
        <v>1247</v>
      </c>
      <c r="B1248">
        <v>7</v>
      </c>
      <c r="C1248" s="2">
        <v>44335</v>
      </c>
      <c r="D1248" t="s">
        <v>35</v>
      </c>
      <c r="E1248" t="s">
        <v>49</v>
      </c>
      <c r="F1248">
        <v>3.2</v>
      </c>
      <c r="G1248" t="s">
        <v>32</v>
      </c>
      <c r="H1248" t="str">
        <f>VLOOKUP(E1248,Sheet1!$A$2:$D$22,2,FALSE)</f>
        <v>Prunus sp.</v>
      </c>
      <c r="I1248" t="str">
        <f>VLOOKUP(E1248,Sheet1!$A$2:$D$22,3,FALSE)</f>
        <v>cherry</v>
      </c>
      <c r="J1248" t="str">
        <f>VLOOKUP(E1248,Sheet1!$A$2:$D$22,4,FALSE)</f>
        <v>intermediate</v>
      </c>
    </row>
    <row r="1249" spans="1:10" x14ac:dyDescent="0.25">
      <c r="A1249">
        <v>1248</v>
      </c>
      <c r="B1249">
        <v>7</v>
      </c>
      <c r="C1249" s="2">
        <v>44335</v>
      </c>
      <c r="D1249">
        <v>3</v>
      </c>
      <c r="E1249" t="s">
        <v>20</v>
      </c>
      <c r="F1249">
        <v>6.1</v>
      </c>
      <c r="G1249" t="s">
        <v>32</v>
      </c>
      <c r="H1249" t="str">
        <f>VLOOKUP(E1249,Sheet1!$A$2:$D$22,2,FALSE)</f>
        <v>Liquidambar styraciflua</v>
      </c>
      <c r="I1249" t="str">
        <f>VLOOKUP(E1249,Sheet1!$A$2:$D$22,3,FALSE)</f>
        <v>sweetgum</v>
      </c>
      <c r="J1249" t="str">
        <f>VLOOKUP(E1249,Sheet1!$A$2:$D$22,4,FALSE)</f>
        <v>mesophyte</v>
      </c>
    </row>
    <row r="1250" spans="1:10" x14ac:dyDescent="0.25">
      <c r="A1250">
        <v>1249</v>
      </c>
      <c r="B1250">
        <v>7</v>
      </c>
      <c r="C1250" s="2">
        <v>44335</v>
      </c>
      <c r="D1250">
        <v>3</v>
      </c>
      <c r="E1250" t="s">
        <v>11</v>
      </c>
      <c r="F1250">
        <v>16</v>
      </c>
      <c r="G1250" t="s">
        <v>17</v>
      </c>
      <c r="H1250" t="str">
        <f>VLOOKUP(E1250,Sheet1!$A$2:$D$22,2,FALSE)</f>
        <v>Quercus nigra</v>
      </c>
      <c r="I1250" t="str">
        <f>VLOOKUP(E1250,Sheet1!$A$2:$D$22,3,FALSE)</f>
        <v>water oak</v>
      </c>
      <c r="J1250" t="str">
        <f>VLOOKUP(E1250,Sheet1!$A$2:$D$22,4,FALSE)</f>
        <v>mesophyte</v>
      </c>
    </row>
    <row r="1251" spans="1:10" x14ac:dyDescent="0.25">
      <c r="A1251">
        <v>1250</v>
      </c>
      <c r="B1251">
        <v>7</v>
      </c>
      <c r="C1251" s="2">
        <v>44335</v>
      </c>
      <c r="D1251">
        <v>3</v>
      </c>
      <c r="E1251" t="s">
        <v>20</v>
      </c>
      <c r="F1251">
        <v>5.2</v>
      </c>
      <c r="G1251" t="s">
        <v>32</v>
      </c>
      <c r="H1251" t="str">
        <f>VLOOKUP(E1251,Sheet1!$A$2:$D$22,2,FALSE)</f>
        <v>Liquidambar styraciflua</v>
      </c>
      <c r="I1251" t="str">
        <f>VLOOKUP(E1251,Sheet1!$A$2:$D$22,3,FALSE)</f>
        <v>sweetgum</v>
      </c>
      <c r="J1251" t="str">
        <f>VLOOKUP(E1251,Sheet1!$A$2:$D$22,4,FALSE)</f>
        <v>mesophyte</v>
      </c>
    </row>
    <row r="1252" spans="1:10" x14ac:dyDescent="0.25">
      <c r="A1252">
        <v>1251</v>
      </c>
      <c r="B1252">
        <v>7</v>
      </c>
      <c r="C1252" s="2">
        <v>44335</v>
      </c>
      <c r="D1252">
        <v>3</v>
      </c>
      <c r="E1252" t="s">
        <v>11</v>
      </c>
      <c r="F1252">
        <v>9.4</v>
      </c>
      <c r="G1252" t="s">
        <v>17</v>
      </c>
      <c r="H1252" t="str">
        <f>VLOOKUP(E1252,Sheet1!$A$2:$D$22,2,FALSE)</f>
        <v>Quercus nigra</v>
      </c>
      <c r="I1252" t="str">
        <f>VLOOKUP(E1252,Sheet1!$A$2:$D$22,3,FALSE)</f>
        <v>water oak</v>
      </c>
      <c r="J1252" t="str">
        <f>VLOOKUP(E1252,Sheet1!$A$2:$D$22,4,FALSE)</f>
        <v>mesophyte</v>
      </c>
    </row>
    <row r="1253" spans="1:10" x14ac:dyDescent="0.25">
      <c r="A1253">
        <v>1252</v>
      </c>
      <c r="B1253">
        <v>7</v>
      </c>
      <c r="C1253" s="2">
        <v>44335</v>
      </c>
      <c r="D1253">
        <v>3</v>
      </c>
      <c r="E1253" t="s">
        <v>28</v>
      </c>
      <c r="F1253">
        <v>12.4</v>
      </c>
      <c r="G1253" t="s">
        <v>17</v>
      </c>
      <c r="H1253" t="str">
        <f>VLOOKUP(E1253,Sheet1!$A$2:$D$22,2,FALSE)</f>
        <v>Acer rubrum</v>
      </c>
      <c r="I1253" t="str">
        <f>VLOOKUP(E1253,Sheet1!$A$2:$D$22,3,FALSE)</f>
        <v>red maple</v>
      </c>
      <c r="J1253" t="str">
        <f>VLOOKUP(E1253,Sheet1!$A$2:$D$22,4,FALSE)</f>
        <v>mesophyte</v>
      </c>
    </row>
    <row r="1254" spans="1:10" x14ac:dyDescent="0.25">
      <c r="A1254">
        <v>1253</v>
      </c>
      <c r="B1254">
        <v>7</v>
      </c>
      <c r="C1254" s="2">
        <v>44335</v>
      </c>
      <c r="D1254">
        <v>3</v>
      </c>
      <c r="E1254" t="s">
        <v>11</v>
      </c>
      <c r="F1254">
        <v>5</v>
      </c>
      <c r="G1254" t="s">
        <v>32</v>
      </c>
      <c r="H1254" t="str">
        <f>VLOOKUP(E1254,Sheet1!$A$2:$D$22,2,FALSE)</f>
        <v>Quercus nigra</v>
      </c>
      <c r="I1254" t="str">
        <f>VLOOKUP(E1254,Sheet1!$A$2:$D$22,3,FALSE)</f>
        <v>water oak</v>
      </c>
      <c r="J1254" t="str">
        <f>VLOOKUP(E1254,Sheet1!$A$2:$D$22,4,FALSE)</f>
        <v>mesophyte</v>
      </c>
    </row>
    <row r="1255" spans="1:10" x14ac:dyDescent="0.25">
      <c r="A1255">
        <v>1254</v>
      </c>
      <c r="B1255">
        <v>7</v>
      </c>
      <c r="C1255" s="2">
        <v>44335</v>
      </c>
      <c r="D1255">
        <v>3</v>
      </c>
      <c r="E1255" t="s">
        <v>11</v>
      </c>
      <c r="F1255">
        <v>11.5</v>
      </c>
      <c r="G1255" t="s">
        <v>17</v>
      </c>
      <c r="H1255" t="str">
        <f>VLOOKUP(E1255,Sheet1!$A$2:$D$22,2,FALSE)</f>
        <v>Quercus nigra</v>
      </c>
      <c r="I1255" t="str">
        <f>VLOOKUP(E1255,Sheet1!$A$2:$D$22,3,FALSE)</f>
        <v>water oak</v>
      </c>
      <c r="J1255" t="str">
        <f>VLOOKUP(E1255,Sheet1!$A$2:$D$22,4,FALSE)</f>
        <v>mesophyte</v>
      </c>
    </row>
    <row r="1256" spans="1:10" x14ac:dyDescent="0.25">
      <c r="A1256">
        <v>1255</v>
      </c>
      <c r="B1256">
        <v>7</v>
      </c>
      <c r="C1256" s="2">
        <v>44335</v>
      </c>
      <c r="D1256">
        <v>3</v>
      </c>
      <c r="E1256" t="s">
        <v>42</v>
      </c>
      <c r="F1256">
        <v>6.4</v>
      </c>
      <c r="G1256" t="s">
        <v>32</v>
      </c>
      <c r="H1256" t="str">
        <f>VLOOKUP(E1256,Sheet1!$A$2:$D$22,2,FALSE)</f>
        <v>Pinus taeda</v>
      </c>
      <c r="I1256" t="str">
        <f>VLOOKUP(E1256,Sheet1!$A$2:$D$22,3,FALSE)</f>
        <v>loblolly pine</v>
      </c>
      <c r="J1256" t="str">
        <f>VLOOKUP(E1256,Sheet1!$A$2:$D$22,4,FALSE)</f>
        <v>pyrophyte</v>
      </c>
    </row>
    <row r="1257" spans="1:10" x14ac:dyDescent="0.25">
      <c r="A1257">
        <v>1256</v>
      </c>
      <c r="B1257">
        <v>7</v>
      </c>
      <c r="C1257" s="2">
        <v>44335</v>
      </c>
      <c r="D1257" t="s">
        <v>55</v>
      </c>
      <c r="E1257" t="s">
        <v>42</v>
      </c>
      <c r="F1257">
        <v>7.3</v>
      </c>
      <c r="G1257" t="s">
        <v>32</v>
      </c>
      <c r="H1257" t="str">
        <f>VLOOKUP(E1257,Sheet1!$A$2:$D$22,2,FALSE)</f>
        <v>Pinus taeda</v>
      </c>
      <c r="I1257" t="str">
        <f>VLOOKUP(E1257,Sheet1!$A$2:$D$22,3,FALSE)</f>
        <v>loblolly pine</v>
      </c>
      <c r="J1257" t="str">
        <f>VLOOKUP(E1257,Sheet1!$A$2:$D$22,4,FALSE)</f>
        <v>pyrophyte</v>
      </c>
    </row>
    <row r="1258" spans="1:10" x14ac:dyDescent="0.25">
      <c r="A1258">
        <v>1257</v>
      </c>
      <c r="B1258">
        <v>7</v>
      </c>
      <c r="C1258" s="2">
        <v>44335</v>
      </c>
      <c r="D1258" t="s">
        <v>55</v>
      </c>
      <c r="E1258" t="s">
        <v>20</v>
      </c>
      <c r="F1258">
        <v>33.4</v>
      </c>
      <c r="G1258" t="s">
        <v>12</v>
      </c>
      <c r="H1258" t="str">
        <f>VLOOKUP(E1258,Sheet1!$A$2:$D$22,2,FALSE)</f>
        <v>Liquidambar styraciflua</v>
      </c>
      <c r="I1258" t="str">
        <f>VLOOKUP(E1258,Sheet1!$A$2:$D$22,3,FALSE)</f>
        <v>sweetgum</v>
      </c>
      <c r="J1258" t="str">
        <f>VLOOKUP(E1258,Sheet1!$A$2:$D$22,4,FALSE)</f>
        <v>mesophyte</v>
      </c>
    </row>
    <row r="1259" spans="1:10" x14ac:dyDescent="0.25">
      <c r="A1259">
        <v>1258</v>
      </c>
      <c r="B1259">
        <v>7</v>
      </c>
      <c r="C1259" s="2">
        <v>44335</v>
      </c>
      <c r="D1259" t="s">
        <v>55</v>
      </c>
      <c r="E1259" t="s">
        <v>42</v>
      </c>
      <c r="F1259">
        <v>33.299999999999997</v>
      </c>
      <c r="G1259" t="s">
        <v>12</v>
      </c>
      <c r="H1259" t="str">
        <f>VLOOKUP(E1259,Sheet1!$A$2:$D$22,2,FALSE)</f>
        <v>Pinus taeda</v>
      </c>
      <c r="I1259" t="str">
        <f>VLOOKUP(E1259,Sheet1!$A$2:$D$22,3,FALSE)</f>
        <v>loblolly pine</v>
      </c>
      <c r="J1259" t="str">
        <f>VLOOKUP(E1259,Sheet1!$A$2:$D$22,4,FALSE)</f>
        <v>pyrophyte</v>
      </c>
    </row>
    <row r="1260" spans="1:10" x14ac:dyDescent="0.25">
      <c r="A1260">
        <v>1259</v>
      </c>
      <c r="B1260">
        <v>7</v>
      </c>
      <c r="C1260" s="2">
        <v>44335</v>
      </c>
      <c r="D1260">
        <v>3</v>
      </c>
      <c r="E1260" t="s">
        <v>20</v>
      </c>
      <c r="F1260">
        <v>1</v>
      </c>
      <c r="G1260" t="s">
        <v>32</v>
      </c>
      <c r="H1260" t="str">
        <f>VLOOKUP(E1260,Sheet1!$A$2:$D$22,2,FALSE)</f>
        <v>Liquidambar styraciflua</v>
      </c>
      <c r="I1260" t="str">
        <f>VLOOKUP(E1260,Sheet1!$A$2:$D$22,3,FALSE)</f>
        <v>sweetgum</v>
      </c>
      <c r="J1260" t="str">
        <f>VLOOKUP(E1260,Sheet1!$A$2:$D$22,4,FALSE)</f>
        <v>mesophyte</v>
      </c>
    </row>
    <row r="1261" spans="1:10" x14ac:dyDescent="0.25">
      <c r="A1261">
        <v>1260</v>
      </c>
      <c r="B1261">
        <v>7</v>
      </c>
      <c r="C1261" s="2">
        <v>44335</v>
      </c>
      <c r="D1261">
        <v>3</v>
      </c>
      <c r="E1261" t="s">
        <v>20</v>
      </c>
      <c r="F1261">
        <v>1</v>
      </c>
      <c r="G1261" t="s">
        <v>32</v>
      </c>
      <c r="H1261" t="str">
        <f>VLOOKUP(E1261,Sheet1!$A$2:$D$22,2,FALSE)</f>
        <v>Liquidambar styraciflua</v>
      </c>
      <c r="I1261" t="str">
        <f>VLOOKUP(E1261,Sheet1!$A$2:$D$22,3,FALSE)</f>
        <v>sweetgum</v>
      </c>
      <c r="J1261" t="str">
        <f>VLOOKUP(E1261,Sheet1!$A$2:$D$22,4,FALSE)</f>
        <v>mesophyte</v>
      </c>
    </row>
    <row r="1262" spans="1:10" x14ac:dyDescent="0.25">
      <c r="A1262">
        <v>1261</v>
      </c>
      <c r="B1262">
        <v>7</v>
      </c>
      <c r="C1262" s="2">
        <v>44335</v>
      </c>
      <c r="D1262">
        <v>3</v>
      </c>
      <c r="E1262" t="s">
        <v>52</v>
      </c>
      <c r="F1262">
        <v>1</v>
      </c>
      <c r="G1262" t="s">
        <v>32</v>
      </c>
      <c r="H1262" t="str">
        <f>VLOOKUP(E1262,Sheet1!$A$2:$D$22,2,FALSE)</f>
        <v>Vaccinium sp.</v>
      </c>
      <c r="I1262" t="str">
        <f>VLOOKUP(E1262,Sheet1!$A$2:$D$22,3,FALSE)</f>
        <v>blueberry</v>
      </c>
      <c r="J1262" t="str">
        <f>VLOOKUP(E1262,Sheet1!$A$2:$D$22,4,FALSE)</f>
        <v>mesophyte</v>
      </c>
    </row>
    <row r="1263" spans="1:10" x14ac:dyDescent="0.25">
      <c r="A1263">
        <v>1262</v>
      </c>
      <c r="B1263">
        <v>7</v>
      </c>
      <c r="C1263" s="2">
        <v>44335</v>
      </c>
      <c r="D1263">
        <v>3</v>
      </c>
      <c r="E1263" t="s">
        <v>52</v>
      </c>
      <c r="F1263">
        <v>1</v>
      </c>
      <c r="G1263" t="s">
        <v>32</v>
      </c>
      <c r="H1263" t="str">
        <f>VLOOKUP(E1263,Sheet1!$A$2:$D$22,2,FALSE)</f>
        <v>Vaccinium sp.</v>
      </c>
      <c r="I1263" t="str">
        <f>VLOOKUP(E1263,Sheet1!$A$2:$D$22,3,FALSE)</f>
        <v>blueberry</v>
      </c>
      <c r="J1263" t="str">
        <f>VLOOKUP(E1263,Sheet1!$A$2:$D$22,4,FALSE)</f>
        <v>mesophyte</v>
      </c>
    </row>
    <row r="1264" spans="1:10" x14ac:dyDescent="0.25">
      <c r="A1264">
        <v>1263</v>
      </c>
      <c r="B1264">
        <v>7</v>
      </c>
      <c r="C1264" s="2">
        <v>44335</v>
      </c>
      <c r="D1264">
        <v>3</v>
      </c>
      <c r="E1264" t="s">
        <v>52</v>
      </c>
      <c r="F1264">
        <v>1</v>
      </c>
      <c r="G1264" t="s">
        <v>32</v>
      </c>
      <c r="H1264" t="str">
        <f>VLOOKUP(E1264,Sheet1!$A$2:$D$22,2,FALSE)</f>
        <v>Vaccinium sp.</v>
      </c>
      <c r="I1264" t="str">
        <f>VLOOKUP(E1264,Sheet1!$A$2:$D$22,3,FALSE)</f>
        <v>blueberry</v>
      </c>
      <c r="J1264" t="str">
        <f>VLOOKUP(E1264,Sheet1!$A$2:$D$22,4,FALSE)</f>
        <v>mesophyte</v>
      </c>
    </row>
    <row r="1265" spans="1:10" x14ac:dyDescent="0.25">
      <c r="A1265">
        <v>1264</v>
      </c>
      <c r="B1265">
        <v>7</v>
      </c>
      <c r="C1265" s="2">
        <v>44335</v>
      </c>
      <c r="D1265">
        <v>3</v>
      </c>
      <c r="E1265" t="s">
        <v>20</v>
      </c>
      <c r="F1265">
        <v>6</v>
      </c>
      <c r="G1265" t="s">
        <v>32</v>
      </c>
      <c r="H1265" t="str">
        <f>VLOOKUP(E1265,Sheet1!$A$2:$D$22,2,FALSE)</f>
        <v>Liquidambar styraciflua</v>
      </c>
      <c r="I1265" t="str">
        <f>VLOOKUP(E1265,Sheet1!$A$2:$D$22,3,FALSE)</f>
        <v>sweetgum</v>
      </c>
      <c r="J1265" t="str">
        <f>VLOOKUP(E1265,Sheet1!$A$2:$D$22,4,FALSE)</f>
        <v>mesophyte</v>
      </c>
    </row>
    <row r="1266" spans="1:10" x14ac:dyDescent="0.25">
      <c r="A1266">
        <v>1265</v>
      </c>
      <c r="B1266">
        <v>7</v>
      </c>
      <c r="C1266" s="2">
        <v>44335</v>
      </c>
      <c r="D1266">
        <v>3</v>
      </c>
      <c r="E1266" t="s">
        <v>49</v>
      </c>
      <c r="F1266">
        <v>10.7</v>
      </c>
      <c r="G1266" t="s">
        <v>17</v>
      </c>
      <c r="H1266" t="str">
        <f>VLOOKUP(E1266,Sheet1!$A$2:$D$22,2,FALSE)</f>
        <v>Prunus sp.</v>
      </c>
      <c r="I1266" t="str">
        <f>VLOOKUP(E1266,Sheet1!$A$2:$D$22,3,FALSE)</f>
        <v>cherry</v>
      </c>
      <c r="J1266" t="str">
        <f>VLOOKUP(E1266,Sheet1!$A$2:$D$22,4,FALSE)</f>
        <v>intermediate</v>
      </c>
    </row>
    <row r="1267" spans="1:10" x14ac:dyDescent="0.25">
      <c r="A1267">
        <v>1266</v>
      </c>
      <c r="B1267">
        <v>7</v>
      </c>
      <c r="C1267" s="2">
        <v>44335</v>
      </c>
      <c r="D1267">
        <v>3</v>
      </c>
      <c r="E1267" t="s">
        <v>61</v>
      </c>
      <c r="F1267">
        <v>3.5</v>
      </c>
      <c r="G1267" t="s">
        <v>32</v>
      </c>
      <c r="H1267" t="str">
        <f>VLOOKUP(E1267,Sheet1!$A$2:$D$22,2,FALSE)</f>
        <v>Nyssa sylvatica</v>
      </c>
      <c r="I1267" t="str">
        <f>VLOOKUP(E1267,Sheet1!$A$2:$D$22,3,FALSE)</f>
        <v>black gum</v>
      </c>
      <c r="J1267" t="str">
        <f>VLOOKUP(E1267,Sheet1!$A$2:$D$22,4,FALSE)</f>
        <v>mesophyte</v>
      </c>
    </row>
    <row r="1268" spans="1:10" x14ac:dyDescent="0.25">
      <c r="A1268">
        <v>1267</v>
      </c>
      <c r="B1268">
        <v>7</v>
      </c>
      <c r="C1268" s="2">
        <v>44335</v>
      </c>
      <c r="D1268">
        <v>3</v>
      </c>
      <c r="E1268" t="s">
        <v>11</v>
      </c>
      <c r="F1268">
        <v>10.199999999999999</v>
      </c>
      <c r="G1268" t="s">
        <v>17</v>
      </c>
      <c r="H1268" t="str">
        <f>VLOOKUP(E1268,Sheet1!$A$2:$D$22,2,FALSE)</f>
        <v>Quercus nigra</v>
      </c>
      <c r="I1268" t="str">
        <f>VLOOKUP(E1268,Sheet1!$A$2:$D$22,3,FALSE)</f>
        <v>water oak</v>
      </c>
      <c r="J1268" t="str">
        <f>VLOOKUP(E1268,Sheet1!$A$2:$D$22,4,FALSE)</f>
        <v>mesophyte</v>
      </c>
    </row>
    <row r="1269" spans="1:10" x14ac:dyDescent="0.25">
      <c r="A1269">
        <v>1268</v>
      </c>
      <c r="B1269">
        <v>7</v>
      </c>
      <c r="C1269" s="2">
        <v>44335</v>
      </c>
      <c r="D1269">
        <v>3</v>
      </c>
      <c r="E1269" t="s">
        <v>61</v>
      </c>
      <c r="F1269">
        <v>5.5</v>
      </c>
      <c r="G1269" t="s">
        <v>32</v>
      </c>
      <c r="H1269" t="str">
        <f>VLOOKUP(E1269,Sheet1!$A$2:$D$22,2,FALSE)</f>
        <v>Nyssa sylvatica</v>
      </c>
      <c r="I1269" t="str">
        <f>VLOOKUP(E1269,Sheet1!$A$2:$D$22,3,FALSE)</f>
        <v>black gum</v>
      </c>
      <c r="J1269" t="str">
        <f>VLOOKUP(E1269,Sheet1!$A$2:$D$22,4,FALSE)</f>
        <v>mesophyte</v>
      </c>
    </row>
    <row r="1270" spans="1:10" x14ac:dyDescent="0.25">
      <c r="A1270">
        <v>1269</v>
      </c>
      <c r="B1270">
        <v>7</v>
      </c>
      <c r="C1270" s="2">
        <v>44335</v>
      </c>
      <c r="D1270">
        <v>3</v>
      </c>
      <c r="E1270" t="s">
        <v>20</v>
      </c>
      <c r="F1270">
        <v>12.8</v>
      </c>
      <c r="G1270" t="s">
        <v>17</v>
      </c>
      <c r="H1270" t="str">
        <f>VLOOKUP(E1270,Sheet1!$A$2:$D$22,2,FALSE)</f>
        <v>Liquidambar styraciflua</v>
      </c>
      <c r="I1270" t="str">
        <f>VLOOKUP(E1270,Sheet1!$A$2:$D$22,3,FALSE)</f>
        <v>sweetgum</v>
      </c>
      <c r="J1270" t="str">
        <f>VLOOKUP(E1270,Sheet1!$A$2:$D$22,4,FALSE)</f>
        <v>mesophyte</v>
      </c>
    </row>
    <row r="1271" spans="1:10" x14ac:dyDescent="0.25">
      <c r="A1271">
        <v>1270</v>
      </c>
      <c r="B1271">
        <v>7</v>
      </c>
      <c r="C1271" s="2">
        <v>44335</v>
      </c>
      <c r="D1271">
        <v>3</v>
      </c>
      <c r="E1271" t="s">
        <v>20</v>
      </c>
      <c r="F1271">
        <v>12.8</v>
      </c>
      <c r="G1271" t="s">
        <v>17</v>
      </c>
      <c r="H1271" t="str">
        <f>VLOOKUP(E1271,Sheet1!$A$2:$D$22,2,FALSE)</f>
        <v>Liquidambar styraciflua</v>
      </c>
      <c r="I1271" t="str">
        <f>VLOOKUP(E1271,Sheet1!$A$2:$D$22,3,FALSE)</f>
        <v>sweetgum</v>
      </c>
      <c r="J1271" t="str">
        <f>VLOOKUP(E1271,Sheet1!$A$2:$D$22,4,FALSE)</f>
        <v>mesophyte</v>
      </c>
    </row>
    <row r="1272" spans="1:10" x14ac:dyDescent="0.25">
      <c r="A1272">
        <v>1271</v>
      </c>
      <c r="B1272">
        <v>7</v>
      </c>
      <c r="C1272" s="2">
        <v>44335</v>
      </c>
      <c r="D1272">
        <v>3</v>
      </c>
      <c r="E1272" t="s">
        <v>20</v>
      </c>
      <c r="F1272">
        <v>6.8</v>
      </c>
      <c r="G1272" t="s">
        <v>32</v>
      </c>
      <c r="H1272" t="str">
        <f>VLOOKUP(E1272,Sheet1!$A$2:$D$22,2,FALSE)</f>
        <v>Liquidambar styraciflua</v>
      </c>
      <c r="I1272" t="str">
        <f>VLOOKUP(E1272,Sheet1!$A$2:$D$22,3,FALSE)</f>
        <v>sweetgum</v>
      </c>
      <c r="J1272" t="str">
        <f>VLOOKUP(E1272,Sheet1!$A$2:$D$22,4,FALSE)</f>
        <v>mesophyte</v>
      </c>
    </row>
    <row r="1273" spans="1:10" x14ac:dyDescent="0.25">
      <c r="A1273">
        <v>1272</v>
      </c>
      <c r="B1273">
        <v>7</v>
      </c>
      <c r="C1273" s="2">
        <v>44335</v>
      </c>
      <c r="D1273">
        <v>3</v>
      </c>
      <c r="E1273" t="s">
        <v>42</v>
      </c>
      <c r="F1273">
        <v>21</v>
      </c>
      <c r="G1273" t="s">
        <v>12</v>
      </c>
      <c r="H1273" t="str">
        <f>VLOOKUP(E1273,Sheet1!$A$2:$D$22,2,FALSE)</f>
        <v>Pinus taeda</v>
      </c>
      <c r="I1273" t="str">
        <f>VLOOKUP(E1273,Sheet1!$A$2:$D$22,3,FALSE)</f>
        <v>loblolly pine</v>
      </c>
      <c r="J1273" t="str">
        <f>VLOOKUP(E1273,Sheet1!$A$2:$D$22,4,FALSE)</f>
        <v>pyrophyte</v>
      </c>
    </row>
    <row r="1274" spans="1:10" x14ac:dyDescent="0.25">
      <c r="A1274">
        <v>1273</v>
      </c>
      <c r="B1274">
        <v>7</v>
      </c>
      <c r="C1274" s="2">
        <v>44335</v>
      </c>
      <c r="D1274">
        <v>3</v>
      </c>
      <c r="E1274" t="s">
        <v>42</v>
      </c>
      <c r="F1274">
        <v>27</v>
      </c>
      <c r="G1274" t="s">
        <v>12</v>
      </c>
      <c r="H1274" t="str">
        <f>VLOOKUP(E1274,Sheet1!$A$2:$D$22,2,FALSE)</f>
        <v>Pinus taeda</v>
      </c>
      <c r="I1274" t="str">
        <f>VLOOKUP(E1274,Sheet1!$A$2:$D$22,3,FALSE)</f>
        <v>loblolly pine</v>
      </c>
      <c r="J1274" t="str">
        <f>VLOOKUP(E1274,Sheet1!$A$2:$D$22,4,FALSE)</f>
        <v>pyrophyte</v>
      </c>
    </row>
    <row r="1275" spans="1:10" x14ac:dyDescent="0.25">
      <c r="A1275">
        <v>1274</v>
      </c>
      <c r="B1275">
        <v>7</v>
      </c>
      <c r="C1275" s="2">
        <v>44335</v>
      </c>
      <c r="D1275" t="s">
        <v>55</v>
      </c>
      <c r="E1275" t="s">
        <v>42</v>
      </c>
      <c r="F1275">
        <v>37.5</v>
      </c>
      <c r="G1275" t="s">
        <v>12</v>
      </c>
      <c r="H1275" t="str">
        <f>VLOOKUP(E1275,Sheet1!$A$2:$D$22,2,FALSE)</f>
        <v>Pinus taeda</v>
      </c>
      <c r="I1275" t="str">
        <f>VLOOKUP(E1275,Sheet1!$A$2:$D$22,3,FALSE)</f>
        <v>loblolly pine</v>
      </c>
      <c r="J1275" t="str">
        <f>VLOOKUP(E1275,Sheet1!$A$2:$D$22,4,FALSE)</f>
        <v>pyrophyte</v>
      </c>
    </row>
    <row r="1276" spans="1:10" x14ac:dyDescent="0.25">
      <c r="A1276">
        <v>1275</v>
      </c>
      <c r="B1276">
        <v>7</v>
      </c>
      <c r="C1276" s="2">
        <v>44335</v>
      </c>
      <c r="D1276">
        <v>3</v>
      </c>
      <c r="E1276" t="s">
        <v>20</v>
      </c>
      <c r="F1276">
        <v>8</v>
      </c>
      <c r="G1276" t="s">
        <v>17</v>
      </c>
      <c r="H1276" t="str">
        <f>VLOOKUP(E1276,Sheet1!$A$2:$D$22,2,FALSE)</f>
        <v>Liquidambar styraciflua</v>
      </c>
      <c r="I1276" t="str">
        <f>VLOOKUP(E1276,Sheet1!$A$2:$D$22,3,FALSE)</f>
        <v>sweetgum</v>
      </c>
      <c r="J1276" t="str">
        <f>VLOOKUP(E1276,Sheet1!$A$2:$D$22,4,FALSE)</f>
        <v>mesophyte</v>
      </c>
    </row>
    <row r="1277" spans="1:10" x14ac:dyDescent="0.25">
      <c r="A1277">
        <v>1276</v>
      </c>
      <c r="B1277">
        <v>7</v>
      </c>
      <c r="C1277" s="2">
        <v>44335</v>
      </c>
      <c r="D1277">
        <v>3</v>
      </c>
      <c r="E1277" t="s">
        <v>11</v>
      </c>
      <c r="F1277">
        <v>15.5</v>
      </c>
      <c r="G1277" t="s">
        <v>17</v>
      </c>
      <c r="H1277" t="str">
        <f>VLOOKUP(E1277,Sheet1!$A$2:$D$22,2,FALSE)</f>
        <v>Quercus nigra</v>
      </c>
      <c r="I1277" t="str">
        <f>VLOOKUP(E1277,Sheet1!$A$2:$D$22,3,FALSE)</f>
        <v>water oak</v>
      </c>
      <c r="J1277" t="str">
        <f>VLOOKUP(E1277,Sheet1!$A$2:$D$22,4,FALSE)</f>
        <v>mesophyte</v>
      </c>
    </row>
    <row r="1278" spans="1:10" x14ac:dyDescent="0.25">
      <c r="A1278">
        <v>1277</v>
      </c>
      <c r="B1278">
        <v>7</v>
      </c>
      <c r="C1278" s="2">
        <v>44335</v>
      </c>
      <c r="D1278">
        <v>3</v>
      </c>
      <c r="E1278" t="s">
        <v>42</v>
      </c>
      <c r="F1278">
        <v>21.8</v>
      </c>
      <c r="G1278" t="s">
        <v>17</v>
      </c>
      <c r="H1278" t="str">
        <f>VLOOKUP(E1278,Sheet1!$A$2:$D$22,2,FALSE)</f>
        <v>Pinus taeda</v>
      </c>
      <c r="I1278" t="str">
        <f>VLOOKUP(E1278,Sheet1!$A$2:$D$22,3,FALSE)</f>
        <v>loblolly pine</v>
      </c>
      <c r="J1278" t="str">
        <f>VLOOKUP(E1278,Sheet1!$A$2:$D$22,4,FALSE)</f>
        <v>pyrophyte</v>
      </c>
    </row>
    <row r="1279" spans="1:10" x14ac:dyDescent="0.25">
      <c r="A1279">
        <v>1278</v>
      </c>
      <c r="B1279">
        <v>7</v>
      </c>
      <c r="C1279" s="2">
        <v>44335</v>
      </c>
      <c r="D1279">
        <v>3</v>
      </c>
      <c r="E1279" t="s">
        <v>42</v>
      </c>
      <c r="F1279">
        <v>5.6</v>
      </c>
      <c r="G1279" t="s">
        <v>32</v>
      </c>
      <c r="H1279" t="str">
        <f>VLOOKUP(E1279,Sheet1!$A$2:$D$22,2,FALSE)</f>
        <v>Pinus taeda</v>
      </c>
      <c r="I1279" t="str">
        <f>VLOOKUP(E1279,Sheet1!$A$2:$D$22,3,FALSE)</f>
        <v>loblolly pine</v>
      </c>
      <c r="J1279" t="str">
        <f>VLOOKUP(E1279,Sheet1!$A$2:$D$22,4,FALSE)</f>
        <v>pyrophyte</v>
      </c>
    </row>
    <row r="1280" spans="1:10" x14ac:dyDescent="0.25">
      <c r="A1280">
        <v>1279</v>
      </c>
      <c r="B1280">
        <v>7</v>
      </c>
      <c r="C1280" s="2">
        <v>44335</v>
      </c>
      <c r="D1280">
        <v>3</v>
      </c>
      <c r="E1280" t="s">
        <v>42</v>
      </c>
      <c r="F1280">
        <v>35.6</v>
      </c>
      <c r="G1280" t="s">
        <v>12</v>
      </c>
      <c r="H1280" t="str">
        <f>VLOOKUP(E1280,Sheet1!$A$2:$D$22,2,FALSE)</f>
        <v>Pinus taeda</v>
      </c>
      <c r="I1280" t="str">
        <f>VLOOKUP(E1280,Sheet1!$A$2:$D$22,3,FALSE)</f>
        <v>loblolly pine</v>
      </c>
      <c r="J1280" t="str">
        <f>VLOOKUP(E1280,Sheet1!$A$2:$D$22,4,FALSE)</f>
        <v>pyrophyte</v>
      </c>
    </row>
    <row r="1281" spans="1:10" x14ac:dyDescent="0.25">
      <c r="A1281">
        <v>1280</v>
      </c>
      <c r="B1281">
        <v>7</v>
      </c>
      <c r="C1281" s="2">
        <v>44335</v>
      </c>
      <c r="D1281">
        <v>3</v>
      </c>
      <c r="E1281" t="s">
        <v>52</v>
      </c>
      <c r="F1281">
        <v>3.5</v>
      </c>
      <c r="G1281" t="s">
        <v>32</v>
      </c>
      <c r="H1281" t="str">
        <f>VLOOKUP(E1281,Sheet1!$A$2:$D$22,2,FALSE)</f>
        <v>Vaccinium sp.</v>
      </c>
      <c r="I1281" t="str">
        <f>VLOOKUP(E1281,Sheet1!$A$2:$D$22,3,FALSE)</f>
        <v>blueberry</v>
      </c>
      <c r="J1281" t="str">
        <f>VLOOKUP(E1281,Sheet1!$A$2:$D$22,4,FALSE)</f>
        <v>mesophyte</v>
      </c>
    </row>
    <row r="1282" spans="1:10" x14ac:dyDescent="0.25">
      <c r="A1282">
        <v>1281</v>
      </c>
      <c r="B1282">
        <v>7</v>
      </c>
      <c r="C1282" s="2">
        <v>44335</v>
      </c>
      <c r="D1282">
        <v>3</v>
      </c>
      <c r="E1282" t="s">
        <v>52</v>
      </c>
      <c r="F1282">
        <v>8</v>
      </c>
      <c r="G1282" t="s">
        <v>32</v>
      </c>
      <c r="H1282" t="str">
        <f>VLOOKUP(E1282,Sheet1!$A$2:$D$22,2,FALSE)</f>
        <v>Vaccinium sp.</v>
      </c>
      <c r="I1282" t="str">
        <f>VLOOKUP(E1282,Sheet1!$A$2:$D$22,3,FALSE)</f>
        <v>blueberry</v>
      </c>
      <c r="J1282" t="str">
        <f>VLOOKUP(E1282,Sheet1!$A$2:$D$22,4,FALSE)</f>
        <v>mesophyte</v>
      </c>
    </row>
    <row r="1283" spans="1:10" x14ac:dyDescent="0.25">
      <c r="A1283">
        <v>1282</v>
      </c>
      <c r="B1283">
        <v>7</v>
      </c>
      <c r="C1283" s="2">
        <v>44335</v>
      </c>
      <c r="D1283">
        <v>3</v>
      </c>
      <c r="E1283" t="s">
        <v>58</v>
      </c>
      <c r="F1283">
        <v>13.7</v>
      </c>
      <c r="G1283" t="s">
        <v>17</v>
      </c>
      <c r="H1283" t="str">
        <f>VLOOKUP(E1283,Sheet1!$A$2:$D$22,2,FALSE)</f>
        <v>Pinus echinata</v>
      </c>
      <c r="I1283" t="str">
        <f>VLOOKUP(E1283,Sheet1!$A$2:$D$22,3,FALSE)</f>
        <v>shortleaf pine</v>
      </c>
      <c r="J1283" t="str">
        <f>VLOOKUP(E1283,Sheet1!$A$2:$D$22,4,FALSE)</f>
        <v>pyrophyte</v>
      </c>
    </row>
    <row r="1284" spans="1:10" x14ac:dyDescent="0.25">
      <c r="A1284">
        <v>1283</v>
      </c>
      <c r="B1284">
        <v>7</v>
      </c>
      <c r="C1284" s="2">
        <v>44335</v>
      </c>
      <c r="D1284">
        <v>3</v>
      </c>
      <c r="E1284" t="s">
        <v>58</v>
      </c>
      <c r="F1284">
        <v>7.5</v>
      </c>
      <c r="G1284" t="s">
        <v>17</v>
      </c>
      <c r="H1284" t="str">
        <f>VLOOKUP(E1284,Sheet1!$A$2:$D$22,2,FALSE)</f>
        <v>Pinus echinata</v>
      </c>
      <c r="I1284" t="str">
        <f>VLOOKUP(E1284,Sheet1!$A$2:$D$22,3,FALSE)</f>
        <v>shortleaf pine</v>
      </c>
      <c r="J1284" t="str">
        <f>VLOOKUP(E1284,Sheet1!$A$2:$D$22,4,FALSE)</f>
        <v>pyrophyte</v>
      </c>
    </row>
    <row r="1285" spans="1:10" x14ac:dyDescent="0.25">
      <c r="A1285">
        <v>1284</v>
      </c>
      <c r="B1285">
        <v>7</v>
      </c>
      <c r="C1285" s="2">
        <v>44335</v>
      </c>
      <c r="D1285">
        <v>3</v>
      </c>
      <c r="E1285" t="s">
        <v>20</v>
      </c>
      <c r="F1285">
        <v>14.9</v>
      </c>
      <c r="G1285" t="s">
        <v>17</v>
      </c>
      <c r="H1285" t="str">
        <f>VLOOKUP(E1285,Sheet1!$A$2:$D$22,2,FALSE)</f>
        <v>Liquidambar styraciflua</v>
      </c>
      <c r="I1285" t="str">
        <f>VLOOKUP(E1285,Sheet1!$A$2:$D$22,3,FALSE)</f>
        <v>sweetgum</v>
      </c>
      <c r="J1285" t="str">
        <f>VLOOKUP(E1285,Sheet1!$A$2:$D$22,4,FALSE)</f>
        <v>mesophyte</v>
      </c>
    </row>
    <row r="1286" spans="1:10" x14ac:dyDescent="0.25">
      <c r="A1286">
        <v>1285</v>
      </c>
      <c r="B1286">
        <v>7</v>
      </c>
      <c r="C1286" s="2">
        <v>44335</v>
      </c>
      <c r="D1286">
        <v>3</v>
      </c>
      <c r="E1286" t="s">
        <v>67</v>
      </c>
      <c r="F1286">
        <v>4</v>
      </c>
      <c r="G1286" t="s">
        <v>32</v>
      </c>
      <c r="H1286" t="str">
        <f>VLOOKUP(E1286,Sheet1!$A$2:$D$22,2,FALSE)</f>
        <v>Quercus falcata</v>
      </c>
      <c r="I1286" t="str">
        <f>VLOOKUP(E1286,Sheet1!$A$2:$D$22,3,FALSE)</f>
        <v>southern red oak</v>
      </c>
      <c r="J1286" t="str">
        <f>VLOOKUP(E1286,Sheet1!$A$2:$D$22,4,FALSE)</f>
        <v>pyrophyte</v>
      </c>
    </row>
    <row r="1287" spans="1:10" x14ac:dyDescent="0.25">
      <c r="A1287">
        <v>1286</v>
      </c>
      <c r="B1287">
        <v>7</v>
      </c>
      <c r="C1287" s="2">
        <v>44335</v>
      </c>
      <c r="D1287">
        <v>3</v>
      </c>
      <c r="E1287" t="s">
        <v>20</v>
      </c>
      <c r="F1287">
        <v>12.3</v>
      </c>
      <c r="G1287" t="s">
        <v>17</v>
      </c>
      <c r="H1287" t="str">
        <f>VLOOKUP(E1287,Sheet1!$A$2:$D$22,2,FALSE)</f>
        <v>Liquidambar styraciflua</v>
      </c>
      <c r="I1287" t="str">
        <f>VLOOKUP(E1287,Sheet1!$A$2:$D$22,3,FALSE)</f>
        <v>sweetgum</v>
      </c>
      <c r="J1287" t="str">
        <f>VLOOKUP(E1287,Sheet1!$A$2:$D$22,4,FALSE)</f>
        <v>mesophyte</v>
      </c>
    </row>
    <row r="1288" spans="1:10" x14ac:dyDescent="0.25">
      <c r="A1288">
        <v>1287</v>
      </c>
      <c r="B1288">
        <v>7</v>
      </c>
      <c r="C1288" s="2">
        <v>44335</v>
      </c>
      <c r="D1288">
        <v>3</v>
      </c>
      <c r="E1288" t="s">
        <v>20</v>
      </c>
      <c r="F1288">
        <v>5.2</v>
      </c>
      <c r="G1288" t="s">
        <v>32</v>
      </c>
      <c r="H1288" t="str">
        <f>VLOOKUP(E1288,Sheet1!$A$2:$D$22,2,FALSE)</f>
        <v>Liquidambar styraciflua</v>
      </c>
      <c r="I1288" t="str">
        <f>VLOOKUP(E1288,Sheet1!$A$2:$D$22,3,FALSE)</f>
        <v>sweetgum</v>
      </c>
      <c r="J1288" t="str">
        <f>VLOOKUP(E1288,Sheet1!$A$2:$D$22,4,FALSE)</f>
        <v>mesophyte</v>
      </c>
    </row>
    <row r="1289" spans="1:10" x14ac:dyDescent="0.25">
      <c r="A1289">
        <v>1288</v>
      </c>
      <c r="B1289">
        <v>7</v>
      </c>
      <c r="C1289" s="2">
        <v>44335</v>
      </c>
      <c r="D1289" t="s">
        <v>55</v>
      </c>
      <c r="E1289" t="s">
        <v>42</v>
      </c>
      <c r="F1289">
        <v>13</v>
      </c>
      <c r="G1289" t="s">
        <v>17</v>
      </c>
      <c r="H1289" t="str">
        <f>VLOOKUP(E1289,Sheet1!$A$2:$D$22,2,FALSE)</f>
        <v>Pinus taeda</v>
      </c>
      <c r="I1289" t="str">
        <f>VLOOKUP(E1289,Sheet1!$A$2:$D$22,3,FALSE)</f>
        <v>loblolly pine</v>
      </c>
      <c r="J1289" t="str">
        <f>VLOOKUP(E1289,Sheet1!$A$2:$D$22,4,FALSE)</f>
        <v>pyrophyte</v>
      </c>
    </row>
    <row r="1290" spans="1:10" x14ac:dyDescent="0.25">
      <c r="A1290">
        <v>1289</v>
      </c>
      <c r="B1290">
        <v>7</v>
      </c>
      <c r="C1290" s="2">
        <v>44335</v>
      </c>
      <c r="D1290" t="s">
        <v>55</v>
      </c>
      <c r="E1290" t="s">
        <v>31</v>
      </c>
      <c r="F1290">
        <v>6</v>
      </c>
      <c r="G1290" t="s">
        <v>32</v>
      </c>
      <c r="H1290" t="str">
        <f>VLOOKUP(E1290,Sheet1!$A$2:$D$22,2,FALSE)</f>
        <v>Carya sp.</v>
      </c>
      <c r="I1290" t="str">
        <f>VLOOKUP(E1290,Sheet1!$A$2:$D$22,3,FALSE)</f>
        <v>hickory</v>
      </c>
      <c r="J1290" t="str">
        <f>VLOOKUP(E1290,Sheet1!$A$2:$D$22,4,FALSE)</f>
        <v>intermediate</v>
      </c>
    </row>
    <row r="1291" spans="1:10" x14ac:dyDescent="0.25">
      <c r="A1291">
        <v>1290</v>
      </c>
      <c r="B1291">
        <v>7</v>
      </c>
      <c r="C1291" s="2">
        <v>44335</v>
      </c>
      <c r="D1291" t="s">
        <v>55</v>
      </c>
      <c r="E1291" t="s">
        <v>31</v>
      </c>
      <c r="F1291">
        <v>12</v>
      </c>
      <c r="G1291" t="s">
        <v>17</v>
      </c>
      <c r="H1291" t="str">
        <f>VLOOKUP(E1291,Sheet1!$A$2:$D$22,2,FALSE)</f>
        <v>Carya sp.</v>
      </c>
      <c r="I1291" t="str">
        <f>VLOOKUP(E1291,Sheet1!$A$2:$D$22,3,FALSE)</f>
        <v>hickory</v>
      </c>
      <c r="J1291" t="str">
        <f>VLOOKUP(E1291,Sheet1!$A$2:$D$22,4,FALSE)</f>
        <v>intermediate</v>
      </c>
    </row>
    <row r="1292" spans="1:10" x14ac:dyDescent="0.25">
      <c r="A1292">
        <v>1291</v>
      </c>
      <c r="B1292">
        <v>7</v>
      </c>
      <c r="C1292" s="2">
        <v>44335</v>
      </c>
      <c r="D1292" t="s">
        <v>55</v>
      </c>
      <c r="E1292" t="s">
        <v>42</v>
      </c>
      <c r="F1292">
        <v>26.2</v>
      </c>
      <c r="G1292" t="s">
        <v>12</v>
      </c>
      <c r="H1292" t="str">
        <f>VLOOKUP(E1292,Sheet1!$A$2:$D$22,2,FALSE)</f>
        <v>Pinus taeda</v>
      </c>
      <c r="I1292" t="str">
        <f>VLOOKUP(E1292,Sheet1!$A$2:$D$22,3,FALSE)</f>
        <v>loblolly pine</v>
      </c>
      <c r="J1292" t="str">
        <f>VLOOKUP(E1292,Sheet1!$A$2:$D$22,4,FALSE)</f>
        <v>pyrophyte</v>
      </c>
    </row>
    <row r="1293" spans="1:10" x14ac:dyDescent="0.25">
      <c r="A1293">
        <v>1292</v>
      </c>
      <c r="B1293">
        <v>7</v>
      </c>
      <c r="C1293" s="2">
        <v>44335</v>
      </c>
      <c r="D1293">
        <v>3</v>
      </c>
      <c r="E1293" t="s">
        <v>58</v>
      </c>
      <c r="F1293">
        <v>9.4</v>
      </c>
      <c r="G1293" t="s">
        <v>17</v>
      </c>
      <c r="H1293" t="str">
        <f>VLOOKUP(E1293,Sheet1!$A$2:$D$22,2,FALSE)</f>
        <v>Pinus echinata</v>
      </c>
      <c r="I1293" t="str">
        <f>VLOOKUP(E1293,Sheet1!$A$2:$D$22,3,FALSE)</f>
        <v>shortleaf pine</v>
      </c>
      <c r="J1293" t="str">
        <f>VLOOKUP(E1293,Sheet1!$A$2:$D$22,4,FALSE)</f>
        <v>pyrophyte</v>
      </c>
    </row>
    <row r="1294" spans="1:10" x14ac:dyDescent="0.25">
      <c r="A1294">
        <v>1293</v>
      </c>
      <c r="B1294">
        <v>7</v>
      </c>
      <c r="C1294" s="2">
        <v>44335</v>
      </c>
      <c r="D1294">
        <v>3</v>
      </c>
      <c r="E1294" t="s">
        <v>42</v>
      </c>
      <c r="F1294">
        <v>4.5999999999999996</v>
      </c>
      <c r="G1294" t="s">
        <v>32</v>
      </c>
      <c r="H1294" t="str">
        <f>VLOOKUP(E1294,Sheet1!$A$2:$D$22,2,FALSE)</f>
        <v>Pinus taeda</v>
      </c>
      <c r="I1294" t="str">
        <f>VLOOKUP(E1294,Sheet1!$A$2:$D$22,3,FALSE)</f>
        <v>loblolly pine</v>
      </c>
      <c r="J1294" t="str">
        <f>VLOOKUP(E1294,Sheet1!$A$2:$D$22,4,FALSE)</f>
        <v>pyrophyte</v>
      </c>
    </row>
    <row r="1295" spans="1:10" x14ac:dyDescent="0.25">
      <c r="A1295">
        <v>1294</v>
      </c>
      <c r="B1295">
        <v>7</v>
      </c>
      <c r="C1295" s="2">
        <v>44335</v>
      </c>
      <c r="D1295" t="s">
        <v>55</v>
      </c>
      <c r="E1295" t="s">
        <v>42</v>
      </c>
      <c r="F1295">
        <v>27.9</v>
      </c>
      <c r="G1295" t="s">
        <v>17</v>
      </c>
      <c r="H1295" t="str">
        <f>VLOOKUP(E1295,Sheet1!$A$2:$D$22,2,FALSE)</f>
        <v>Pinus taeda</v>
      </c>
      <c r="I1295" t="str">
        <f>VLOOKUP(E1295,Sheet1!$A$2:$D$22,3,FALSE)</f>
        <v>loblolly pine</v>
      </c>
      <c r="J1295" t="str">
        <f>VLOOKUP(E1295,Sheet1!$A$2:$D$22,4,FALSE)</f>
        <v>pyrophyte</v>
      </c>
    </row>
    <row r="1296" spans="1:10" x14ac:dyDescent="0.25">
      <c r="A1296">
        <v>1295</v>
      </c>
      <c r="B1296">
        <v>7</v>
      </c>
      <c r="C1296" s="2">
        <v>44335</v>
      </c>
      <c r="D1296">
        <v>3</v>
      </c>
      <c r="E1296" t="s">
        <v>11</v>
      </c>
      <c r="F1296">
        <v>33.6</v>
      </c>
      <c r="G1296" t="s">
        <v>12</v>
      </c>
      <c r="H1296" t="str">
        <f>VLOOKUP(E1296,Sheet1!$A$2:$D$22,2,FALSE)</f>
        <v>Quercus nigra</v>
      </c>
      <c r="I1296" t="str">
        <f>VLOOKUP(E1296,Sheet1!$A$2:$D$22,3,FALSE)</f>
        <v>water oak</v>
      </c>
      <c r="J1296" t="str">
        <f>VLOOKUP(E1296,Sheet1!$A$2:$D$22,4,FALSE)</f>
        <v>mesophyte</v>
      </c>
    </row>
    <row r="1297" spans="1:10" x14ac:dyDescent="0.25">
      <c r="A1297">
        <v>1296</v>
      </c>
      <c r="B1297">
        <v>7</v>
      </c>
      <c r="C1297" s="2">
        <v>44335</v>
      </c>
      <c r="D1297" t="s">
        <v>55</v>
      </c>
      <c r="E1297" t="s">
        <v>42</v>
      </c>
      <c r="F1297">
        <v>25</v>
      </c>
      <c r="G1297" t="s">
        <v>12</v>
      </c>
      <c r="H1297" t="str">
        <f>VLOOKUP(E1297,Sheet1!$A$2:$D$22,2,FALSE)</f>
        <v>Pinus taeda</v>
      </c>
      <c r="I1297" t="str">
        <f>VLOOKUP(E1297,Sheet1!$A$2:$D$22,3,FALSE)</f>
        <v>loblolly pine</v>
      </c>
      <c r="J1297" t="str">
        <f>VLOOKUP(E1297,Sheet1!$A$2:$D$22,4,FALSE)</f>
        <v>pyrophyte</v>
      </c>
    </row>
    <row r="1298" spans="1:10" x14ac:dyDescent="0.25">
      <c r="A1298">
        <v>1297</v>
      </c>
      <c r="B1298">
        <v>7</v>
      </c>
      <c r="C1298" s="2">
        <v>44335</v>
      </c>
      <c r="D1298" t="s">
        <v>55</v>
      </c>
      <c r="E1298" t="s">
        <v>42</v>
      </c>
      <c r="F1298">
        <v>26.8</v>
      </c>
      <c r="G1298" t="s">
        <v>12</v>
      </c>
      <c r="H1298" t="str">
        <f>VLOOKUP(E1298,Sheet1!$A$2:$D$22,2,FALSE)</f>
        <v>Pinus taeda</v>
      </c>
      <c r="I1298" t="str">
        <f>VLOOKUP(E1298,Sheet1!$A$2:$D$22,3,FALSE)</f>
        <v>loblolly pine</v>
      </c>
      <c r="J1298" t="str">
        <f>VLOOKUP(E1298,Sheet1!$A$2:$D$22,4,FALSE)</f>
        <v>pyrophyte</v>
      </c>
    </row>
    <row r="1299" spans="1:10" x14ac:dyDescent="0.25">
      <c r="A1299">
        <v>1298</v>
      </c>
      <c r="B1299">
        <v>7</v>
      </c>
      <c r="C1299" s="2">
        <v>44335</v>
      </c>
      <c r="D1299" t="s">
        <v>55</v>
      </c>
      <c r="E1299" t="s">
        <v>58</v>
      </c>
      <c r="F1299">
        <v>23.9</v>
      </c>
      <c r="G1299" t="s">
        <v>12</v>
      </c>
      <c r="H1299" t="str">
        <f>VLOOKUP(E1299,Sheet1!$A$2:$D$22,2,FALSE)</f>
        <v>Pinus echinata</v>
      </c>
      <c r="I1299" t="str">
        <f>VLOOKUP(E1299,Sheet1!$A$2:$D$22,3,FALSE)</f>
        <v>shortleaf pine</v>
      </c>
      <c r="J1299" t="str">
        <f>VLOOKUP(E1299,Sheet1!$A$2:$D$22,4,FALSE)</f>
        <v>pyrophyte</v>
      </c>
    </row>
    <row r="1300" spans="1:10" x14ac:dyDescent="0.25">
      <c r="A1300">
        <v>1299</v>
      </c>
      <c r="B1300">
        <v>7</v>
      </c>
      <c r="C1300" s="2">
        <v>44335</v>
      </c>
      <c r="D1300" t="s">
        <v>35</v>
      </c>
      <c r="E1300" t="s">
        <v>64</v>
      </c>
      <c r="F1300">
        <v>8</v>
      </c>
      <c r="G1300" t="s">
        <v>32</v>
      </c>
      <c r="H1300" t="str">
        <f>VLOOKUP(E1300,Sheet1!$A$2:$D$22,2,FALSE)</f>
        <v>Fagus grandifolia</v>
      </c>
      <c r="I1300" t="str">
        <f>VLOOKUP(E1300,Sheet1!$A$2:$D$22,3,FALSE)</f>
        <v>American beech</v>
      </c>
      <c r="J1300" t="str">
        <f>VLOOKUP(E1300,Sheet1!$A$2:$D$22,4,FALSE)</f>
        <v>mesophyte</v>
      </c>
    </row>
    <row r="1301" spans="1:10" x14ac:dyDescent="0.25">
      <c r="A1301">
        <v>1300</v>
      </c>
      <c r="B1301">
        <v>7</v>
      </c>
      <c r="C1301" s="2">
        <v>44335</v>
      </c>
      <c r="D1301" t="s">
        <v>35</v>
      </c>
      <c r="E1301" t="s">
        <v>11</v>
      </c>
      <c r="F1301">
        <v>15.9</v>
      </c>
      <c r="G1301" t="s">
        <v>17</v>
      </c>
      <c r="H1301" t="str">
        <f>VLOOKUP(E1301,Sheet1!$A$2:$D$22,2,FALSE)</f>
        <v>Quercus nigra</v>
      </c>
      <c r="I1301" t="str">
        <f>VLOOKUP(E1301,Sheet1!$A$2:$D$22,3,FALSE)</f>
        <v>water oak</v>
      </c>
      <c r="J1301" t="str">
        <f>VLOOKUP(E1301,Sheet1!$A$2:$D$22,4,FALSE)</f>
        <v>mesophyte</v>
      </c>
    </row>
    <row r="1302" spans="1:10" x14ac:dyDescent="0.25">
      <c r="A1302">
        <v>1301</v>
      </c>
      <c r="B1302">
        <v>7</v>
      </c>
      <c r="C1302" s="2">
        <v>44335</v>
      </c>
      <c r="D1302" t="s">
        <v>35</v>
      </c>
      <c r="E1302" t="s">
        <v>11</v>
      </c>
      <c r="F1302">
        <v>7.3</v>
      </c>
      <c r="G1302" t="s">
        <v>32</v>
      </c>
      <c r="H1302" t="str">
        <f>VLOOKUP(E1302,Sheet1!$A$2:$D$22,2,FALSE)</f>
        <v>Quercus nigra</v>
      </c>
      <c r="I1302" t="str">
        <f>VLOOKUP(E1302,Sheet1!$A$2:$D$22,3,FALSE)</f>
        <v>water oak</v>
      </c>
      <c r="J1302" t="str">
        <f>VLOOKUP(E1302,Sheet1!$A$2:$D$22,4,FALSE)</f>
        <v>mesophyte</v>
      </c>
    </row>
    <row r="1303" spans="1:10" x14ac:dyDescent="0.25">
      <c r="A1303">
        <v>1302</v>
      </c>
      <c r="B1303">
        <v>7</v>
      </c>
      <c r="C1303" s="2">
        <v>44335</v>
      </c>
      <c r="D1303" t="s">
        <v>35</v>
      </c>
      <c r="E1303" t="s">
        <v>20</v>
      </c>
      <c r="F1303">
        <v>11</v>
      </c>
      <c r="G1303" t="s">
        <v>17</v>
      </c>
      <c r="H1303" t="str">
        <f>VLOOKUP(E1303,Sheet1!$A$2:$D$22,2,FALSE)</f>
        <v>Liquidambar styraciflua</v>
      </c>
      <c r="I1303" t="str">
        <f>VLOOKUP(E1303,Sheet1!$A$2:$D$22,3,FALSE)</f>
        <v>sweetgum</v>
      </c>
      <c r="J1303" t="str">
        <f>VLOOKUP(E1303,Sheet1!$A$2:$D$22,4,FALSE)</f>
        <v>mesophyte</v>
      </c>
    </row>
    <row r="1304" spans="1:10" x14ac:dyDescent="0.25">
      <c r="A1304">
        <v>1303</v>
      </c>
      <c r="B1304">
        <v>7</v>
      </c>
      <c r="C1304" s="2">
        <v>44335</v>
      </c>
      <c r="D1304" t="s">
        <v>35</v>
      </c>
      <c r="E1304" t="s">
        <v>52</v>
      </c>
      <c r="F1304">
        <v>1.5</v>
      </c>
      <c r="G1304" t="s">
        <v>32</v>
      </c>
      <c r="H1304" t="str">
        <f>VLOOKUP(E1304,Sheet1!$A$2:$D$22,2,FALSE)</f>
        <v>Vaccinium sp.</v>
      </c>
      <c r="I1304" t="str">
        <f>VLOOKUP(E1304,Sheet1!$A$2:$D$22,3,FALSE)</f>
        <v>blueberry</v>
      </c>
      <c r="J1304" t="str">
        <f>VLOOKUP(E1304,Sheet1!$A$2:$D$22,4,FALSE)</f>
        <v>mesophyte</v>
      </c>
    </row>
    <row r="1305" spans="1:10" x14ac:dyDescent="0.25">
      <c r="A1305">
        <v>1304</v>
      </c>
      <c r="B1305">
        <v>7</v>
      </c>
      <c r="C1305" s="2">
        <v>44335</v>
      </c>
      <c r="D1305" t="s">
        <v>35</v>
      </c>
      <c r="E1305" t="s">
        <v>52</v>
      </c>
      <c r="F1305">
        <v>1.5</v>
      </c>
      <c r="G1305" t="s">
        <v>32</v>
      </c>
      <c r="H1305" t="str">
        <f>VLOOKUP(E1305,Sheet1!$A$2:$D$22,2,FALSE)</f>
        <v>Vaccinium sp.</v>
      </c>
      <c r="I1305" t="str">
        <f>VLOOKUP(E1305,Sheet1!$A$2:$D$22,3,FALSE)</f>
        <v>blueberry</v>
      </c>
      <c r="J1305" t="str">
        <f>VLOOKUP(E1305,Sheet1!$A$2:$D$22,4,FALSE)</f>
        <v>mesophyte</v>
      </c>
    </row>
    <row r="1306" spans="1:10" x14ac:dyDescent="0.25">
      <c r="A1306">
        <v>1305</v>
      </c>
      <c r="B1306">
        <v>7</v>
      </c>
      <c r="C1306" s="2">
        <v>44335</v>
      </c>
      <c r="D1306" t="s">
        <v>35</v>
      </c>
      <c r="E1306" t="s">
        <v>52</v>
      </c>
      <c r="F1306">
        <v>1.5</v>
      </c>
      <c r="G1306" t="s">
        <v>32</v>
      </c>
      <c r="H1306" t="str">
        <f>VLOOKUP(E1306,Sheet1!$A$2:$D$22,2,FALSE)</f>
        <v>Vaccinium sp.</v>
      </c>
      <c r="I1306" t="str">
        <f>VLOOKUP(E1306,Sheet1!$A$2:$D$22,3,FALSE)</f>
        <v>blueberry</v>
      </c>
      <c r="J1306" t="str">
        <f>VLOOKUP(E1306,Sheet1!$A$2:$D$22,4,FALSE)</f>
        <v>mesophyte</v>
      </c>
    </row>
    <row r="1307" spans="1:10" x14ac:dyDescent="0.25">
      <c r="A1307">
        <v>1306</v>
      </c>
      <c r="B1307">
        <v>7</v>
      </c>
      <c r="C1307" s="2">
        <v>44335</v>
      </c>
      <c r="D1307">
        <v>4</v>
      </c>
      <c r="E1307" t="s">
        <v>31</v>
      </c>
      <c r="F1307">
        <v>2.6</v>
      </c>
      <c r="G1307" t="s">
        <v>32</v>
      </c>
      <c r="H1307" t="str">
        <f>VLOOKUP(E1307,Sheet1!$A$2:$D$22,2,FALSE)</f>
        <v>Carya sp.</v>
      </c>
      <c r="I1307" t="str">
        <f>VLOOKUP(E1307,Sheet1!$A$2:$D$22,3,FALSE)</f>
        <v>hickory</v>
      </c>
      <c r="J1307" t="str">
        <f>VLOOKUP(E1307,Sheet1!$A$2:$D$22,4,FALSE)</f>
        <v>intermediate</v>
      </c>
    </row>
    <row r="1308" spans="1:10" x14ac:dyDescent="0.25">
      <c r="A1308">
        <v>1307</v>
      </c>
      <c r="B1308">
        <v>7</v>
      </c>
      <c r="C1308" s="2">
        <v>44335</v>
      </c>
      <c r="D1308">
        <v>4</v>
      </c>
      <c r="E1308" t="s">
        <v>42</v>
      </c>
      <c r="F1308">
        <v>30.2</v>
      </c>
      <c r="G1308" t="s">
        <v>12</v>
      </c>
      <c r="H1308" t="str">
        <f>VLOOKUP(E1308,Sheet1!$A$2:$D$22,2,FALSE)</f>
        <v>Pinus taeda</v>
      </c>
      <c r="I1308" t="str">
        <f>VLOOKUP(E1308,Sheet1!$A$2:$D$22,3,FALSE)</f>
        <v>loblolly pine</v>
      </c>
      <c r="J1308" t="str">
        <f>VLOOKUP(E1308,Sheet1!$A$2:$D$22,4,FALSE)</f>
        <v>pyrophyte</v>
      </c>
    </row>
    <row r="1309" spans="1:10" x14ac:dyDescent="0.25">
      <c r="A1309">
        <v>1308</v>
      </c>
      <c r="B1309">
        <v>7</v>
      </c>
      <c r="C1309" s="2">
        <v>44335</v>
      </c>
      <c r="D1309">
        <v>4</v>
      </c>
      <c r="E1309" t="s">
        <v>42</v>
      </c>
      <c r="F1309">
        <v>38</v>
      </c>
      <c r="G1309" t="s">
        <v>12</v>
      </c>
      <c r="H1309" t="str">
        <f>VLOOKUP(E1309,Sheet1!$A$2:$D$22,2,FALSE)</f>
        <v>Pinus taeda</v>
      </c>
      <c r="I1309" t="str">
        <f>VLOOKUP(E1309,Sheet1!$A$2:$D$22,3,FALSE)</f>
        <v>loblolly pine</v>
      </c>
      <c r="J1309" t="str">
        <f>VLOOKUP(E1309,Sheet1!$A$2:$D$22,4,FALSE)</f>
        <v>pyrophyte</v>
      </c>
    </row>
    <row r="1310" spans="1:10" x14ac:dyDescent="0.25">
      <c r="A1310">
        <v>1309</v>
      </c>
      <c r="B1310">
        <v>7</v>
      </c>
      <c r="C1310" s="2">
        <v>44335</v>
      </c>
      <c r="D1310">
        <v>4</v>
      </c>
      <c r="E1310" t="s">
        <v>28</v>
      </c>
      <c r="F1310">
        <v>25</v>
      </c>
      <c r="G1310" t="s">
        <v>17</v>
      </c>
      <c r="H1310" t="str">
        <f>VLOOKUP(E1310,Sheet1!$A$2:$D$22,2,FALSE)</f>
        <v>Acer rubrum</v>
      </c>
      <c r="I1310" t="str">
        <f>VLOOKUP(E1310,Sheet1!$A$2:$D$22,3,FALSE)</f>
        <v>red maple</v>
      </c>
      <c r="J1310" t="str">
        <f>VLOOKUP(E1310,Sheet1!$A$2:$D$22,4,FALSE)</f>
        <v>mesophyte</v>
      </c>
    </row>
    <row r="1311" spans="1:10" x14ac:dyDescent="0.25">
      <c r="A1311">
        <v>1310</v>
      </c>
      <c r="B1311">
        <v>7</v>
      </c>
      <c r="C1311" s="2">
        <v>44335</v>
      </c>
      <c r="D1311">
        <v>4</v>
      </c>
      <c r="E1311" t="s">
        <v>20</v>
      </c>
      <c r="F1311">
        <v>6.4</v>
      </c>
      <c r="G1311" t="s">
        <v>32</v>
      </c>
      <c r="H1311" t="str">
        <f>VLOOKUP(E1311,Sheet1!$A$2:$D$22,2,FALSE)</f>
        <v>Liquidambar styraciflua</v>
      </c>
      <c r="I1311" t="str">
        <f>VLOOKUP(E1311,Sheet1!$A$2:$D$22,3,FALSE)</f>
        <v>sweetgum</v>
      </c>
      <c r="J1311" t="str">
        <f>VLOOKUP(E1311,Sheet1!$A$2:$D$22,4,FALSE)</f>
        <v>mesophyte</v>
      </c>
    </row>
    <row r="1312" spans="1:10" x14ac:dyDescent="0.25">
      <c r="A1312">
        <v>1311</v>
      </c>
      <c r="B1312">
        <v>7</v>
      </c>
      <c r="C1312" s="2">
        <v>44335</v>
      </c>
      <c r="D1312">
        <v>4</v>
      </c>
      <c r="E1312" t="s">
        <v>20</v>
      </c>
      <c r="F1312">
        <v>5.5</v>
      </c>
      <c r="G1312" t="s">
        <v>32</v>
      </c>
      <c r="H1312" t="str">
        <f>VLOOKUP(E1312,Sheet1!$A$2:$D$22,2,FALSE)</f>
        <v>Liquidambar styraciflua</v>
      </c>
      <c r="I1312" t="str">
        <f>VLOOKUP(E1312,Sheet1!$A$2:$D$22,3,FALSE)</f>
        <v>sweetgum</v>
      </c>
      <c r="J1312" t="str">
        <f>VLOOKUP(E1312,Sheet1!$A$2:$D$22,4,FALSE)</f>
        <v>mesophyte</v>
      </c>
    </row>
    <row r="1313" spans="1:10" x14ac:dyDescent="0.25">
      <c r="A1313">
        <v>1312</v>
      </c>
      <c r="B1313">
        <v>7</v>
      </c>
      <c r="C1313" s="2">
        <v>44335</v>
      </c>
      <c r="D1313">
        <v>4</v>
      </c>
      <c r="E1313" t="s">
        <v>20</v>
      </c>
      <c r="F1313">
        <v>4.5</v>
      </c>
      <c r="G1313" t="s">
        <v>32</v>
      </c>
      <c r="H1313" t="str">
        <f>VLOOKUP(E1313,Sheet1!$A$2:$D$22,2,FALSE)</f>
        <v>Liquidambar styraciflua</v>
      </c>
      <c r="I1313" t="str">
        <f>VLOOKUP(E1313,Sheet1!$A$2:$D$22,3,FALSE)</f>
        <v>sweetgum</v>
      </c>
      <c r="J1313" t="str">
        <f>VLOOKUP(E1313,Sheet1!$A$2:$D$22,4,FALSE)</f>
        <v>mesophyte</v>
      </c>
    </row>
    <row r="1314" spans="1:10" x14ac:dyDescent="0.25">
      <c r="A1314">
        <v>1313</v>
      </c>
      <c r="B1314">
        <v>7</v>
      </c>
      <c r="C1314" s="2">
        <v>44335</v>
      </c>
      <c r="D1314">
        <v>4</v>
      </c>
      <c r="E1314" t="s">
        <v>20</v>
      </c>
      <c r="F1314">
        <v>13.8</v>
      </c>
      <c r="G1314" t="s">
        <v>17</v>
      </c>
      <c r="H1314" t="str">
        <f>VLOOKUP(E1314,Sheet1!$A$2:$D$22,2,FALSE)</f>
        <v>Liquidambar styraciflua</v>
      </c>
      <c r="I1314" t="str">
        <f>VLOOKUP(E1314,Sheet1!$A$2:$D$22,3,FALSE)</f>
        <v>sweetgum</v>
      </c>
      <c r="J1314" t="str">
        <f>VLOOKUP(E1314,Sheet1!$A$2:$D$22,4,FALSE)</f>
        <v>mesophyte</v>
      </c>
    </row>
    <row r="1315" spans="1:10" x14ac:dyDescent="0.25">
      <c r="A1315">
        <v>1314</v>
      </c>
      <c r="B1315">
        <v>7</v>
      </c>
      <c r="C1315" s="2">
        <v>44335</v>
      </c>
      <c r="D1315">
        <v>4</v>
      </c>
      <c r="E1315" t="s">
        <v>52</v>
      </c>
      <c r="F1315">
        <v>2.5</v>
      </c>
      <c r="G1315" t="s">
        <v>32</v>
      </c>
      <c r="H1315" t="str">
        <f>VLOOKUP(E1315,Sheet1!$A$2:$D$22,2,FALSE)</f>
        <v>Vaccinium sp.</v>
      </c>
      <c r="I1315" t="str">
        <f>VLOOKUP(E1315,Sheet1!$A$2:$D$22,3,FALSE)</f>
        <v>blueberry</v>
      </c>
      <c r="J1315" t="str">
        <f>VLOOKUP(E1315,Sheet1!$A$2:$D$22,4,FALSE)</f>
        <v>mesophyte</v>
      </c>
    </row>
    <row r="1316" spans="1:10" x14ac:dyDescent="0.25">
      <c r="A1316">
        <v>1315</v>
      </c>
      <c r="B1316">
        <v>7</v>
      </c>
      <c r="C1316" s="2">
        <v>44335</v>
      </c>
      <c r="D1316">
        <v>4</v>
      </c>
      <c r="E1316" t="s">
        <v>52</v>
      </c>
      <c r="F1316">
        <v>2.5</v>
      </c>
      <c r="G1316" t="s">
        <v>32</v>
      </c>
      <c r="H1316" t="str">
        <f>VLOOKUP(E1316,Sheet1!$A$2:$D$22,2,FALSE)</f>
        <v>Vaccinium sp.</v>
      </c>
      <c r="I1316" t="str">
        <f>VLOOKUP(E1316,Sheet1!$A$2:$D$22,3,FALSE)</f>
        <v>blueberry</v>
      </c>
      <c r="J1316" t="str">
        <f>VLOOKUP(E1316,Sheet1!$A$2:$D$22,4,FALSE)</f>
        <v>mesophyte</v>
      </c>
    </row>
    <row r="1317" spans="1:10" x14ac:dyDescent="0.25">
      <c r="A1317">
        <v>1316</v>
      </c>
      <c r="B1317">
        <v>7</v>
      </c>
      <c r="C1317" s="2">
        <v>44335</v>
      </c>
      <c r="D1317">
        <v>4</v>
      </c>
      <c r="E1317" t="s">
        <v>52</v>
      </c>
      <c r="F1317">
        <v>4</v>
      </c>
      <c r="G1317" t="s">
        <v>32</v>
      </c>
      <c r="H1317" t="str">
        <f>VLOOKUP(E1317,Sheet1!$A$2:$D$22,2,FALSE)</f>
        <v>Vaccinium sp.</v>
      </c>
      <c r="I1317" t="str">
        <f>VLOOKUP(E1317,Sheet1!$A$2:$D$22,3,FALSE)</f>
        <v>blueberry</v>
      </c>
      <c r="J1317" t="str">
        <f>VLOOKUP(E1317,Sheet1!$A$2:$D$22,4,FALSE)</f>
        <v>mesophyte</v>
      </c>
    </row>
    <row r="1318" spans="1:10" x14ac:dyDescent="0.25">
      <c r="A1318">
        <v>1317</v>
      </c>
      <c r="B1318">
        <v>7</v>
      </c>
      <c r="C1318" s="2">
        <v>44335</v>
      </c>
      <c r="D1318">
        <v>4</v>
      </c>
      <c r="E1318" t="s">
        <v>11</v>
      </c>
      <c r="F1318">
        <v>11.7</v>
      </c>
      <c r="G1318" t="s">
        <v>17</v>
      </c>
      <c r="H1318" t="str">
        <f>VLOOKUP(E1318,Sheet1!$A$2:$D$22,2,FALSE)</f>
        <v>Quercus nigra</v>
      </c>
      <c r="I1318" t="str">
        <f>VLOOKUP(E1318,Sheet1!$A$2:$D$22,3,FALSE)</f>
        <v>water oak</v>
      </c>
      <c r="J1318" t="str">
        <f>VLOOKUP(E1318,Sheet1!$A$2:$D$22,4,FALSE)</f>
        <v>mesophyte</v>
      </c>
    </row>
    <row r="1319" spans="1:10" x14ac:dyDescent="0.25">
      <c r="A1319">
        <v>1318</v>
      </c>
      <c r="B1319">
        <v>7</v>
      </c>
      <c r="C1319" s="2">
        <v>44335</v>
      </c>
      <c r="D1319">
        <v>4</v>
      </c>
      <c r="E1319" t="s">
        <v>28</v>
      </c>
      <c r="F1319">
        <v>8.4</v>
      </c>
      <c r="G1319" t="s">
        <v>32</v>
      </c>
      <c r="H1319" t="str">
        <f>VLOOKUP(E1319,Sheet1!$A$2:$D$22,2,FALSE)</f>
        <v>Acer rubrum</v>
      </c>
      <c r="I1319" t="str">
        <f>VLOOKUP(E1319,Sheet1!$A$2:$D$22,3,FALSE)</f>
        <v>red maple</v>
      </c>
      <c r="J1319" t="str">
        <f>VLOOKUP(E1319,Sheet1!$A$2:$D$22,4,FALSE)</f>
        <v>mesophyte</v>
      </c>
    </row>
    <row r="1320" spans="1:10" x14ac:dyDescent="0.25">
      <c r="A1320">
        <v>1319</v>
      </c>
      <c r="B1320">
        <v>7</v>
      </c>
      <c r="C1320" s="2">
        <v>44335</v>
      </c>
      <c r="D1320">
        <v>4</v>
      </c>
      <c r="E1320" t="s">
        <v>20</v>
      </c>
      <c r="F1320">
        <v>12.8</v>
      </c>
      <c r="G1320" t="s">
        <v>32</v>
      </c>
      <c r="H1320" t="str">
        <f>VLOOKUP(E1320,Sheet1!$A$2:$D$22,2,FALSE)</f>
        <v>Liquidambar styraciflua</v>
      </c>
      <c r="I1320" t="str">
        <f>VLOOKUP(E1320,Sheet1!$A$2:$D$22,3,FALSE)</f>
        <v>sweetgum</v>
      </c>
      <c r="J1320" t="str">
        <f>VLOOKUP(E1320,Sheet1!$A$2:$D$22,4,FALSE)</f>
        <v>mesophyte</v>
      </c>
    </row>
    <row r="1321" spans="1:10" x14ac:dyDescent="0.25">
      <c r="A1321">
        <v>1320</v>
      </c>
      <c r="B1321">
        <v>7</v>
      </c>
      <c r="C1321" s="2">
        <v>44335</v>
      </c>
      <c r="D1321">
        <v>4</v>
      </c>
      <c r="E1321" t="s">
        <v>20</v>
      </c>
      <c r="F1321">
        <v>13</v>
      </c>
      <c r="G1321" t="s">
        <v>32</v>
      </c>
      <c r="H1321" t="str">
        <f>VLOOKUP(E1321,Sheet1!$A$2:$D$22,2,FALSE)</f>
        <v>Liquidambar styraciflua</v>
      </c>
      <c r="I1321" t="str">
        <f>VLOOKUP(E1321,Sheet1!$A$2:$D$22,3,FALSE)</f>
        <v>sweetgum</v>
      </c>
      <c r="J1321" t="str">
        <f>VLOOKUP(E1321,Sheet1!$A$2:$D$22,4,FALSE)</f>
        <v>mesophyte</v>
      </c>
    </row>
    <row r="1322" spans="1:10" x14ac:dyDescent="0.25">
      <c r="A1322">
        <v>1321</v>
      </c>
      <c r="B1322">
        <v>7</v>
      </c>
      <c r="C1322" s="2">
        <v>44335</v>
      </c>
      <c r="D1322">
        <v>4</v>
      </c>
      <c r="E1322" t="s">
        <v>28</v>
      </c>
      <c r="F1322">
        <v>2.5</v>
      </c>
      <c r="G1322" t="s">
        <v>32</v>
      </c>
      <c r="H1322" t="str">
        <f>VLOOKUP(E1322,Sheet1!$A$2:$D$22,2,FALSE)</f>
        <v>Acer rubrum</v>
      </c>
      <c r="I1322" t="str">
        <f>VLOOKUP(E1322,Sheet1!$A$2:$D$22,3,FALSE)</f>
        <v>red maple</v>
      </c>
      <c r="J1322" t="str">
        <f>VLOOKUP(E1322,Sheet1!$A$2:$D$22,4,FALSE)</f>
        <v>mesophyte</v>
      </c>
    </row>
    <row r="1323" spans="1:10" x14ac:dyDescent="0.25">
      <c r="A1323">
        <v>1322</v>
      </c>
      <c r="B1323">
        <v>7</v>
      </c>
      <c r="C1323" s="2">
        <v>44335</v>
      </c>
      <c r="D1323">
        <v>4</v>
      </c>
      <c r="E1323" t="s">
        <v>11</v>
      </c>
      <c r="F1323">
        <v>14.5</v>
      </c>
      <c r="G1323" t="s">
        <v>17</v>
      </c>
      <c r="H1323" t="str">
        <f>VLOOKUP(E1323,Sheet1!$A$2:$D$22,2,FALSE)</f>
        <v>Quercus nigra</v>
      </c>
      <c r="I1323" t="str">
        <f>VLOOKUP(E1323,Sheet1!$A$2:$D$22,3,FALSE)</f>
        <v>water oak</v>
      </c>
      <c r="J1323" t="str">
        <f>VLOOKUP(E1323,Sheet1!$A$2:$D$22,4,FALSE)</f>
        <v>mesophyte</v>
      </c>
    </row>
    <row r="1324" spans="1:10" x14ac:dyDescent="0.25">
      <c r="A1324">
        <v>1323</v>
      </c>
      <c r="B1324">
        <v>7</v>
      </c>
      <c r="C1324" s="2">
        <v>44335</v>
      </c>
      <c r="D1324">
        <v>4</v>
      </c>
      <c r="E1324" t="s">
        <v>20</v>
      </c>
      <c r="F1324">
        <v>24.7</v>
      </c>
      <c r="G1324" t="s">
        <v>17</v>
      </c>
      <c r="H1324" t="str">
        <f>VLOOKUP(E1324,Sheet1!$A$2:$D$22,2,FALSE)</f>
        <v>Liquidambar styraciflua</v>
      </c>
      <c r="I1324" t="str">
        <f>VLOOKUP(E1324,Sheet1!$A$2:$D$22,3,FALSE)</f>
        <v>sweetgum</v>
      </c>
      <c r="J1324" t="str">
        <f>VLOOKUP(E1324,Sheet1!$A$2:$D$22,4,FALSE)</f>
        <v>mesophyte</v>
      </c>
    </row>
    <row r="1325" spans="1:10" x14ac:dyDescent="0.25">
      <c r="A1325">
        <v>1324</v>
      </c>
      <c r="B1325">
        <v>7</v>
      </c>
      <c r="C1325" s="2">
        <v>44335</v>
      </c>
      <c r="D1325">
        <v>4</v>
      </c>
      <c r="E1325" t="s">
        <v>20</v>
      </c>
      <c r="F1325">
        <v>11.5</v>
      </c>
      <c r="G1325" t="s">
        <v>32</v>
      </c>
      <c r="H1325" t="str">
        <f>VLOOKUP(E1325,Sheet1!$A$2:$D$22,2,FALSE)</f>
        <v>Liquidambar styraciflua</v>
      </c>
      <c r="I1325" t="str">
        <f>VLOOKUP(E1325,Sheet1!$A$2:$D$22,3,FALSE)</f>
        <v>sweetgum</v>
      </c>
      <c r="J1325" t="str">
        <f>VLOOKUP(E1325,Sheet1!$A$2:$D$22,4,FALSE)</f>
        <v>mesophyte</v>
      </c>
    </row>
    <row r="1326" spans="1:10" x14ac:dyDescent="0.25">
      <c r="A1326">
        <v>1325</v>
      </c>
      <c r="B1326">
        <v>7</v>
      </c>
      <c r="C1326" s="2">
        <v>44335</v>
      </c>
      <c r="D1326">
        <v>4</v>
      </c>
      <c r="E1326" t="s">
        <v>42</v>
      </c>
      <c r="F1326">
        <v>35</v>
      </c>
      <c r="G1326" t="s">
        <v>12</v>
      </c>
      <c r="H1326" t="str">
        <f>VLOOKUP(E1326,Sheet1!$A$2:$D$22,2,FALSE)</f>
        <v>Pinus taeda</v>
      </c>
      <c r="I1326" t="str">
        <f>VLOOKUP(E1326,Sheet1!$A$2:$D$22,3,FALSE)</f>
        <v>loblolly pine</v>
      </c>
      <c r="J1326" t="str">
        <f>VLOOKUP(E1326,Sheet1!$A$2:$D$22,4,FALSE)</f>
        <v>pyrophyte</v>
      </c>
    </row>
    <row r="1327" spans="1:10" x14ac:dyDescent="0.25">
      <c r="A1327">
        <v>1326</v>
      </c>
      <c r="B1327">
        <v>7</v>
      </c>
      <c r="C1327" s="2">
        <v>44335</v>
      </c>
      <c r="D1327">
        <v>4</v>
      </c>
      <c r="E1327" t="s">
        <v>56</v>
      </c>
      <c r="F1327">
        <v>16.600000000000001</v>
      </c>
      <c r="G1327" t="s">
        <v>17</v>
      </c>
      <c r="H1327" t="str">
        <f>VLOOKUP(E1327,Sheet1!$A$2:$D$22,2,FALSE)</f>
        <v>Liquidambar styraciflua</v>
      </c>
      <c r="I1327" t="str">
        <f>VLOOKUP(E1327,Sheet1!$A$2:$D$22,3,FALSE)</f>
        <v>tulip poplar</v>
      </c>
      <c r="J1327" t="str">
        <f>VLOOKUP(E1327,Sheet1!$A$2:$D$22,4,FALSE)</f>
        <v>mesophyte</v>
      </c>
    </row>
    <row r="1328" spans="1:10" x14ac:dyDescent="0.25">
      <c r="A1328">
        <v>1327</v>
      </c>
      <c r="B1328">
        <v>7</v>
      </c>
      <c r="C1328" s="2">
        <v>44335</v>
      </c>
      <c r="D1328">
        <v>4</v>
      </c>
      <c r="E1328" t="s">
        <v>20</v>
      </c>
      <c r="F1328">
        <v>22.8</v>
      </c>
      <c r="G1328" t="s">
        <v>17</v>
      </c>
      <c r="H1328" t="str">
        <f>VLOOKUP(E1328,Sheet1!$A$2:$D$22,2,FALSE)</f>
        <v>Liquidambar styraciflua</v>
      </c>
      <c r="I1328" t="str">
        <f>VLOOKUP(E1328,Sheet1!$A$2:$D$22,3,FALSE)</f>
        <v>sweetgum</v>
      </c>
      <c r="J1328" t="str">
        <f>VLOOKUP(E1328,Sheet1!$A$2:$D$22,4,FALSE)</f>
        <v>mesophyte</v>
      </c>
    </row>
    <row r="1329" spans="1:10" x14ac:dyDescent="0.25">
      <c r="A1329">
        <v>1328</v>
      </c>
      <c r="B1329">
        <v>7</v>
      </c>
      <c r="C1329" s="2">
        <v>44335</v>
      </c>
      <c r="D1329">
        <v>4</v>
      </c>
      <c r="E1329" t="s">
        <v>11</v>
      </c>
      <c r="F1329">
        <v>19.7</v>
      </c>
      <c r="G1329" t="s">
        <v>17</v>
      </c>
      <c r="H1329" t="str">
        <f>VLOOKUP(E1329,Sheet1!$A$2:$D$22,2,FALSE)</f>
        <v>Quercus nigra</v>
      </c>
      <c r="I1329" t="str">
        <f>VLOOKUP(E1329,Sheet1!$A$2:$D$22,3,FALSE)</f>
        <v>water oak</v>
      </c>
      <c r="J1329" t="str">
        <f>VLOOKUP(E1329,Sheet1!$A$2:$D$22,4,FALSE)</f>
        <v>mesophyte</v>
      </c>
    </row>
    <row r="1330" spans="1:10" x14ac:dyDescent="0.25">
      <c r="A1330">
        <v>1329</v>
      </c>
      <c r="B1330">
        <v>7</v>
      </c>
      <c r="C1330" s="2">
        <v>44335</v>
      </c>
      <c r="D1330">
        <v>4</v>
      </c>
      <c r="E1330" t="s">
        <v>20</v>
      </c>
      <c r="F1330">
        <v>12.2</v>
      </c>
      <c r="G1330" t="s">
        <v>17</v>
      </c>
      <c r="H1330" t="str">
        <f>VLOOKUP(E1330,Sheet1!$A$2:$D$22,2,FALSE)</f>
        <v>Liquidambar styraciflua</v>
      </c>
      <c r="I1330" t="str">
        <f>VLOOKUP(E1330,Sheet1!$A$2:$D$22,3,FALSE)</f>
        <v>sweetgum</v>
      </c>
      <c r="J1330" t="str">
        <f>VLOOKUP(E1330,Sheet1!$A$2:$D$22,4,FALSE)</f>
        <v>mesophyte</v>
      </c>
    </row>
    <row r="1331" spans="1:10" x14ac:dyDescent="0.25">
      <c r="A1331">
        <v>1330</v>
      </c>
      <c r="B1331">
        <v>7</v>
      </c>
      <c r="C1331" s="2">
        <v>44335</v>
      </c>
      <c r="D1331" t="s">
        <v>55</v>
      </c>
      <c r="E1331" t="s">
        <v>42</v>
      </c>
      <c r="F1331">
        <v>17.5</v>
      </c>
      <c r="G1331" t="s">
        <v>17</v>
      </c>
      <c r="H1331" t="str">
        <f>VLOOKUP(E1331,Sheet1!$A$2:$D$22,2,FALSE)</f>
        <v>Pinus taeda</v>
      </c>
      <c r="I1331" t="str">
        <f>VLOOKUP(E1331,Sheet1!$A$2:$D$22,3,FALSE)</f>
        <v>loblolly pine</v>
      </c>
      <c r="J1331" t="str">
        <f>VLOOKUP(E1331,Sheet1!$A$2:$D$22,4,FALSE)</f>
        <v>pyrophyte</v>
      </c>
    </row>
    <row r="1332" spans="1:10" x14ac:dyDescent="0.25">
      <c r="A1332">
        <v>1331</v>
      </c>
      <c r="B1332">
        <v>7</v>
      </c>
      <c r="C1332" s="2">
        <v>44335</v>
      </c>
      <c r="D1332" t="s">
        <v>55</v>
      </c>
      <c r="E1332" t="s">
        <v>42</v>
      </c>
      <c r="F1332">
        <v>34.200000000000003</v>
      </c>
      <c r="G1332" t="s">
        <v>45</v>
      </c>
      <c r="H1332" t="str">
        <f>VLOOKUP(E1332,Sheet1!$A$2:$D$22,2,FALSE)</f>
        <v>Pinus taeda</v>
      </c>
      <c r="I1332" t="str">
        <f>VLOOKUP(E1332,Sheet1!$A$2:$D$22,3,FALSE)</f>
        <v>loblolly pine</v>
      </c>
      <c r="J1332" t="str">
        <f>VLOOKUP(E1332,Sheet1!$A$2:$D$22,4,FALSE)</f>
        <v>pyrophyte</v>
      </c>
    </row>
    <row r="1333" spans="1:10" x14ac:dyDescent="0.25">
      <c r="A1333">
        <v>1332</v>
      </c>
      <c r="B1333">
        <v>7</v>
      </c>
      <c r="C1333" s="2">
        <v>44335</v>
      </c>
      <c r="D1333">
        <v>4</v>
      </c>
      <c r="E1333" t="s">
        <v>52</v>
      </c>
      <c r="F1333">
        <v>4</v>
      </c>
      <c r="G1333" t="s">
        <v>32</v>
      </c>
      <c r="H1333" t="str">
        <f>VLOOKUP(E1333,Sheet1!$A$2:$D$22,2,FALSE)</f>
        <v>Vaccinium sp.</v>
      </c>
      <c r="I1333" t="str">
        <f>VLOOKUP(E1333,Sheet1!$A$2:$D$22,3,FALSE)</f>
        <v>blueberry</v>
      </c>
      <c r="J1333" t="str">
        <f>VLOOKUP(E1333,Sheet1!$A$2:$D$22,4,FALSE)</f>
        <v>mesophyte</v>
      </c>
    </row>
    <row r="1334" spans="1:10" x14ac:dyDescent="0.25">
      <c r="A1334">
        <v>1333</v>
      </c>
      <c r="B1334">
        <v>7</v>
      </c>
      <c r="C1334" s="2">
        <v>44335</v>
      </c>
      <c r="D1334">
        <v>4</v>
      </c>
      <c r="E1334" t="s">
        <v>52</v>
      </c>
      <c r="F1334">
        <v>4</v>
      </c>
      <c r="G1334" t="s">
        <v>32</v>
      </c>
      <c r="H1334" t="str">
        <f>VLOOKUP(E1334,Sheet1!$A$2:$D$22,2,FALSE)</f>
        <v>Vaccinium sp.</v>
      </c>
      <c r="I1334" t="str">
        <f>VLOOKUP(E1334,Sheet1!$A$2:$D$22,3,FALSE)</f>
        <v>blueberry</v>
      </c>
      <c r="J1334" t="str">
        <f>VLOOKUP(E1334,Sheet1!$A$2:$D$22,4,FALSE)</f>
        <v>mesophyte</v>
      </c>
    </row>
    <row r="1335" spans="1:10" x14ac:dyDescent="0.25">
      <c r="A1335">
        <v>1334</v>
      </c>
      <c r="B1335">
        <v>7</v>
      </c>
      <c r="C1335" s="2">
        <v>44335</v>
      </c>
      <c r="D1335">
        <v>4</v>
      </c>
      <c r="E1335" t="s">
        <v>52</v>
      </c>
      <c r="F1335">
        <v>4</v>
      </c>
      <c r="G1335" t="s">
        <v>32</v>
      </c>
      <c r="H1335" t="str">
        <f>VLOOKUP(E1335,Sheet1!$A$2:$D$22,2,FALSE)</f>
        <v>Vaccinium sp.</v>
      </c>
      <c r="I1335" t="str">
        <f>VLOOKUP(E1335,Sheet1!$A$2:$D$22,3,FALSE)</f>
        <v>blueberry</v>
      </c>
      <c r="J1335" t="str">
        <f>VLOOKUP(E1335,Sheet1!$A$2:$D$22,4,FALSE)</f>
        <v>mesophyte</v>
      </c>
    </row>
    <row r="1336" spans="1:10" x14ac:dyDescent="0.25">
      <c r="A1336">
        <v>1335</v>
      </c>
      <c r="B1336">
        <v>7</v>
      </c>
      <c r="C1336" s="2">
        <v>44335</v>
      </c>
      <c r="D1336">
        <v>4</v>
      </c>
      <c r="E1336" t="s">
        <v>61</v>
      </c>
      <c r="F1336">
        <v>6.6</v>
      </c>
      <c r="G1336" t="s">
        <v>17</v>
      </c>
      <c r="H1336" t="str">
        <f>VLOOKUP(E1336,Sheet1!$A$2:$D$22,2,FALSE)</f>
        <v>Nyssa sylvatica</v>
      </c>
      <c r="I1336" t="str">
        <f>VLOOKUP(E1336,Sheet1!$A$2:$D$22,3,FALSE)</f>
        <v>black gum</v>
      </c>
      <c r="J1336" t="str">
        <f>VLOOKUP(E1336,Sheet1!$A$2:$D$22,4,FALSE)</f>
        <v>mesophyte</v>
      </c>
    </row>
    <row r="1337" spans="1:10" x14ac:dyDescent="0.25">
      <c r="A1337">
        <v>1336</v>
      </c>
      <c r="B1337">
        <v>7</v>
      </c>
      <c r="C1337" s="2">
        <v>44335</v>
      </c>
      <c r="D1337">
        <v>4</v>
      </c>
      <c r="E1337" t="s">
        <v>11</v>
      </c>
      <c r="F1337">
        <v>4.4000000000000004</v>
      </c>
      <c r="G1337" t="s">
        <v>32</v>
      </c>
      <c r="H1337" t="str">
        <f>VLOOKUP(E1337,Sheet1!$A$2:$D$22,2,FALSE)</f>
        <v>Quercus nigra</v>
      </c>
      <c r="I1337" t="str">
        <f>VLOOKUP(E1337,Sheet1!$A$2:$D$22,3,FALSE)</f>
        <v>water oak</v>
      </c>
      <c r="J1337" t="str">
        <f>VLOOKUP(E1337,Sheet1!$A$2:$D$22,4,FALSE)</f>
        <v>mesophyte</v>
      </c>
    </row>
    <row r="1338" spans="1:10" x14ac:dyDescent="0.25">
      <c r="A1338">
        <v>1337</v>
      </c>
      <c r="B1338">
        <v>7</v>
      </c>
      <c r="C1338" s="2">
        <v>44335</v>
      </c>
      <c r="D1338">
        <v>4</v>
      </c>
      <c r="E1338" t="s">
        <v>28</v>
      </c>
      <c r="F1338">
        <v>38.5</v>
      </c>
      <c r="G1338" t="s">
        <v>17</v>
      </c>
      <c r="H1338" t="str">
        <f>VLOOKUP(E1338,Sheet1!$A$2:$D$22,2,FALSE)</f>
        <v>Acer rubrum</v>
      </c>
      <c r="I1338" t="str">
        <f>VLOOKUP(E1338,Sheet1!$A$2:$D$22,3,FALSE)</f>
        <v>red maple</v>
      </c>
      <c r="J1338" t="str">
        <f>VLOOKUP(E1338,Sheet1!$A$2:$D$22,4,FALSE)</f>
        <v>mesophyte</v>
      </c>
    </row>
    <row r="1339" spans="1:10" x14ac:dyDescent="0.25">
      <c r="A1339">
        <v>1338</v>
      </c>
      <c r="B1339">
        <v>7</v>
      </c>
      <c r="C1339" s="2">
        <v>44335</v>
      </c>
      <c r="D1339">
        <v>4</v>
      </c>
      <c r="E1339" t="s">
        <v>20</v>
      </c>
      <c r="F1339">
        <v>21.2</v>
      </c>
      <c r="G1339" t="s">
        <v>17</v>
      </c>
      <c r="H1339" t="str">
        <f>VLOOKUP(E1339,Sheet1!$A$2:$D$22,2,FALSE)</f>
        <v>Liquidambar styraciflua</v>
      </c>
      <c r="I1339" t="str">
        <f>VLOOKUP(E1339,Sheet1!$A$2:$D$22,3,FALSE)</f>
        <v>sweetgum</v>
      </c>
      <c r="J1339" t="str">
        <f>VLOOKUP(E1339,Sheet1!$A$2:$D$22,4,FALSE)</f>
        <v>mesophyte</v>
      </c>
    </row>
    <row r="1340" spans="1:10" x14ac:dyDescent="0.25">
      <c r="A1340">
        <v>1339</v>
      </c>
      <c r="B1340">
        <v>7</v>
      </c>
      <c r="C1340" s="2">
        <v>44335</v>
      </c>
      <c r="D1340" t="s">
        <v>55</v>
      </c>
      <c r="E1340" t="s">
        <v>20</v>
      </c>
      <c r="F1340">
        <v>41.8</v>
      </c>
      <c r="G1340" t="s">
        <v>17</v>
      </c>
      <c r="H1340" t="str">
        <f>VLOOKUP(E1340,Sheet1!$A$2:$D$22,2,FALSE)</f>
        <v>Liquidambar styraciflua</v>
      </c>
      <c r="I1340" t="str">
        <f>VLOOKUP(E1340,Sheet1!$A$2:$D$22,3,FALSE)</f>
        <v>sweetgum</v>
      </c>
      <c r="J1340" t="str">
        <f>VLOOKUP(E1340,Sheet1!$A$2:$D$22,4,FALSE)</f>
        <v>mesophyte</v>
      </c>
    </row>
    <row r="1341" spans="1:10" x14ac:dyDescent="0.25">
      <c r="A1341">
        <v>1340</v>
      </c>
      <c r="B1341">
        <v>7</v>
      </c>
      <c r="C1341" s="2">
        <v>44335</v>
      </c>
      <c r="D1341" t="s">
        <v>55</v>
      </c>
      <c r="E1341" t="s">
        <v>28</v>
      </c>
      <c r="F1341">
        <v>18.5</v>
      </c>
      <c r="G1341" t="s">
        <v>17</v>
      </c>
      <c r="H1341" t="str">
        <f>VLOOKUP(E1341,Sheet1!$A$2:$D$22,2,FALSE)</f>
        <v>Acer rubrum</v>
      </c>
      <c r="I1341" t="str">
        <f>VLOOKUP(E1341,Sheet1!$A$2:$D$22,3,FALSE)</f>
        <v>red maple</v>
      </c>
      <c r="J1341" t="str">
        <f>VLOOKUP(E1341,Sheet1!$A$2:$D$22,4,FALSE)</f>
        <v>mesophyte</v>
      </c>
    </row>
    <row r="1342" spans="1:10" x14ac:dyDescent="0.25">
      <c r="A1342">
        <v>1341</v>
      </c>
      <c r="B1342">
        <v>7</v>
      </c>
      <c r="C1342" s="2">
        <v>44335</v>
      </c>
      <c r="D1342" t="s">
        <v>55</v>
      </c>
      <c r="E1342" t="s">
        <v>28</v>
      </c>
      <c r="F1342">
        <v>5.5</v>
      </c>
      <c r="G1342" t="s">
        <v>32</v>
      </c>
      <c r="H1342" t="str">
        <f>VLOOKUP(E1342,Sheet1!$A$2:$D$22,2,FALSE)</f>
        <v>Acer rubrum</v>
      </c>
      <c r="I1342" t="str">
        <f>VLOOKUP(E1342,Sheet1!$A$2:$D$22,3,FALSE)</f>
        <v>red maple</v>
      </c>
      <c r="J1342" t="str">
        <f>VLOOKUP(E1342,Sheet1!$A$2:$D$22,4,FALSE)</f>
        <v>mesophyte</v>
      </c>
    </row>
    <row r="1343" spans="1:10" x14ac:dyDescent="0.25">
      <c r="A1343">
        <v>1342</v>
      </c>
      <c r="B1343">
        <v>7</v>
      </c>
      <c r="C1343" s="2">
        <v>44335</v>
      </c>
      <c r="D1343">
        <v>4</v>
      </c>
      <c r="E1343" t="s">
        <v>20</v>
      </c>
      <c r="F1343">
        <v>8.8000000000000007</v>
      </c>
      <c r="G1343" t="s">
        <v>17</v>
      </c>
      <c r="H1343" t="str">
        <f>VLOOKUP(E1343,Sheet1!$A$2:$D$22,2,FALSE)</f>
        <v>Liquidambar styraciflua</v>
      </c>
      <c r="I1343" t="str">
        <f>VLOOKUP(E1343,Sheet1!$A$2:$D$22,3,FALSE)</f>
        <v>sweetgum</v>
      </c>
      <c r="J1343" t="str">
        <f>VLOOKUP(E1343,Sheet1!$A$2:$D$22,4,FALSE)</f>
        <v>mesophyte</v>
      </c>
    </row>
    <row r="1344" spans="1:10" x14ac:dyDescent="0.25">
      <c r="A1344">
        <v>1343</v>
      </c>
      <c r="B1344">
        <v>7</v>
      </c>
      <c r="C1344" s="2">
        <v>44335</v>
      </c>
      <c r="D1344">
        <v>4</v>
      </c>
      <c r="E1344" t="s">
        <v>64</v>
      </c>
      <c r="F1344">
        <v>1</v>
      </c>
      <c r="G1344" t="s">
        <v>32</v>
      </c>
      <c r="H1344" t="str">
        <f>VLOOKUP(E1344,Sheet1!$A$2:$D$22,2,FALSE)</f>
        <v>Fagus grandifolia</v>
      </c>
      <c r="I1344" t="str">
        <f>VLOOKUP(E1344,Sheet1!$A$2:$D$22,3,FALSE)</f>
        <v>American beech</v>
      </c>
      <c r="J1344" t="str">
        <f>VLOOKUP(E1344,Sheet1!$A$2:$D$22,4,FALSE)</f>
        <v>mesophyte</v>
      </c>
    </row>
    <row r="1345" spans="1:11" x14ac:dyDescent="0.25">
      <c r="A1345">
        <v>1344</v>
      </c>
      <c r="B1345">
        <v>7</v>
      </c>
      <c r="C1345" s="2">
        <v>44335</v>
      </c>
      <c r="D1345">
        <v>4</v>
      </c>
      <c r="E1345" t="s">
        <v>52</v>
      </c>
      <c r="F1345">
        <v>1</v>
      </c>
      <c r="G1345" t="s">
        <v>32</v>
      </c>
      <c r="H1345" t="str">
        <f>VLOOKUP(E1345,Sheet1!$A$2:$D$22,2,FALSE)</f>
        <v>Vaccinium sp.</v>
      </c>
      <c r="I1345" t="str">
        <f>VLOOKUP(E1345,Sheet1!$A$2:$D$22,3,FALSE)</f>
        <v>blueberry</v>
      </c>
      <c r="J1345" t="str">
        <f>VLOOKUP(E1345,Sheet1!$A$2:$D$22,4,FALSE)</f>
        <v>mesophyte</v>
      </c>
    </row>
    <row r="1346" spans="1:11" x14ac:dyDescent="0.25">
      <c r="A1346">
        <v>1345</v>
      </c>
      <c r="B1346">
        <v>7</v>
      </c>
      <c r="C1346" s="2">
        <v>44335</v>
      </c>
      <c r="D1346">
        <v>4</v>
      </c>
      <c r="E1346" t="s">
        <v>52</v>
      </c>
      <c r="F1346">
        <v>1</v>
      </c>
      <c r="G1346" t="s">
        <v>32</v>
      </c>
      <c r="H1346" t="str">
        <f>VLOOKUP(E1346,Sheet1!$A$2:$D$22,2,FALSE)</f>
        <v>Vaccinium sp.</v>
      </c>
      <c r="I1346" t="str">
        <f>VLOOKUP(E1346,Sheet1!$A$2:$D$22,3,FALSE)</f>
        <v>blueberry</v>
      </c>
      <c r="J1346" t="str">
        <f>VLOOKUP(E1346,Sheet1!$A$2:$D$22,4,FALSE)</f>
        <v>mesophyte</v>
      </c>
    </row>
    <row r="1347" spans="1:11" x14ac:dyDescent="0.25">
      <c r="A1347">
        <v>1346</v>
      </c>
      <c r="B1347">
        <v>7</v>
      </c>
      <c r="C1347" s="2">
        <v>44335</v>
      </c>
      <c r="D1347">
        <v>4</v>
      </c>
      <c r="E1347" t="s">
        <v>52</v>
      </c>
      <c r="F1347">
        <v>1</v>
      </c>
      <c r="G1347" t="s">
        <v>32</v>
      </c>
      <c r="H1347" t="str">
        <f>VLOOKUP(E1347,Sheet1!$A$2:$D$22,2,FALSE)</f>
        <v>Vaccinium sp.</v>
      </c>
      <c r="I1347" t="str">
        <f>VLOOKUP(E1347,Sheet1!$A$2:$D$22,3,FALSE)</f>
        <v>blueberry</v>
      </c>
      <c r="J1347" t="str">
        <f>VLOOKUP(E1347,Sheet1!$A$2:$D$22,4,FALSE)</f>
        <v>mesophyte</v>
      </c>
    </row>
    <row r="1348" spans="1:11" x14ac:dyDescent="0.25">
      <c r="A1348">
        <v>1347</v>
      </c>
      <c r="B1348">
        <v>7</v>
      </c>
      <c r="C1348" s="2">
        <v>44335</v>
      </c>
      <c r="D1348">
        <v>4</v>
      </c>
      <c r="E1348" t="s">
        <v>52</v>
      </c>
      <c r="F1348">
        <v>1</v>
      </c>
      <c r="G1348" t="s">
        <v>32</v>
      </c>
      <c r="H1348" t="str">
        <f>VLOOKUP(E1348,Sheet1!$A$2:$D$22,2,FALSE)</f>
        <v>Vaccinium sp.</v>
      </c>
      <c r="I1348" t="str">
        <f>VLOOKUP(E1348,Sheet1!$A$2:$D$22,3,FALSE)</f>
        <v>blueberry</v>
      </c>
      <c r="J1348" t="str">
        <f>VLOOKUP(E1348,Sheet1!$A$2:$D$22,4,FALSE)</f>
        <v>mesophyte</v>
      </c>
    </row>
    <row r="1349" spans="1:11" x14ac:dyDescent="0.25">
      <c r="A1349">
        <v>1348</v>
      </c>
      <c r="B1349">
        <v>7</v>
      </c>
      <c r="C1349" s="2">
        <v>44335</v>
      </c>
      <c r="D1349" t="s">
        <v>55</v>
      </c>
      <c r="E1349" t="s">
        <v>42</v>
      </c>
      <c r="F1349">
        <v>42.6</v>
      </c>
      <c r="G1349" t="s">
        <v>12</v>
      </c>
      <c r="H1349" t="str">
        <f>VLOOKUP(E1349,Sheet1!$A$2:$D$22,2,FALSE)</f>
        <v>Pinus taeda</v>
      </c>
      <c r="I1349" t="str">
        <f>VLOOKUP(E1349,Sheet1!$A$2:$D$22,3,FALSE)</f>
        <v>loblolly pine</v>
      </c>
      <c r="J1349" t="str">
        <f>VLOOKUP(E1349,Sheet1!$A$2:$D$22,4,FALSE)</f>
        <v>pyrophyte</v>
      </c>
    </row>
    <row r="1350" spans="1:11" x14ac:dyDescent="0.25">
      <c r="A1350">
        <v>1349</v>
      </c>
      <c r="B1350">
        <v>7</v>
      </c>
      <c r="C1350" s="2">
        <v>44335</v>
      </c>
      <c r="D1350">
        <v>4</v>
      </c>
      <c r="E1350" t="s">
        <v>42</v>
      </c>
      <c r="F1350">
        <v>12.6</v>
      </c>
      <c r="G1350" t="s">
        <v>17</v>
      </c>
      <c r="H1350" t="str">
        <f>VLOOKUP(E1350,Sheet1!$A$2:$D$22,2,FALSE)</f>
        <v>Pinus taeda</v>
      </c>
      <c r="I1350" t="str">
        <f>VLOOKUP(E1350,Sheet1!$A$2:$D$22,3,FALSE)</f>
        <v>loblolly pine</v>
      </c>
      <c r="J1350" t="str">
        <f>VLOOKUP(E1350,Sheet1!$A$2:$D$22,4,FALSE)</f>
        <v>pyrophyte</v>
      </c>
    </row>
    <row r="1351" spans="1:11" x14ac:dyDescent="0.25">
      <c r="A1351">
        <v>1350</v>
      </c>
      <c r="B1351">
        <v>7</v>
      </c>
      <c r="C1351" s="2">
        <v>44335</v>
      </c>
      <c r="D1351">
        <v>4</v>
      </c>
      <c r="E1351" t="s">
        <v>20</v>
      </c>
      <c r="F1351">
        <v>5.5</v>
      </c>
      <c r="G1351" t="s">
        <v>32</v>
      </c>
      <c r="H1351" t="str">
        <f>VLOOKUP(E1351,Sheet1!$A$2:$D$22,2,FALSE)</f>
        <v>Liquidambar styraciflua</v>
      </c>
      <c r="I1351" t="str">
        <f>VLOOKUP(E1351,Sheet1!$A$2:$D$22,3,FALSE)</f>
        <v>sweetgum</v>
      </c>
      <c r="J1351" t="str">
        <f>VLOOKUP(E1351,Sheet1!$A$2:$D$22,4,FALSE)</f>
        <v>mesophyte</v>
      </c>
    </row>
    <row r="1352" spans="1:11" x14ac:dyDescent="0.25">
      <c r="A1352">
        <v>1351</v>
      </c>
      <c r="B1352">
        <v>7</v>
      </c>
      <c r="C1352" s="2">
        <v>44335</v>
      </c>
      <c r="D1352">
        <v>4</v>
      </c>
      <c r="E1352" t="s">
        <v>20</v>
      </c>
      <c r="F1352">
        <v>13</v>
      </c>
      <c r="G1352" t="s">
        <v>17</v>
      </c>
      <c r="H1352" t="str">
        <f>VLOOKUP(E1352,Sheet1!$A$2:$D$22,2,FALSE)</f>
        <v>Liquidambar styraciflua</v>
      </c>
      <c r="I1352" t="str">
        <f>VLOOKUP(E1352,Sheet1!$A$2:$D$22,3,FALSE)</f>
        <v>sweetgum</v>
      </c>
      <c r="J1352" t="str">
        <f>VLOOKUP(E1352,Sheet1!$A$2:$D$22,4,FALSE)</f>
        <v>mesophyte</v>
      </c>
    </row>
    <row r="1353" spans="1:11" x14ac:dyDescent="0.25">
      <c r="A1353">
        <v>1352</v>
      </c>
      <c r="B1353">
        <v>7</v>
      </c>
      <c r="C1353" s="2">
        <v>44335</v>
      </c>
      <c r="D1353" t="s">
        <v>55</v>
      </c>
      <c r="E1353" t="s">
        <v>58</v>
      </c>
      <c r="F1353">
        <v>15.5</v>
      </c>
      <c r="G1353" t="s">
        <v>17</v>
      </c>
      <c r="H1353" t="str">
        <f>VLOOKUP(E1353,Sheet1!$A$2:$D$22,2,FALSE)</f>
        <v>Pinus echinata</v>
      </c>
      <c r="I1353" t="str">
        <f>VLOOKUP(E1353,Sheet1!$A$2:$D$22,3,FALSE)</f>
        <v>shortleaf pine</v>
      </c>
      <c r="J1353" t="str">
        <f>VLOOKUP(E1353,Sheet1!$A$2:$D$22,4,FALSE)</f>
        <v>pyrophyte</v>
      </c>
    </row>
    <row r="1354" spans="1:11" x14ac:dyDescent="0.25">
      <c r="A1354">
        <v>1353</v>
      </c>
      <c r="B1354">
        <v>7</v>
      </c>
      <c r="C1354" s="2">
        <v>44335</v>
      </c>
      <c r="D1354" t="s">
        <v>55</v>
      </c>
      <c r="E1354" t="s">
        <v>11</v>
      </c>
      <c r="F1354">
        <v>24.8</v>
      </c>
      <c r="G1354" t="s">
        <v>17</v>
      </c>
      <c r="H1354" t="str">
        <f>VLOOKUP(E1354,Sheet1!$A$2:$D$22,2,FALSE)</f>
        <v>Quercus nigra</v>
      </c>
      <c r="I1354" t="str">
        <f>VLOOKUP(E1354,Sheet1!$A$2:$D$22,3,FALSE)</f>
        <v>water oak</v>
      </c>
      <c r="J1354" t="str">
        <f>VLOOKUP(E1354,Sheet1!$A$2:$D$22,4,FALSE)</f>
        <v>mesophyte</v>
      </c>
      <c r="K1354" t="s">
        <v>89</v>
      </c>
    </row>
    <row r="1355" spans="1:11" x14ac:dyDescent="0.25">
      <c r="A1355">
        <v>1354</v>
      </c>
      <c r="B1355">
        <v>7</v>
      </c>
      <c r="C1355" s="2">
        <v>44335</v>
      </c>
      <c r="D1355" t="s">
        <v>55</v>
      </c>
      <c r="E1355" t="s">
        <v>20</v>
      </c>
      <c r="F1355">
        <v>35.1</v>
      </c>
      <c r="G1355" t="s">
        <v>12</v>
      </c>
      <c r="H1355" t="str">
        <f>VLOOKUP(E1355,Sheet1!$A$2:$D$22,2,FALSE)</f>
        <v>Liquidambar styraciflua</v>
      </c>
      <c r="I1355" t="str">
        <f>VLOOKUP(E1355,Sheet1!$A$2:$D$22,3,FALSE)</f>
        <v>sweetgum</v>
      </c>
      <c r="J1355" t="str">
        <f>VLOOKUP(E1355,Sheet1!$A$2:$D$22,4,FALSE)</f>
        <v>mesophyte</v>
      </c>
    </row>
    <row r="1356" spans="1:11" x14ac:dyDescent="0.25">
      <c r="A1356">
        <v>1355</v>
      </c>
      <c r="B1356">
        <v>7</v>
      </c>
      <c r="C1356" s="2">
        <v>44335</v>
      </c>
      <c r="D1356">
        <v>4</v>
      </c>
      <c r="E1356" t="s">
        <v>56</v>
      </c>
      <c r="F1356">
        <v>10.5</v>
      </c>
      <c r="G1356" t="s">
        <v>17</v>
      </c>
      <c r="H1356" t="str">
        <f>VLOOKUP(E1356,Sheet1!$A$2:$D$22,2,FALSE)</f>
        <v>Liquidambar styraciflua</v>
      </c>
      <c r="I1356" t="str">
        <f>VLOOKUP(E1356,Sheet1!$A$2:$D$22,3,FALSE)</f>
        <v>tulip poplar</v>
      </c>
      <c r="J1356" t="str">
        <f>VLOOKUP(E1356,Sheet1!$A$2:$D$22,4,FALSE)</f>
        <v>mesophyte</v>
      </c>
    </row>
    <row r="1357" spans="1:11" x14ac:dyDescent="0.25">
      <c r="A1357">
        <v>1356</v>
      </c>
      <c r="B1357">
        <v>7</v>
      </c>
      <c r="C1357" s="2">
        <v>44335</v>
      </c>
      <c r="D1357" t="s">
        <v>55</v>
      </c>
      <c r="E1357" t="s">
        <v>42</v>
      </c>
      <c r="F1357">
        <v>40.5</v>
      </c>
      <c r="G1357" t="s">
        <v>12</v>
      </c>
      <c r="H1357" t="str">
        <f>VLOOKUP(E1357,Sheet1!$A$2:$D$22,2,FALSE)</f>
        <v>Pinus taeda</v>
      </c>
      <c r="I1357" t="str">
        <f>VLOOKUP(E1357,Sheet1!$A$2:$D$22,3,FALSE)</f>
        <v>loblolly pine</v>
      </c>
      <c r="J1357" t="str">
        <f>VLOOKUP(E1357,Sheet1!$A$2:$D$22,4,FALSE)</f>
        <v>pyrophyte</v>
      </c>
    </row>
    <row r="1358" spans="1:11" x14ac:dyDescent="0.25">
      <c r="A1358">
        <v>1357</v>
      </c>
      <c r="B1358">
        <v>7</v>
      </c>
      <c r="C1358" s="2">
        <v>44335</v>
      </c>
      <c r="D1358" t="s">
        <v>35</v>
      </c>
      <c r="E1358" t="s">
        <v>61</v>
      </c>
      <c r="F1358">
        <v>11.1</v>
      </c>
      <c r="G1358" t="s">
        <v>17</v>
      </c>
      <c r="H1358" t="str">
        <f>VLOOKUP(E1358,Sheet1!$A$2:$D$22,2,FALSE)</f>
        <v>Nyssa sylvatica</v>
      </c>
      <c r="I1358" t="str">
        <f>VLOOKUP(E1358,Sheet1!$A$2:$D$22,3,FALSE)</f>
        <v>black gum</v>
      </c>
      <c r="J1358" t="str">
        <f>VLOOKUP(E1358,Sheet1!$A$2:$D$22,4,FALSE)</f>
        <v>mesophyte</v>
      </c>
    </row>
    <row r="1359" spans="1:11" x14ac:dyDescent="0.25">
      <c r="A1359">
        <v>1358</v>
      </c>
      <c r="B1359">
        <v>7</v>
      </c>
      <c r="C1359" s="2">
        <v>44335</v>
      </c>
      <c r="D1359" t="s">
        <v>35</v>
      </c>
      <c r="E1359" t="s">
        <v>31</v>
      </c>
      <c r="F1359">
        <v>9.5</v>
      </c>
      <c r="G1359" t="s">
        <v>17</v>
      </c>
      <c r="H1359" t="str">
        <f>VLOOKUP(E1359,Sheet1!$A$2:$D$22,2,FALSE)</f>
        <v>Carya sp.</v>
      </c>
      <c r="I1359" t="str">
        <f>VLOOKUP(E1359,Sheet1!$A$2:$D$22,3,FALSE)</f>
        <v>hickory</v>
      </c>
      <c r="J1359" t="str">
        <f>VLOOKUP(E1359,Sheet1!$A$2:$D$22,4,FALSE)</f>
        <v>intermediate</v>
      </c>
    </row>
    <row r="1360" spans="1:11" x14ac:dyDescent="0.25">
      <c r="A1360">
        <v>1359</v>
      </c>
      <c r="B1360">
        <v>7</v>
      </c>
      <c r="C1360" s="2">
        <v>44335</v>
      </c>
      <c r="D1360" t="s">
        <v>35</v>
      </c>
      <c r="E1360" t="s">
        <v>42</v>
      </c>
      <c r="F1360">
        <v>4.8</v>
      </c>
      <c r="G1360" t="s">
        <v>32</v>
      </c>
      <c r="H1360" t="str">
        <f>VLOOKUP(E1360,Sheet1!$A$2:$D$22,2,FALSE)</f>
        <v>Pinus taeda</v>
      </c>
      <c r="I1360" t="str">
        <f>VLOOKUP(E1360,Sheet1!$A$2:$D$22,3,FALSE)</f>
        <v>loblolly pine</v>
      </c>
      <c r="J1360" t="str">
        <f>VLOOKUP(E1360,Sheet1!$A$2:$D$22,4,FALSE)</f>
        <v>pyrophyte</v>
      </c>
    </row>
    <row r="1361" spans="1:10" x14ac:dyDescent="0.25">
      <c r="A1361">
        <v>1360</v>
      </c>
      <c r="B1361">
        <v>7</v>
      </c>
      <c r="C1361" s="2">
        <v>44335</v>
      </c>
      <c r="D1361" t="s">
        <v>35</v>
      </c>
      <c r="E1361" t="s">
        <v>52</v>
      </c>
      <c r="F1361">
        <v>2.5</v>
      </c>
      <c r="G1361" t="s">
        <v>32</v>
      </c>
      <c r="H1361" t="str">
        <f>VLOOKUP(E1361,Sheet1!$A$2:$D$22,2,FALSE)</f>
        <v>Vaccinium sp.</v>
      </c>
      <c r="I1361" t="str">
        <f>VLOOKUP(E1361,Sheet1!$A$2:$D$22,3,FALSE)</f>
        <v>blueberry</v>
      </c>
      <c r="J1361" t="str">
        <f>VLOOKUP(E1361,Sheet1!$A$2:$D$22,4,FALSE)</f>
        <v>mesophyte</v>
      </c>
    </row>
    <row r="1362" spans="1:10" x14ac:dyDescent="0.25">
      <c r="A1362">
        <v>1361</v>
      </c>
      <c r="B1362">
        <v>7</v>
      </c>
      <c r="C1362" s="2">
        <v>44335</v>
      </c>
      <c r="D1362" t="s">
        <v>35</v>
      </c>
      <c r="E1362" t="s">
        <v>52</v>
      </c>
      <c r="F1362">
        <v>2.5</v>
      </c>
      <c r="G1362" t="s">
        <v>32</v>
      </c>
      <c r="H1362" t="str">
        <f>VLOOKUP(E1362,Sheet1!$A$2:$D$22,2,FALSE)</f>
        <v>Vaccinium sp.</v>
      </c>
      <c r="I1362" t="str">
        <f>VLOOKUP(E1362,Sheet1!$A$2:$D$22,3,FALSE)</f>
        <v>blueberry</v>
      </c>
      <c r="J1362" t="str">
        <f>VLOOKUP(E1362,Sheet1!$A$2:$D$22,4,FALSE)</f>
        <v>mesophyte</v>
      </c>
    </row>
    <row r="1363" spans="1:10" x14ac:dyDescent="0.25">
      <c r="A1363">
        <v>1362</v>
      </c>
      <c r="B1363">
        <v>7</v>
      </c>
      <c r="C1363" s="2">
        <v>44335</v>
      </c>
      <c r="D1363" t="s">
        <v>35</v>
      </c>
      <c r="E1363" t="s">
        <v>52</v>
      </c>
      <c r="F1363">
        <v>2.5</v>
      </c>
      <c r="G1363" t="s">
        <v>32</v>
      </c>
      <c r="H1363" t="str">
        <f>VLOOKUP(E1363,Sheet1!$A$2:$D$22,2,FALSE)</f>
        <v>Vaccinium sp.</v>
      </c>
      <c r="I1363" t="str">
        <f>VLOOKUP(E1363,Sheet1!$A$2:$D$22,3,FALSE)</f>
        <v>blueberry</v>
      </c>
      <c r="J1363" t="str">
        <f>VLOOKUP(E1363,Sheet1!$A$2:$D$22,4,FALSE)</f>
        <v>mesophyte</v>
      </c>
    </row>
    <row r="1364" spans="1:10" x14ac:dyDescent="0.25">
      <c r="A1364">
        <v>1363</v>
      </c>
      <c r="B1364">
        <v>8</v>
      </c>
      <c r="C1364" s="2">
        <v>44336</v>
      </c>
      <c r="D1364">
        <v>1</v>
      </c>
      <c r="E1364" t="s">
        <v>20</v>
      </c>
      <c r="F1364">
        <v>17.899999999999999</v>
      </c>
      <c r="G1364" t="s">
        <v>17</v>
      </c>
      <c r="H1364" t="str">
        <f>VLOOKUP(E1364,Sheet1!$A$2:$D$22,2,FALSE)</f>
        <v>Liquidambar styraciflua</v>
      </c>
      <c r="I1364" t="str">
        <f>VLOOKUP(E1364,Sheet1!$A$2:$D$22,3,FALSE)</f>
        <v>sweetgum</v>
      </c>
      <c r="J1364" t="str">
        <f>VLOOKUP(E1364,Sheet1!$A$2:$D$22,4,FALSE)</f>
        <v>mesophyte</v>
      </c>
    </row>
    <row r="1365" spans="1:10" x14ac:dyDescent="0.25">
      <c r="A1365">
        <v>1364</v>
      </c>
      <c r="B1365">
        <v>8</v>
      </c>
      <c r="C1365" s="2">
        <v>44336</v>
      </c>
      <c r="D1365">
        <v>1</v>
      </c>
      <c r="E1365" t="s">
        <v>58</v>
      </c>
      <c r="F1365">
        <v>13.2</v>
      </c>
      <c r="G1365" t="s">
        <v>17</v>
      </c>
      <c r="H1365" t="str">
        <f>VLOOKUP(E1365,Sheet1!$A$2:$D$22,2,FALSE)</f>
        <v>Pinus echinata</v>
      </c>
      <c r="I1365" t="str">
        <f>VLOOKUP(E1365,Sheet1!$A$2:$D$22,3,FALSE)</f>
        <v>shortleaf pine</v>
      </c>
      <c r="J1365" t="str">
        <f>VLOOKUP(E1365,Sheet1!$A$2:$D$22,4,FALSE)</f>
        <v>pyrophyte</v>
      </c>
    </row>
    <row r="1366" spans="1:10" x14ac:dyDescent="0.25">
      <c r="A1366">
        <v>1365</v>
      </c>
      <c r="B1366">
        <v>8</v>
      </c>
      <c r="C1366" s="2">
        <v>44336</v>
      </c>
      <c r="D1366">
        <v>1</v>
      </c>
      <c r="E1366" t="s">
        <v>20</v>
      </c>
      <c r="F1366">
        <v>1.8</v>
      </c>
      <c r="G1366" t="s">
        <v>32</v>
      </c>
      <c r="H1366" t="str">
        <f>VLOOKUP(E1366,Sheet1!$A$2:$D$22,2,FALSE)</f>
        <v>Liquidambar styraciflua</v>
      </c>
      <c r="I1366" t="str">
        <f>VLOOKUP(E1366,Sheet1!$A$2:$D$22,3,FALSE)</f>
        <v>sweetgum</v>
      </c>
      <c r="J1366" t="str">
        <f>VLOOKUP(E1366,Sheet1!$A$2:$D$22,4,FALSE)</f>
        <v>mesophyte</v>
      </c>
    </row>
    <row r="1367" spans="1:10" x14ac:dyDescent="0.25">
      <c r="A1367">
        <v>1366</v>
      </c>
      <c r="B1367">
        <v>8</v>
      </c>
      <c r="C1367" s="2">
        <v>44336</v>
      </c>
      <c r="D1367">
        <v>1</v>
      </c>
      <c r="E1367" t="s">
        <v>20</v>
      </c>
      <c r="F1367">
        <v>1.8</v>
      </c>
      <c r="G1367" t="s">
        <v>32</v>
      </c>
      <c r="H1367" t="str">
        <f>VLOOKUP(E1367,Sheet1!$A$2:$D$22,2,FALSE)</f>
        <v>Liquidambar styraciflua</v>
      </c>
      <c r="I1367" t="str">
        <f>VLOOKUP(E1367,Sheet1!$A$2:$D$22,3,FALSE)</f>
        <v>sweetgum</v>
      </c>
      <c r="J1367" t="str">
        <f>VLOOKUP(E1367,Sheet1!$A$2:$D$22,4,FALSE)</f>
        <v>mesophyte</v>
      </c>
    </row>
    <row r="1368" spans="1:10" x14ac:dyDescent="0.25">
      <c r="A1368">
        <v>1367</v>
      </c>
      <c r="B1368">
        <v>8</v>
      </c>
      <c r="C1368" s="2">
        <v>44336</v>
      </c>
      <c r="D1368">
        <v>1</v>
      </c>
      <c r="E1368" t="s">
        <v>20</v>
      </c>
      <c r="F1368">
        <v>1.2</v>
      </c>
      <c r="G1368" t="s">
        <v>32</v>
      </c>
      <c r="H1368" t="str">
        <f>VLOOKUP(E1368,Sheet1!$A$2:$D$22,2,FALSE)</f>
        <v>Liquidambar styraciflua</v>
      </c>
      <c r="I1368" t="str">
        <f>VLOOKUP(E1368,Sheet1!$A$2:$D$22,3,FALSE)</f>
        <v>sweetgum</v>
      </c>
      <c r="J1368" t="str">
        <f>VLOOKUP(E1368,Sheet1!$A$2:$D$22,4,FALSE)</f>
        <v>mesophyte</v>
      </c>
    </row>
    <row r="1369" spans="1:10" x14ac:dyDescent="0.25">
      <c r="A1369">
        <v>1368</v>
      </c>
      <c r="B1369">
        <v>8</v>
      </c>
      <c r="C1369" s="2">
        <v>44336</v>
      </c>
      <c r="D1369">
        <v>1</v>
      </c>
      <c r="E1369" t="s">
        <v>20</v>
      </c>
      <c r="F1369">
        <v>17.899999999999999</v>
      </c>
      <c r="G1369" t="s">
        <v>17</v>
      </c>
      <c r="H1369" t="str">
        <f>VLOOKUP(E1369,Sheet1!$A$2:$D$22,2,FALSE)</f>
        <v>Liquidambar styraciflua</v>
      </c>
      <c r="I1369" t="str">
        <f>VLOOKUP(E1369,Sheet1!$A$2:$D$22,3,FALSE)</f>
        <v>sweetgum</v>
      </c>
      <c r="J1369" t="str">
        <f>VLOOKUP(E1369,Sheet1!$A$2:$D$22,4,FALSE)</f>
        <v>mesophyte</v>
      </c>
    </row>
    <row r="1370" spans="1:10" x14ac:dyDescent="0.25">
      <c r="A1370">
        <v>1369</v>
      </c>
      <c r="B1370">
        <v>8</v>
      </c>
      <c r="C1370" s="2">
        <v>44336</v>
      </c>
      <c r="D1370">
        <v>1</v>
      </c>
      <c r="E1370" t="s">
        <v>11</v>
      </c>
      <c r="F1370">
        <v>22.6</v>
      </c>
      <c r="G1370" t="s">
        <v>12</v>
      </c>
      <c r="H1370" t="str">
        <f>VLOOKUP(E1370,Sheet1!$A$2:$D$22,2,FALSE)</f>
        <v>Quercus nigra</v>
      </c>
      <c r="I1370" t="str">
        <f>VLOOKUP(E1370,Sheet1!$A$2:$D$22,3,FALSE)</f>
        <v>water oak</v>
      </c>
      <c r="J1370" t="str">
        <f>VLOOKUP(E1370,Sheet1!$A$2:$D$22,4,FALSE)</f>
        <v>mesophyte</v>
      </c>
    </row>
    <row r="1371" spans="1:10" x14ac:dyDescent="0.25">
      <c r="A1371">
        <v>1370</v>
      </c>
      <c r="B1371">
        <v>8</v>
      </c>
      <c r="C1371" s="2">
        <v>44336</v>
      </c>
      <c r="D1371">
        <v>1</v>
      </c>
      <c r="E1371" t="s">
        <v>11</v>
      </c>
      <c r="F1371">
        <v>22.2</v>
      </c>
      <c r="G1371" t="s">
        <v>12</v>
      </c>
      <c r="H1371" t="str">
        <f>VLOOKUP(E1371,Sheet1!$A$2:$D$22,2,FALSE)</f>
        <v>Quercus nigra</v>
      </c>
      <c r="I1371" t="str">
        <f>VLOOKUP(E1371,Sheet1!$A$2:$D$22,3,FALSE)</f>
        <v>water oak</v>
      </c>
      <c r="J1371" t="str">
        <f>VLOOKUP(E1371,Sheet1!$A$2:$D$22,4,FALSE)</f>
        <v>mesophyte</v>
      </c>
    </row>
    <row r="1372" spans="1:10" x14ac:dyDescent="0.25">
      <c r="A1372">
        <v>1371</v>
      </c>
      <c r="B1372">
        <v>8</v>
      </c>
      <c r="C1372" s="2">
        <v>44336</v>
      </c>
      <c r="D1372">
        <v>1</v>
      </c>
      <c r="E1372" t="s">
        <v>52</v>
      </c>
      <c r="F1372">
        <v>2.5</v>
      </c>
      <c r="G1372" t="s">
        <v>32</v>
      </c>
      <c r="H1372" t="str">
        <f>VLOOKUP(E1372,Sheet1!$A$2:$D$22,2,FALSE)</f>
        <v>Vaccinium sp.</v>
      </c>
      <c r="I1372" t="str">
        <f>VLOOKUP(E1372,Sheet1!$A$2:$D$22,3,FALSE)</f>
        <v>blueberry</v>
      </c>
      <c r="J1372" t="str">
        <f>VLOOKUP(E1372,Sheet1!$A$2:$D$22,4,FALSE)</f>
        <v>mesophyte</v>
      </c>
    </row>
    <row r="1373" spans="1:10" x14ac:dyDescent="0.25">
      <c r="A1373">
        <v>1372</v>
      </c>
      <c r="B1373">
        <v>8</v>
      </c>
      <c r="C1373" s="2">
        <v>44336</v>
      </c>
      <c r="D1373">
        <v>1</v>
      </c>
      <c r="E1373" t="s">
        <v>49</v>
      </c>
      <c r="F1373">
        <v>7.3</v>
      </c>
      <c r="G1373" t="s">
        <v>32</v>
      </c>
      <c r="H1373" t="str">
        <f>VLOOKUP(E1373,Sheet1!$A$2:$D$22,2,FALSE)</f>
        <v>Prunus sp.</v>
      </c>
      <c r="I1373" t="str">
        <f>VLOOKUP(E1373,Sheet1!$A$2:$D$22,3,FALSE)</f>
        <v>cherry</v>
      </c>
      <c r="J1373" t="str">
        <f>VLOOKUP(E1373,Sheet1!$A$2:$D$22,4,FALSE)</f>
        <v>intermediate</v>
      </c>
    </row>
    <row r="1374" spans="1:10" x14ac:dyDescent="0.25">
      <c r="A1374">
        <v>1373</v>
      </c>
      <c r="B1374">
        <v>8</v>
      </c>
      <c r="C1374" s="2">
        <v>44336</v>
      </c>
      <c r="D1374">
        <v>1</v>
      </c>
      <c r="E1374" t="s">
        <v>40</v>
      </c>
      <c r="F1374">
        <v>2.2999999999999998</v>
      </c>
      <c r="G1374" t="s">
        <v>32</v>
      </c>
      <c r="H1374" t="e">
        <f>VLOOKUP(E1374,Sheet1!$A$2:$D$22,2,FALSE)</f>
        <v>#N/A</v>
      </c>
      <c r="I1374" t="e">
        <f>VLOOKUP(E1374,Sheet1!$A$2:$D$22,3,FALSE)</f>
        <v>#N/A</v>
      </c>
      <c r="J1374" t="e">
        <f>VLOOKUP(E1374,Sheet1!$A$2:$D$22,4,FALSE)</f>
        <v>#N/A</v>
      </c>
    </row>
    <row r="1375" spans="1:10" x14ac:dyDescent="0.25">
      <c r="A1375">
        <v>1374</v>
      </c>
      <c r="B1375">
        <v>8</v>
      </c>
      <c r="C1375" s="2">
        <v>44336</v>
      </c>
      <c r="D1375" t="s">
        <v>55</v>
      </c>
      <c r="E1375" t="s">
        <v>20</v>
      </c>
      <c r="F1375">
        <v>19.399999999999999</v>
      </c>
      <c r="G1375" t="s">
        <v>17</v>
      </c>
      <c r="H1375" t="str">
        <f>VLOOKUP(E1375,Sheet1!$A$2:$D$22,2,FALSE)</f>
        <v>Liquidambar styraciflua</v>
      </c>
      <c r="I1375" t="str">
        <f>VLOOKUP(E1375,Sheet1!$A$2:$D$22,3,FALSE)</f>
        <v>sweetgum</v>
      </c>
      <c r="J1375" t="str">
        <f>VLOOKUP(E1375,Sheet1!$A$2:$D$22,4,FALSE)</f>
        <v>mesophyte</v>
      </c>
    </row>
    <row r="1376" spans="1:10" x14ac:dyDescent="0.25">
      <c r="A1376">
        <v>1375</v>
      </c>
      <c r="B1376">
        <v>8</v>
      </c>
      <c r="C1376" s="2">
        <v>44336</v>
      </c>
      <c r="D1376">
        <v>1</v>
      </c>
      <c r="E1376" t="s">
        <v>49</v>
      </c>
      <c r="F1376">
        <v>6.5</v>
      </c>
      <c r="G1376" t="s">
        <v>32</v>
      </c>
      <c r="H1376" t="str">
        <f>VLOOKUP(E1376,Sheet1!$A$2:$D$22,2,FALSE)</f>
        <v>Prunus sp.</v>
      </c>
      <c r="I1376" t="str">
        <f>VLOOKUP(E1376,Sheet1!$A$2:$D$22,3,FALSE)</f>
        <v>cherry</v>
      </c>
      <c r="J1376" t="str">
        <f>VLOOKUP(E1376,Sheet1!$A$2:$D$22,4,FALSE)</f>
        <v>intermediate</v>
      </c>
    </row>
    <row r="1377" spans="1:10" x14ac:dyDescent="0.25">
      <c r="A1377">
        <v>1376</v>
      </c>
      <c r="B1377">
        <v>8</v>
      </c>
      <c r="C1377" s="2">
        <v>44336</v>
      </c>
      <c r="D1377">
        <v>1</v>
      </c>
      <c r="E1377" t="s">
        <v>11</v>
      </c>
      <c r="F1377">
        <v>31.7</v>
      </c>
      <c r="G1377" t="s">
        <v>12</v>
      </c>
      <c r="H1377" t="str">
        <f>VLOOKUP(E1377,Sheet1!$A$2:$D$22,2,FALSE)</f>
        <v>Quercus nigra</v>
      </c>
      <c r="I1377" t="str">
        <f>VLOOKUP(E1377,Sheet1!$A$2:$D$22,3,FALSE)</f>
        <v>water oak</v>
      </c>
      <c r="J1377" t="str">
        <f>VLOOKUP(E1377,Sheet1!$A$2:$D$22,4,FALSE)</f>
        <v>mesophyte</v>
      </c>
    </row>
    <row r="1378" spans="1:10" x14ac:dyDescent="0.25">
      <c r="A1378">
        <v>1377</v>
      </c>
      <c r="B1378">
        <v>8</v>
      </c>
      <c r="C1378" s="2">
        <v>44336</v>
      </c>
      <c r="D1378">
        <v>1</v>
      </c>
      <c r="E1378" t="s">
        <v>20</v>
      </c>
      <c r="F1378">
        <v>13.9</v>
      </c>
      <c r="G1378" t="s">
        <v>17</v>
      </c>
      <c r="H1378" t="str">
        <f>VLOOKUP(E1378,Sheet1!$A$2:$D$22,2,FALSE)</f>
        <v>Liquidambar styraciflua</v>
      </c>
      <c r="I1378" t="str">
        <f>VLOOKUP(E1378,Sheet1!$A$2:$D$22,3,FALSE)</f>
        <v>sweetgum</v>
      </c>
      <c r="J1378" t="str">
        <f>VLOOKUP(E1378,Sheet1!$A$2:$D$22,4,FALSE)</f>
        <v>mesophyte</v>
      </c>
    </row>
    <row r="1379" spans="1:10" x14ac:dyDescent="0.25">
      <c r="A1379">
        <v>1378</v>
      </c>
      <c r="B1379">
        <v>8</v>
      </c>
      <c r="C1379" s="2">
        <v>44336</v>
      </c>
      <c r="D1379">
        <v>1</v>
      </c>
      <c r="E1379" t="s">
        <v>42</v>
      </c>
      <c r="F1379">
        <v>25.9</v>
      </c>
      <c r="G1379" t="s">
        <v>12</v>
      </c>
      <c r="H1379" t="str">
        <f>VLOOKUP(E1379,Sheet1!$A$2:$D$22,2,FALSE)</f>
        <v>Pinus taeda</v>
      </c>
      <c r="I1379" t="str">
        <f>VLOOKUP(E1379,Sheet1!$A$2:$D$22,3,FALSE)</f>
        <v>loblolly pine</v>
      </c>
      <c r="J1379" t="str">
        <f>VLOOKUP(E1379,Sheet1!$A$2:$D$22,4,FALSE)</f>
        <v>pyrophyte</v>
      </c>
    </row>
    <row r="1380" spans="1:10" x14ac:dyDescent="0.25">
      <c r="A1380">
        <v>1379</v>
      </c>
      <c r="B1380">
        <v>8</v>
      </c>
      <c r="C1380" s="2">
        <v>44336</v>
      </c>
      <c r="D1380">
        <v>1</v>
      </c>
      <c r="E1380" t="s">
        <v>20</v>
      </c>
      <c r="F1380">
        <v>9.8000000000000007</v>
      </c>
      <c r="G1380" t="s">
        <v>17</v>
      </c>
      <c r="H1380" t="str">
        <f>VLOOKUP(E1380,Sheet1!$A$2:$D$22,2,FALSE)</f>
        <v>Liquidambar styraciflua</v>
      </c>
      <c r="I1380" t="str">
        <f>VLOOKUP(E1380,Sheet1!$A$2:$D$22,3,FALSE)</f>
        <v>sweetgum</v>
      </c>
      <c r="J1380" t="str">
        <f>VLOOKUP(E1380,Sheet1!$A$2:$D$22,4,FALSE)</f>
        <v>mesophyte</v>
      </c>
    </row>
    <row r="1381" spans="1:10" x14ac:dyDescent="0.25">
      <c r="A1381">
        <v>1380</v>
      </c>
      <c r="B1381">
        <v>8</v>
      </c>
      <c r="C1381" s="2">
        <v>44336</v>
      </c>
      <c r="D1381">
        <v>1</v>
      </c>
      <c r="E1381" t="s">
        <v>58</v>
      </c>
      <c r="F1381">
        <v>24.4</v>
      </c>
      <c r="G1381" t="s">
        <v>12</v>
      </c>
      <c r="H1381" t="str">
        <f>VLOOKUP(E1381,Sheet1!$A$2:$D$22,2,FALSE)</f>
        <v>Pinus echinata</v>
      </c>
      <c r="I1381" t="str">
        <f>VLOOKUP(E1381,Sheet1!$A$2:$D$22,3,FALSE)</f>
        <v>shortleaf pine</v>
      </c>
      <c r="J1381" t="str">
        <f>VLOOKUP(E1381,Sheet1!$A$2:$D$22,4,FALSE)</f>
        <v>pyrophyte</v>
      </c>
    </row>
    <row r="1382" spans="1:10" x14ac:dyDescent="0.25">
      <c r="A1382">
        <v>1381</v>
      </c>
      <c r="B1382">
        <v>8</v>
      </c>
      <c r="C1382" s="2">
        <v>44336</v>
      </c>
      <c r="D1382">
        <v>1</v>
      </c>
      <c r="E1382" t="s">
        <v>42</v>
      </c>
      <c r="F1382">
        <v>22.7</v>
      </c>
      <c r="G1382" t="s">
        <v>12</v>
      </c>
      <c r="H1382" t="str">
        <f>VLOOKUP(E1382,Sheet1!$A$2:$D$22,2,FALSE)</f>
        <v>Pinus taeda</v>
      </c>
      <c r="I1382" t="str">
        <f>VLOOKUP(E1382,Sheet1!$A$2:$D$22,3,FALSE)</f>
        <v>loblolly pine</v>
      </c>
      <c r="J1382" t="str">
        <f>VLOOKUP(E1382,Sheet1!$A$2:$D$22,4,FALSE)</f>
        <v>pyrophyte</v>
      </c>
    </row>
    <row r="1383" spans="1:10" x14ac:dyDescent="0.25">
      <c r="A1383">
        <v>1382</v>
      </c>
      <c r="B1383">
        <v>8</v>
      </c>
      <c r="C1383" s="2">
        <v>44336</v>
      </c>
      <c r="D1383">
        <v>1</v>
      </c>
      <c r="E1383" t="s">
        <v>56</v>
      </c>
      <c r="F1383">
        <v>28</v>
      </c>
      <c r="G1383" t="s">
        <v>12</v>
      </c>
      <c r="H1383" t="str">
        <f>VLOOKUP(E1383,Sheet1!$A$2:$D$22,2,FALSE)</f>
        <v>Liquidambar styraciflua</v>
      </c>
      <c r="I1383" t="str">
        <f>VLOOKUP(E1383,Sheet1!$A$2:$D$22,3,FALSE)</f>
        <v>tulip poplar</v>
      </c>
      <c r="J1383" t="str">
        <f>VLOOKUP(E1383,Sheet1!$A$2:$D$22,4,FALSE)</f>
        <v>mesophyte</v>
      </c>
    </row>
    <row r="1384" spans="1:10" x14ac:dyDescent="0.25">
      <c r="A1384">
        <v>1383</v>
      </c>
      <c r="B1384">
        <v>8</v>
      </c>
      <c r="C1384" s="2">
        <v>44336</v>
      </c>
      <c r="D1384">
        <v>1</v>
      </c>
      <c r="E1384" t="s">
        <v>20</v>
      </c>
      <c r="F1384">
        <v>14.5</v>
      </c>
      <c r="G1384" t="s">
        <v>17</v>
      </c>
      <c r="H1384" t="str">
        <f>VLOOKUP(E1384,Sheet1!$A$2:$D$22,2,FALSE)</f>
        <v>Liquidambar styraciflua</v>
      </c>
      <c r="I1384" t="str">
        <f>VLOOKUP(E1384,Sheet1!$A$2:$D$22,3,FALSE)</f>
        <v>sweetgum</v>
      </c>
      <c r="J1384" t="str">
        <f>VLOOKUP(E1384,Sheet1!$A$2:$D$22,4,FALSE)</f>
        <v>mesophyte</v>
      </c>
    </row>
    <row r="1385" spans="1:10" x14ac:dyDescent="0.25">
      <c r="A1385">
        <v>1384</v>
      </c>
      <c r="B1385">
        <v>8</v>
      </c>
      <c r="C1385" s="2">
        <v>44336</v>
      </c>
      <c r="D1385">
        <v>1</v>
      </c>
      <c r="E1385" t="s">
        <v>11</v>
      </c>
      <c r="F1385">
        <v>6.7</v>
      </c>
      <c r="G1385" t="s">
        <v>17</v>
      </c>
      <c r="H1385" t="str">
        <f>VLOOKUP(E1385,Sheet1!$A$2:$D$22,2,FALSE)</f>
        <v>Quercus nigra</v>
      </c>
      <c r="I1385" t="str">
        <f>VLOOKUP(E1385,Sheet1!$A$2:$D$22,3,FALSE)</f>
        <v>water oak</v>
      </c>
      <c r="J1385" t="str">
        <f>VLOOKUP(E1385,Sheet1!$A$2:$D$22,4,FALSE)</f>
        <v>mesophyte</v>
      </c>
    </row>
    <row r="1386" spans="1:10" x14ac:dyDescent="0.25">
      <c r="A1386">
        <v>1385</v>
      </c>
      <c r="B1386">
        <v>8</v>
      </c>
      <c r="C1386" s="2">
        <v>44336</v>
      </c>
      <c r="D1386">
        <v>1</v>
      </c>
      <c r="E1386" t="s">
        <v>58</v>
      </c>
      <c r="F1386">
        <v>30.9</v>
      </c>
      <c r="G1386" t="s">
        <v>12</v>
      </c>
      <c r="H1386" t="str">
        <f>VLOOKUP(E1386,Sheet1!$A$2:$D$22,2,FALSE)</f>
        <v>Pinus echinata</v>
      </c>
      <c r="I1386" t="str">
        <f>VLOOKUP(E1386,Sheet1!$A$2:$D$22,3,FALSE)</f>
        <v>shortleaf pine</v>
      </c>
      <c r="J1386" t="str">
        <f>VLOOKUP(E1386,Sheet1!$A$2:$D$22,4,FALSE)</f>
        <v>pyrophyte</v>
      </c>
    </row>
    <row r="1387" spans="1:10" x14ac:dyDescent="0.25">
      <c r="A1387">
        <v>1386</v>
      </c>
      <c r="B1387">
        <v>8</v>
      </c>
      <c r="C1387" s="2">
        <v>44336</v>
      </c>
      <c r="D1387">
        <v>1</v>
      </c>
      <c r="E1387" t="s">
        <v>20</v>
      </c>
      <c r="F1387">
        <v>1</v>
      </c>
      <c r="G1387" t="s">
        <v>32</v>
      </c>
      <c r="H1387" t="str">
        <f>VLOOKUP(E1387,Sheet1!$A$2:$D$22,2,FALSE)</f>
        <v>Liquidambar styraciflua</v>
      </c>
      <c r="I1387" t="str">
        <f>VLOOKUP(E1387,Sheet1!$A$2:$D$22,3,FALSE)</f>
        <v>sweetgum</v>
      </c>
      <c r="J1387" t="str">
        <f>VLOOKUP(E1387,Sheet1!$A$2:$D$22,4,FALSE)</f>
        <v>mesophyte</v>
      </c>
    </row>
    <row r="1388" spans="1:10" x14ac:dyDescent="0.25">
      <c r="A1388">
        <v>1387</v>
      </c>
      <c r="B1388">
        <v>8</v>
      </c>
      <c r="C1388" s="2">
        <v>44336</v>
      </c>
      <c r="D1388">
        <v>1</v>
      </c>
      <c r="E1388" t="s">
        <v>20</v>
      </c>
      <c r="F1388">
        <v>16.2</v>
      </c>
      <c r="G1388" t="s">
        <v>17</v>
      </c>
      <c r="H1388" t="str">
        <f>VLOOKUP(E1388,Sheet1!$A$2:$D$22,2,FALSE)</f>
        <v>Liquidambar styraciflua</v>
      </c>
      <c r="I1388" t="str">
        <f>VLOOKUP(E1388,Sheet1!$A$2:$D$22,3,FALSE)</f>
        <v>sweetgum</v>
      </c>
      <c r="J1388" t="str">
        <f>VLOOKUP(E1388,Sheet1!$A$2:$D$22,4,FALSE)</f>
        <v>mesophyte</v>
      </c>
    </row>
    <row r="1389" spans="1:10" x14ac:dyDescent="0.25">
      <c r="A1389">
        <v>1388</v>
      </c>
      <c r="B1389">
        <v>8</v>
      </c>
      <c r="C1389" s="2">
        <v>44336</v>
      </c>
      <c r="D1389">
        <v>1</v>
      </c>
      <c r="E1389" t="s">
        <v>20</v>
      </c>
      <c r="F1389">
        <v>10.6</v>
      </c>
      <c r="G1389" t="s">
        <v>17</v>
      </c>
      <c r="H1389" t="str">
        <f>VLOOKUP(E1389,Sheet1!$A$2:$D$22,2,FALSE)</f>
        <v>Liquidambar styraciflua</v>
      </c>
      <c r="I1389" t="str">
        <f>VLOOKUP(E1389,Sheet1!$A$2:$D$22,3,FALSE)</f>
        <v>sweetgum</v>
      </c>
      <c r="J1389" t="str">
        <f>VLOOKUP(E1389,Sheet1!$A$2:$D$22,4,FALSE)</f>
        <v>mesophyte</v>
      </c>
    </row>
    <row r="1390" spans="1:10" x14ac:dyDescent="0.25">
      <c r="A1390">
        <v>1389</v>
      </c>
      <c r="B1390">
        <v>8</v>
      </c>
      <c r="C1390" s="2">
        <v>44336</v>
      </c>
      <c r="D1390">
        <v>1</v>
      </c>
      <c r="E1390" t="s">
        <v>11</v>
      </c>
      <c r="F1390">
        <v>7.5</v>
      </c>
      <c r="G1390" t="s">
        <v>17</v>
      </c>
      <c r="H1390" t="str">
        <f>VLOOKUP(E1390,Sheet1!$A$2:$D$22,2,FALSE)</f>
        <v>Quercus nigra</v>
      </c>
      <c r="I1390" t="str">
        <f>VLOOKUP(E1390,Sheet1!$A$2:$D$22,3,FALSE)</f>
        <v>water oak</v>
      </c>
      <c r="J1390" t="str">
        <f>VLOOKUP(E1390,Sheet1!$A$2:$D$22,4,FALSE)</f>
        <v>mesophyte</v>
      </c>
    </row>
    <row r="1391" spans="1:10" x14ac:dyDescent="0.25">
      <c r="A1391">
        <v>1390</v>
      </c>
      <c r="B1391">
        <v>8</v>
      </c>
      <c r="C1391" s="2">
        <v>44336</v>
      </c>
      <c r="D1391">
        <v>1</v>
      </c>
      <c r="E1391" t="s">
        <v>42</v>
      </c>
      <c r="F1391">
        <v>20</v>
      </c>
      <c r="G1391" t="s">
        <v>17</v>
      </c>
      <c r="H1391" t="str">
        <f>VLOOKUP(E1391,Sheet1!$A$2:$D$22,2,FALSE)</f>
        <v>Pinus taeda</v>
      </c>
      <c r="I1391" t="str">
        <f>VLOOKUP(E1391,Sheet1!$A$2:$D$22,3,FALSE)</f>
        <v>loblolly pine</v>
      </c>
      <c r="J1391" t="str">
        <f>VLOOKUP(E1391,Sheet1!$A$2:$D$22,4,FALSE)</f>
        <v>pyrophyte</v>
      </c>
    </row>
    <row r="1392" spans="1:10" x14ac:dyDescent="0.25">
      <c r="A1392">
        <v>1391</v>
      </c>
      <c r="B1392">
        <v>8</v>
      </c>
      <c r="C1392" s="2">
        <v>44336</v>
      </c>
      <c r="D1392">
        <v>1</v>
      </c>
      <c r="E1392" t="s">
        <v>49</v>
      </c>
      <c r="F1392">
        <v>8.6999999999999993</v>
      </c>
      <c r="G1392" t="s">
        <v>17</v>
      </c>
      <c r="H1392" t="str">
        <f>VLOOKUP(E1392,Sheet1!$A$2:$D$22,2,FALSE)</f>
        <v>Prunus sp.</v>
      </c>
      <c r="I1392" t="str">
        <f>VLOOKUP(E1392,Sheet1!$A$2:$D$22,3,FALSE)</f>
        <v>cherry</v>
      </c>
      <c r="J1392" t="str">
        <f>VLOOKUP(E1392,Sheet1!$A$2:$D$22,4,FALSE)</f>
        <v>intermediate</v>
      </c>
    </row>
    <row r="1393" spans="1:10" x14ac:dyDescent="0.25">
      <c r="A1393">
        <v>1392</v>
      </c>
      <c r="B1393">
        <v>8</v>
      </c>
      <c r="C1393" s="2">
        <v>44336</v>
      </c>
      <c r="D1393">
        <v>1</v>
      </c>
      <c r="E1393" t="s">
        <v>42</v>
      </c>
      <c r="F1393">
        <v>24.4</v>
      </c>
      <c r="G1393" t="s">
        <v>12</v>
      </c>
      <c r="H1393" t="str">
        <f>VLOOKUP(E1393,Sheet1!$A$2:$D$22,2,FALSE)</f>
        <v>Pinus taeda</v>
      </c>
      <c r="I1393" t="str">
        <f>VLOOKUP(E1393,Sheet1!$A$2:$D$22,3,FALSE)</f>
        <v>loblolly pine</v>
      </c>
      <c r="J1393" t="str">
        <f>VLOOKUP(E1393,Sheet1!$A$2:$D$22,4,FALSE)</f>
        <v>pyrophyte</v>
      </c>
    </row>
    <row r="1394" spans="1:10" x14ac:dyDescent="0.25">
      <c r="A1394">
        <v>1393</v>
      </c>
      <c r="B1394">
        <v>8</v>
      </c>
      <c r="C1394" s="2">
        <v>44336</v>
      </c>
      <c r="D1394">
        <v>1</v>
      </c>
      <c r="E1394" t="s">
        <v>42</v>
      </c>
      <c r="F1394">
        <v>31.4</v>
      </c>
      <c r="G1394" t="s">
        <v>12</v>
      </c>
      <c r="H1394" t="str">
        <f>VLOOKUP(E1394,Sheet1!$A$2:$D$22,2,FALSE)</f>
        <v>Pinus taeda</v>
      </c>
      <c r="I1394" t="str">
        <f>VLOOKUP(E1394,Sheet1!$A$2:$D$22,3,FALSE)</f>
        <v>loblolly pine</v>
      </c>
      <c r="J1394" t="str">
        <f>VLOOKUP(E1394,Sheet1!$A$2:$D$22,4,FALSE)</f>
        <v>pyrophyte</v>
      </c>
    </row>
    <row r="1395" spans="1:10" x14ac:dyDescent="0.25">
      <c r="A1395">
        <v>1394</v>
      </c>
      <c r="B1395">
        <v>8</v>
      </c>
      <c r="C1395" s="2">
        <v>44336</v>
      </c>
      <c r="D1395">
        <v>1</v>
      </c>
      <c r="E1395" t="s">
        <v>20</v>
      </c>
      <c r="F1395">
        <v>20.399999999999999</v>
      </c>
      <c r="G1395" t="s">
        <v>17</v>
      </c>
      <c r="H1395" t="str">
        <f>VLOOKUP(E1395,Sheet1!$A$2:$D$22,2,FALSE)</f>
        <v>Liquidambar styraciflua</v>
      </c>
      <c r="I1395" t="str">
        <f>VLOOKUP(E1395,Sheet1!$A$2:$D$22,3,FALSE)</f>
        <v>sweetgum</v>
      </c>
      <c r="J1395" t="str">
        <f>VLOOKUP(E1395,Sheet1!$A$2:$D$22,4,FALSE)</f>
        <v>mesophyte</v>
      </c>
    </row>
    <row r="1396" spans="1:10" x14ac:dyDescent="0.25">
      <c r="A1396">
        <v>1395</v>
      </c>
      <c r="B1396">
        <v>8</v>
      </c>
      <c r="C1396" s="2">
        <v>44336</v>
      </c>
      <c r="D1396">
        <v>1</v>
      </c>
      <c r="E1396" t="s">
        <v>20</v>
      </c>
      <c r="F1396">
        <v>2.7</v>
      </c>
      <c r="G1396" t="s">
        <v>32</v>
      </c>
      <c r="H1396" t="str">
        <f>VLOOKUP(E1396,Sheet1!$A$2:$D$22,2,FALSE)</f>
        <v>Liquidambar styraciflua</v>
      </c>
      <c r="I1396" t="str">
        <f>VLOOKUP(E1396,Sheet1!$A$2:$D$22,3,FALSE)</f>
        <v>sweetgum</v>
      </c>
      <c r="J1396" t="str">
        <f>VLOOKUP(E1396,Sheet1!$A$2:$D$22,4,FALSE)</f>
        <v>mesophyte</v>
      </c>
    </row>
    <row r="1397" spans="1:10" x14ac:dyDescent="0.25">
      <c r="A1397">
        <v>1396</v>
      </c>
      <c r="B1397">
        <v>8</v>
      </c>
      <c r="C1397" s="2">
        <v>44336</v>
      </c>
      <c r="D1397">
        <v>1</v>
      </c>
      <c r="E1397" t="s">
        <v>20</v>
      </c>
      <c r="F1397">
        <v>5.9</v>
      </c>
      <c r="G1397" t="s">
        <v>32</v>
      </c>
      <c r="H1397" t="str">
        <f>VLOOKUP(E1397,Sheet1!$A$2:$D$22,2,FALSE)</f>
        <v>Liquidambar styraciflua</v>
      </c>
      <c r="I1397" t="str">
        <f>VLOOKUP(E1397,Sheet1!$A$2:$D$22,3,FALSE)</f>
        <v>sweetgum</v>
      </c>
      <c r="J1397" t="str">
        <f>VLOOKUP(E1397,Sheet1!$A$2:$D$22,4,FALSE)</f>
        <v>mesophyte</v>
      </c>
    </row>
    <row r="1398" spans="1:10" x14ac:dyDescent="0.25">
      <c r="A1398">
        <v>1397</v>
      </c>
      <c r="B1398">
        <v>8</v>
      </c>
      <c r="C1398" s="2">
        <v>44336</v>
      </c>
      <c r="D1398">
        <v>1</v>
      </c>
      <c r="E1398" t="s">
        <v>42</v>
      </c>
      <c r="F1398">
        <v>15.3</v>
      </c>
      <c r="G1398" t="s">
        <v>17</v>
      </c>
      <c r="H1398" t="str">
        <f>VLOOKUP(E1398,Sheet1!$A$2:$D$22,2,FALSE)</f>
        <v>Pinus taeda</v>
      </c>
      <c r="I1398" t="str">
        <f>VLOOKUP(E1398,Sheet1!$A$2:$D$22,3,FALSE)</f>
        <v>loblolly pine</v>
      </c>
      <c r="J1398" t="str">
        <f>VLOOKUP(E1398,Sheet1!$A$2:$D$22,4,FALSE)</f>
        <v>pyrophyte</v>
      </c>
    </row>
    <row r="1399" spans="1:10" x14ac:dyDescent="0.25">
      <c r="A1399">
        <v>1398</v>
      </c>
      <c r="B1399">
        <v>8</v>
      </c>
      <c r="C1399" s="2">
        <v>44336</v>
      </c>
      <c r="D1399">
        <v>1</v>
      </c>
      <c r="E1399" t="s">
        <v>20</v>
      </c>
      <c r="F1399">
        <v>1</v>
      </c>
      <c r="G1399" t="s">
        <v>32</v>
      </c>
      <c r="H1399" t="str">
        <f>VLOOKUP(E1399,Sheet1!$A$2:$D$22,2,FALSE)</f>
        <v>Liquidambar styraciflua</v>
      </c>
      <c r="I1399" t="str">
        <f>VLOOKUP(E1399,Sheet1!$A$2:$D$22,3,FALSE)</f>
        <v>sweetgum</v>
      </c>
      <c r="J1399" t="str">
        <f>VLOOKUP(E1399,Sheet1!$A$2:$D$22,4,FALSE)</f>
        <v>mesophyte</v>
      </c>
    </row>
    <row r="1400" spans="1:10" x14ac:dyDescent="0.25">
      <c r="A1400">
        <v>1399</v>
      </c>
      <c r="B1400">
        <v>8</v>
      </c>
      <c r="C1400" s="2">
        <v>44336</v>
      </c>
      <c r="D1400">
        <v>1</v>
      </c>
      <c r="E1400" t="s">
        <v>20</v>
      </c>
      <c r="F1400">
        <v>1</v>
      </c>
      <c r="G1400" t="s">
        <v>32</v>
      </c>
      <c r="H1400" t="str">
        <f>VLOOKUP(E1400,Sheet1!$A$2:$D$22,2,FALSE)</f>
        <v>Liquidambar styraciflua</v>
      </c>
      <c r="I1400" t="str">
        <f>VLOOKUP(E1400,Sheet1!$A$2:$D$22,3,FALSE)</f>
        <v>sweetgum</v>
      </c>
      <c r="J1400" t="str">
        <f>VLOOKUP(E1400,Sheet1!$A$2:$D$22,4,FALSE)</f>
        <v>mesophyte</v>
      </c>
    </row>
    <row r="1401" spans="1:10" x14ac:dyDescent="0.25">
      <c r="A1401">
        <v>1400</v>
      </c>
      <c r="B1401">
        <v>8</v>
      </c>
      <c r="C1401" s="2">
        <v>44336</v>
      </c>
      <c r="D1401">
        <v>1</v>
      </c>
      <c r="E1401" t="s">
        <v>20</v>
      </c>
      <c r="F1401">
        <v>1</v>
      </c>
      <c r="G1401" t="s">
        <v>32</v>
      </c>
      <c r="H1401" t="str">
        <f>VLOOKUP(E1401,Sheet1!$A$2:$D$22,2,FALSE)</f>
        <v>Liquidambar styraciflua</v>
      </c>
      <c r="I1401" t="str">
        <f>VLOOKUP(E1401,Sheet1!$A$2:$D$22,3,FALSE)</f>
        <v>sweetgum</v>
      </c>
      <c r="J1401" t="str">
        <f>VLOOKUP(E1401,Sheet1!$A$2:$D$22,4,FALSE)</f>
        <v>mesophyte</v>
      </c>
    </row>
    <row r="1402" spans="1:10" x14ac:dyDescent="0.25">
      <c r="A1402">
        <v>1401</v>
      </c>
      <c r="B1402">
        <v>8</v>
      </c>
      <c r="C1402" s="2">
        <v>44336</v>
      </c>
      <c r="D1402">
        <v>1</v>
      </c>
      <c r="E1402" t="s">
        <v>42</v>
      </c>
      <c r="F1402">
        <v>8.5</v>
      </c>
      <c r="G1402" t="s">
        <v>32</v>
      </c>
      <c r="H1402" t="str">
        <f>VLOOKUP(E1402,Sheet1!$A$2:$D$22,2,FALSE)</f>
        <v>Pinus taeda</v>
      </c>
      <c r="I1402" t="str">
        <f>VLOOKUP(E1402,Sheet1!$A$2:$D$22,3,FALSE)</f>
        <v>loblolly pine</v>
      </c>
      <c r="J1402" t="str">
        <f>VLOOKUP(E1402,Sheet1!$A$2:$D$22,4,FALSE)</f>
        <v>pyrophyte</v>
      </c>
    </row>
    <row r="1403" spans="1:10" x14ac:dyDescent="0.25">
      <c r="A1403">
        <v>1402</v>
      </c>
      <c r="B1403">
        <v>8</v>
      </c>
      <c r="C1403" s="2">
        <v>44336</v>
      </c>
      <c r="D1403">
        <v>1</v>
      </c>
      <c r="E1403" t="s">
        <v>42</v>
      </c>
      <c r="F1403">
        <v>13.8</v>
      </c>
      <c r="G1403" t="s">
        <v>17</v>
      </c>
      <c r="H1403" t="str">
        <f>VLOOKUP(E1403,Sheet1!$A$2:$D$22,2,FALSE)</f>
        <v>Pinus taeda</v>
      </c>
      <c r="I1403" t="str">
        <f>VLOOKUP(E1403,Sheet1!$A$2:$D$22,3,FALSE)</f>
        <v>loblolly pine</v>
      </c>
      <c r="J1403" t="str">
        <f>VLOOKUP(E1403,Sheet1!$A$2:$D$22,4,FALSE)</f>
        <v>pyrophyte</v>
      </c>
    </row>
    <row r="1404" spans="1:10" x14ac:dyDescent="0.25">
      <c r="A1404">
        <v>1403</v>
      </c>
      <c r="B1404">
        <v>8</v>
      </c>
      <c r="C1404" s="2">
        <v>44336</v>
      </c>
      <c r="D1404">
        <v>1</v>
      </c>
      <c r="E1404" t="s">
        <v>11</v>
      </c>
      <c r="F1404">
        <v>8.1</v>
      </c>
      <c r="G1404" t="s">
        <v>17</v>
      </c>
      <c r="H1404" t="str">
        <f>VLOOKUP(E1404,Sheet1!$A$2:$D$22,2,FALSE)</f>
        <v>Quercus nigra</v>
      </c>
      <c r="I1404" t="str">
        <f>VLOOKUP(E1404,Sheet1!$A$2:$D$22,3,FALSE)</f>
        <v>water oak</v>
      </c>
      <c r="J1404" t="str">
        <f>VLOOKUP(E1404,Sheet1!$A$2:$D$22,4,FALSE)</f>
        <v>mesophyte</v>
      </c>
    </row>
    <row r="1405" spans="1:10" x14ac:dyDescent="0.25">
      <c r="A1405">
        <v>1404</v>
      </c>
      <c r="B1405">
        <v>8</v>
      </c>
      <c r="C1405" s="2">
        <v>44336</v>
      </c>
      <c r="D1405">
        <v>1</v>
      </c>
      <c r="E1405" t="s">
        <v>42</v>
      </c>
      <c r="F1405">
        <v>16</v>
      </c>
      <c r="G1405" t="s">
        <v>17</v>
      </c>
      <c r="H1405" t="str">
        <f>VLOOKUP(E1405,Sheet1!$A$2:$D$22,2,FALSE)</f>
        <v>Pinus taeda</v>
      </c>
      <c r="I1405" t="str">
        <f>VLOOKUP(E1405,Sheet1!$A$2:$D$22,3,FALSE)</f>
        <v>loblolly pine</v>
      </c>
      <c r="J1405" t="str">
        <f>VLOOKUP(E1405,Sheet1!$A$2:$D$22,4,FALSE)</f>
        <v>pyrophyte</v>
      </c>
    </row>
    <row r="1406" spans="1:10" x14ac:dyDescent="0.25">
      <c r="A1406">
        <v>1405</v>
      </c>
      <c r="B1406">
        <v>8</v>
      </c>
      <c r="C1406" s="2">
        <v>44336</v>
      </c>
      <c r="D1406" t="s">
        <v>55</v>
      </c>
      <c r="E1406" t="s">
        <v>42</v>
      </c>
      <c r="F1406">
        <v>18.5</v>
      </c>
      <c r="G1406" t="s">
        <v>17</v>
      </c>
      <c r="H1406" t="str">
        <f>VLOOKUP(E1406,Sheet1!$A$2:$D$22,2,FALSE)</f>
        <v>Pinus taeda</v>
      </c>
      <c r="I1406" t="str">
        <f>VLOOKUP(E1406,Sheet1!$A$2:$D$22,3,FALSE)</f>
        <v>loblolly pine</v>
      </c>
      <c r="J1406" t="str">
        <f>VLOOKUP(E1406,Sheet1!$A$2:$D$22,4,FALSE)</f>
        <v>pyrophyte</v>
      </c>
    </row>
    <row r="1407" spans="1:10" x14ac:dyDescent="0.25">
      <c r="A1407">
        <v>1406</v>
      </c>
      <c r="B1407">
        <v>8</v>
      </c>
      <c r="C1407" s="2">
        <v>44336</v>
      </c>
      <c r="D1407" t="s">
        <v>55</v>
      </c>
      <c r="E1407" t="s">
        <v>20</v>
      </c>
      <c r="F1407">
        <v>17.399999999999999</v>
      </c>
      <c r="G1407" t="s">
        <v>17</v>
      </c>
      <c r="H1407" t="str">
        <f>VLOOKUP(E1407,Sheet1!$A$2:$D$22,2,FALSE)</f>
        <v>Liquidambar styraciflua</v>
      </c>
      <c r="I1407" t="str">
        <f>VLOOKUP(E1407,Sheet1!$A$2:$D$22,3,FALSE)</f>
        <v>sweetgum</v>
      </c>
      <c r="J1407" t="str">
        <f>VLOOKUP(E1407,Sheet1!$A$2:$D$22,4,FALSE)</f>
        <v>mesophyte</v>
      </c>
    </row>
    <row r="1408" spans="1:10" x14ac:dyDescent="0.25">
      <c r="A1408">
        <v>1407</v>
      </c>
      <c r="B1408">
        <v>8</v>
      </c>
      <c r="C1408" s="2">
        <v>44336</v>
      </c>
      <c r="D1408" t="s">
        <v>55</v>
      </c>
      <c r="E1408" t="s">
        <v>58</v>
      </c>
      <c r="F1408">
        <v>23.5</v>
      </c>
      <c r="G1408" t="s">
        <v>12</v>
      </c>
      <c r="H1408" t="str">
        <f>VLOOKUP(E1408,Sheet1!$A$2:$D$22,2,FALSE)</f>
        <v>Pinus echinata</v>
      </c>
      <c r="I1408" t="str">
        <f>VLOOKUP(E1408,Sheet1!$A$2:$D$22,3,FALSE)</f>
        <v>shortleaf pine</v>
      </c>
      <c r="J1408" t="str">
        <f>VLOOKUP(E1408,Sheet1!$A$2:$D$22,4,FALSE)</f>
        <v>pyrophyte</v>
      </c>
    </row>
    <row r="1409" spans="1:10" x14ac:dyDescent="0.25">
      <c r="A1409">
        <v>1408</v>
      </c>
      <c r="B1409">
        <v>8</v>
      </c>
      <c r="C1409" s="2">
        <v>44336</v>
      </c>
      <c r="D1409" t="s">
        <v>55</v>
      </c>
      <c r="E1409" t="s">
        <v>11</v>
      </c>
      <c r="F1409">
        <v>19.399999999999999</v>
      </c>
      <c r="G1409" t="s">
        <v>17</v>
      </c>
      <c r="H1409" t="str">
        <f>VLOOKUP(E1409,Sheet1!$A$2:$D$22,2,FALSE)</f>
        <v>Quercus nigra</v>
      </c>
      <c r="I1409" t="str">
        <f>VLOOKUP(E1409,Sheet1!$A$2:$D$22,3,FALSE)</f>
        <v>water oak</v>
      </c>
      <c r="J1409" t="str">
        <f>VLOOKUP(E1409,Sheet1!$A$2:$D$22,4,FALSE)</f>
        <v>mesophyte</v>
      </c>
    </row>
    <row r="1410" spans="1:10" x14ac:dyDescent="0.25">
      <c r="A1410">
        <v>1409</v>
      </c>
      <c r="B1410">
        <v>8</v>
      </c>
      <c r="C1410" s="2">
        <v>44336</v>
      </c>
      <c r="D1410" t="s">
        <v>35</v>
      </c>
      <c r="E1410" t="s">
        <v>20</v>
      </c>
      <c r="F1410">
        <v>15.9</v>
      </c>
      <c r="G1410" t="s">
        <v>17</v>
      </c>
      <c r="H1410" t="str">
        <f>VLOOKUP(E1410,Sheet1!$A$2:$D$22,2,FALSE)</f>
        <v>Liquidambar styraciflua</v>
      </c>
      <c r="I1410" t="str">
        <f>VLOOKUP(E1410,Sheet1!$A$2:$D$22,3,FALSE)</f>
        <v>sweetgum</v>
      </c>
      <c r="J1410" t="str">
        <f>VLOOKUP(E1410,Sheet1!$A$2:$D$22,4,FALSE)</f>
        <v>mesophyte</v>
      </c>
    </row>
    <row r="1411" spans="1:10" x14ac:dyDescent="0.25">
      <c r="A1411">
        <v>1410</v>
      </c>
      <c r="B1411">
        <v>8</v>
      </c>
      <c r="C1411" s="2">
        <v>44336</v>
      </c>
      <c r="D1411" t="s">
        <v>35</v>
      </c>
      <c r="E1411" t="s">
        <v>49</v>
      </c>
      <c r="F1411">
        <v>9.4</v>
      </c>
      <c r="G1411" t="s">
        <v>17</v>
      </c>
      <c r="H1411" t="str">
        <f>VLOOKUP(E1411,Sheet1!$A$2:$D$22,2,FALSE)</f>
        <v>Prunus sp.</v>
      </c>
      <c r="I1411" t="str">
        <f>VLOOKUP(E1411,Sheet1!$A$2:$D$22,3,FALSE)</f>
        <v>cherry</v>
      </c>
      <c r="J1411" t="str">
        <f>VLOOKUP(E1411,Sheet1!$A$2:$D$22,4,FALSE)</f>
        <v>intermediate</v>
      </c>
    </row>
    <row r="1412" spans="1:10" x14ac:dyDescent="0.25">
      <c r="A1412">
        <v>1411</v>
      </c>
      <c r="B1412">
        <v>8</v>
      </c>
      <c r="C1412" s="2">
        <v>44336</v>
      </c>
      <c r="D1412" t="s">
        <v>35</v>
      </c>
      <c r="E1412" t="s">
        <v>52</v>
      </c>
      <c r="F1412">
        <v>2.5</v>
      </c>
      <c r="G1412" t="s">
        <v>32</v>
      </c>
      <c r="H1412" t="str">
        <f>VLOOKUP(E1412,Sheet1!$A$2:$D$22,2,FALSE)</f>
        <v>Vaccinium sp.</v>
      </c>
      <c r="I1412" t="str">
        <f>VLOOKUP(E1412,Sheet1!$A$2:$D$22,3,FALSE)</f>
        <v>blueberry</v>
      </c>
      <c r="J1412" t="str">
        <f>VLOOKUP(E1412,Sheet1!$A$2:$D$22,4,FALSE)</f>
        <v>mesophyte</v>
      </c>
    </row>
    <row r="1413" spans="1:10" x14ac:dyDescent="0.25">
      <c r="A1413">
        <v>1412</v>
      </c>
      <c r="B1413">
        <v>8</v>
      </c>
      <c r="C1413" s="2">
        <v>44336</v>
      </c>
      <c r="D1413" t="s">
        <v>35</v>
      </c>
      <c r="E1413" t="s">
        <v>52</v>
      </c>
      <c r="F1413">
        <v>2.5</v>
      </c>
      <c r="G1413" t="s">
        <v>32</v>
      </c>
      <c r="H1413" t="str">
        <f>VLOOKUP(E1413,Sheet1!$A$2:$D$22,2,FALSE)</f>
        <v>Vaccinium sp.</v>
      </c>
      <c r="I1413" t="str">
        <f>VLOOKUP(E1413,Sheet1!$A$2:$D$22,3,FALSE)</f>
        <v>blueberry</v>
      </c>
      <c r="J1413" t="str">
        <f>VLOOKUP(E1413,Sheet1!$A$2:$D$22,4,FALSE)</f>
        <v>mesophyte</v>
      </c>
    </row>
    <row r="1414" spans="1:10" x14ac:dyDescent="0.25">
      <c r="A1414">
        <v>1413</v>
      </c>
      <c r="B1414">
        <v>8</v>
      </c>
      <c r="C1414" s="2">
        <v>44336</v>
      </c>
      <c r="D1414" t="s">
        <v>35</v>
      </c>
      <c r="E1414" t="s">
        <v>52</v>
      </c>
      <c r="F1414">
        <v>2.5</v>
      </c>
      <c r="G1414" t="s">
        <v>32</v>
      </c>
      <c r="H1414" t="str">
        <f>VLOOKUP(E1414,Sheet1!$A$2:$D$22,2,FALSE)</f>
        <v>Vaccinium sp.</v>
      </c>
      <c r="I1414" t="str">
        <f>VLOOKUP(E1414,Sheet1!$A$2:$D$22,3,FALSE)</f>
        <v>blueberry</v>
      </c>
      <c r="J1414" t="str">
        <f>VLOOKUP(E1414,Sheet1!$A$2:$D$22,4,FALSE)</f>
        <v>mesophyte</v>
      </c>
    </row>
    <row r="1415" spans="1:10" x14ac:dyDescent="0.25">
      <c r="A1415">
        <v>1414</v>
      </c>
      <c r="B1415">
        <v>8</v>
      </c>
      <c r="C1415" s="2">
        <v>44336</v>
      </c>
      <c r="D1415" t="s">
        <v>35</v>
      </c>
      <c r="E1415" t="s">
        <v>52</v>
      </c>
      <c r="F1415">
        <v>1.5</v>
      </c>
      <c r="G1415" t="s">
        <v>32</v>
      </c>
      <c r="H1415" t="str">
        <f>VLOOKUP(E1415,Sheet1!$A$2:$D$22,2,FALSE)</f>
        <v>Vaccinium sp.</v>
      </c>
      <c r="I1415" t="str">
        <f>VLOOKUP(E1415,Sheet1!$A$2:$D$22,3,FALSE)</f>
        <v>blueberry</v>
      </c>
      <c r="J1415" t="str">
        <f>VLOOKUP(E1415,Sheet1!$A$2:$D$22,4,FALSE)</f>
        <v>mesophyte</v>
      </c>
    </row>
    <row r="1416" spans="1:10" x14ac:dyDescent="0.25">
      <c r="A1416">
        <v>1415</v>
      </c>
      <c r="B1416">
        <v>8</v>
      </c>
      <c r="C1416" s="2">
        <v>44336</v>
      </c>
      <c r="D1416" t="s">
        <v>35</v>
      </c>
      <c r="E1416" t="s">
        <v>20</v>
      </c>
      <c r="F1416">
        <v>26</v>
      </c>
      <c r="G1416" t="s">
        <v>12</v>
      </c>
      <c r="H1416" t="str">
        <f>VLOOKUP(E1416,Sheet1!$A$2:$D$22,2,FALSE)</f>
        <v>Liquidambar styraciflua</v>
      </c>
      <c r="I1416" t="str">
        <f>VLOOKUP(E1416,Sheet1!$A$2:$D$22,3,FALSE)</f>
        <v>sweetgum</v>
      </c>
      <c r="J1416" t="str">
        <f>VLOOKUP(E1416,Sheet1!$A$2:$D$22,4,FALSE)</f>
        <v>mesophyte</v>
      </c>
    </row>
    <row r="1417" spans="1:10" x14ac:dyDescent="0.25">
      <c r="A1417">
        <v>1416</v>
      </c>
      <c r="B1417">
        <v>8</v>
      </c>
      <c r="C1417" s="2">
        <v>44336</v>
      </c>
      <c r="D1417">
        <v>2</v>
      </c>
      <c r="E1417" t="s">
        <v>20</v>
      </c>
      <c r="F1417">
        <v>14.5</v>
      </c>
      <c r="G1417" t="s">
        <v>17</v>
      </c>
      <c r="H1417" t="str">
        <f>VLOOKUP(E1417,Sheet1!$A$2:$D$22,2,FALSE)</f>
        <v>Liquidambar styraciflua</v>
      </c>
      <c r="I1417" t="str">
        <f>VLOOKUP(E1417,Sheet1!$A$2:$D$22,3,FALSE)</f>
        <v>sweetgum</v>
      </c>
      <c r="J1417" t="str">
        <f>VLOOKUP(E1417,Sheet1!$A$2:$D$22,4,FALSE)</f>
        <v>mesophyte</v>
      </c>
    </row>
    <row r="1418" spans="1:10" x14ac:dyDescent="0.25">
      <c r="A1418">
        <v>1417</v>
      </c>
      <c r="B1418">
        <v>8</v>
      </c>
      <c r="C1418" s="2">
        <v>44336</v>
      </c>
      <c r="D1418">
        <v>2</v>
      </c>
      <c r="E1418" t="s">
        <v>36</v>
      </c>
      <c r="F1418">
        <v>33.6</v>
      </c>
      <c r="G1418" t="s">
        <v>12</v>
      </c>
      <c r="H1418" t="str">
        <f>VLOOKUP(E1418,Sheet1!$A$2:$D$22,2,FALSE)</f>
        <v>Quercus alba</v>
      </c>
      <c r="I1418" t="str">
        <f>VLOOKUP(E1418,Sheet1!$A$2:$D$22,3,FALSE)</f>
        <v>white oak</v>
      </c>
      <c r="J1418" t="str">
        <f>VLOOKUP(E1418,Sheet1!$A$2:$D$22,4,FALSE)</f>
        <v>pyrophyte</v>
      </c>
    </row>
    <row r="1419" spans="1:10" x14ac:dyDescent="0.25">
      <c r="A1419">
        <v>1418</v>
      </c>
      <c r="B1419">
        <v>8</v>
      </c>
      <c r="C1419" s="2">
        <v>44336</v>
      </c>
      <c r="D1419">
        <v>2</v>
      </c>
      <c r="E1419" t="s">
        <v>20</v>
      </c>
      <c r="F1419">
        <v>2.2999999999999998</v>
      </c>
      <c r="G1419" t="s">
        <v>32</v>
      </c>
      <c r="H1419" t="str">
        <f>VLOOKUP(E1419,Sheet1!$A$2:$D$22,2,FALSE)</f>
        <v>Liquidambar styraciflua</v>
      </c>
      <c r="I1419" t="str">
        <f>VLOOKUP(E1419,Sheet1!$A$2:$D$22,3,FALSE)</f>
        <v>sweetgum</v>
      </c>
      <c r="J1419" t="str">
        <f>VLOOKUP(E1419,Sheet1!$A$2:$D$22,4,FALSE)</f>
        <v>mesophyte</v>
      </c>
    </row>
    <row r="1420" spans="1:10" x14ac:dyDescent="0.25">
      <c r="A1420">
        <v>1419</v>
      </c>
      <c r="B1420">
        <v>8</v>
      </c>
      <c r="C1420" s="2">
        <v>44336</v>
      </c>
      <c r="D1420">
        <v>2</v>
      </c>
      <c r="E1420" t="s">
        <v>58</v>
      </c>
      <c r="F1420">
        <v>20.5</v>
      </c>
      <c r="G1420" t="s">
        <v>17</v>
      </c>
      <c r="H1420" t="str">
        <f>VLOOKUP(E1420,Sheet1!$A$2:$D$22,2,FALSE)</f>
        <v>Pinus echinata</v>
      </c>
      <c r="I1420" t="str">
        <f>VLOOKUP(E1420,Sheet1!$A$2:$D$22,3,FALSE)</f>
        <v>shortleaf pine</v>
      </c>
      <c r="J1420" t="str">
        <f>VLOOKUP(E1420,Sheet1!$A$2:$D$22,4,FALSE)</f>
        <v>pyrophyte</v>
      </c>
    </row>
    <row r="1421" spans="1:10" x14ac:dyDescent="0.25">
      <c r="A1421">
        <v>1420</v>
      </c>
      <c r="B1421">
        <v>8</v>
      </c>
      <c r="C1421" s="2">
        <v>44336</v>
      </c>
      <c r="D1421">
        <v>2</v>
      </c>
      <c r="E1421" t="s">
        <v>20</v>
      </c>
      <c r="F1421">
        <v>4.5</v>
      </c>
      <c r="G1421" t="s">
        <v>32</v>
      </c>
      <c r="H1421" t="str">
        <f>VLOOKUP(E1421,Sheet1!$A$2:$D$22,2,FALSE)</f>
        <v>Liquidambar styraciflua</v>
      </c>
      <c r="I1421" t="str">
        <f>VLOOKUP(E1421,Sheet1!$A$2:$D$22,3,FALSE)</f>
        <v>sweetgum</v>
      </c>
      <c r="J1421" t="str">
        <f>VLOOKUP(E1421,Sheet1!$A$2:$D$22,4,FALSE)</f>
        <v>mesophyte</v>
      </c>
    </row>
    <row r="1422" spans="1:10" x14ac:dyDescent="0.25">
      <c r="A1422">
        <v>1421</v>
      </c>
      <c r="B1422">
        <v>8</v>
      </c>
      <c r="C1422" s="2">
        <v>44336</v>
      </c>
      <c r="D1422">
        <v>2</v>
      </c>
      <c r="E1422" t="s">
        <v>52</v>
      </c>
      <c r="F1422">
        <v>1</v>
      </c>
      <c r="G1422" t="s">
        <v>32</v>
      </c>
      <c r="H1422" t="str">
        <f>VLOOKUP(E1422,Sheet1!$A$2:$D$22,2,FALSE)</f>
        <v>Vaccinium sp.</v>
      </c>
      <c r="I1422" t="str">
        <f>VLOOKUP(E1422,Sheet1!$A$2:$D$22,3,FALSE)</f>
        <v>blueberry</v>
      </c>
      <c r="J1422" t="str">
        <f>VLOOKUP(E1422,Sheet1!$A$2:$D$22,4,FALSE)</f>
        <v>mesophyte</v>
      </c>
    </row>
    <row r="1423" spans="1:10" x14ac:dyDescent="0.25">
      <c r="A1423">
        <v>1422</v>
      </c>
      <c r="B1423">
        <v>8</v>
      </c>
      <c r="C1423" s="2">
        <v>44336</v>
      </c>
      <c r="D1423">
        <v>2</v>
      </c>
      <c r="E1423" t="s">
        <v>52</v>
      </c>
      <c r="F1423">
        <v>1</v>
      </c>
      <c r="G1423" t="s">
        <v>32</v>
      </c>
      <c r="H1423" t="str">
        <f>VLOOKUP(E1423,Sheet1!$A$2:$D$22,2,FALSE)</f>
        <v>Vaccinium sp.</v>
      </c>
      <c r="I1423" t="str">
        <f>VLOOKUP(E1423,Sheet1!$A$2:$D$22,3,FALSE)</f>
        <v>blueberry</v>
      </c>
      <c r="J1423" t="str">
        <f>VLOOKUP(E1423,Sheet1!$A$2:$D$22,4,FALSE)</f>
        <v>mesophyte</v>
      </c>
    </row>
    <row r="1424" spans="1:10" x14ac:dyDescent="0.25">
      <c r="A1424">
        <v>1423</v>
      </c>
      <c r="B1424">
        <v>8</v>
      </c>
      <c r="C1424" s="2">
        <v>44336</v>
      </c>
      <c r="D1424">
        <v>2</v>
      </c>
      <c r="E1424" t="s">
        <v>52</v>
      </c>
      <c r="F1424">
        <v>1</v>
      </c>
      <c r="G1424" t="s">
        <v>32</v>
      </c>
      <c r="H1424" t="str">
        <f>VLOOKUP(E1424,Sheet1!$A$2:$D$22,2,FALSE)</f>
        <v>Vaccinium sp.</v>
      </c>
      <c r="I1424" t="str">
        <f>VLOOKUP(E1424,Sheet1!$A$2:$D$22,3,FALSE)</f>
        <v>blueberry</v>
      </c>
      <c r="J1424" t="str">
        <f>VLOOKUP(E1424,Sheet1!$A$2:$D$22,4,FALSE)</f>
        <v>mesophyte</v>
      </c>
    </row>
    <row r="1425" spans="1:10" x14ac:dyDescent="0.25">
      <c r="A1425">
        <v>1424</v>
      </c>
      <c r="B1425">
        <v>8</v>
      </c>
      <c r="C1425" s="2">
        <v>44336</v>
      </c>
      <c r="D1425">
        <v>2</v>
      </c>
      <c r="E1425" t="s">
        <v>20</v>
      </c>
      <c r="F1425">
        <v>1</v>
      </c>
      <c r="G1425" t="s">
        <v>32</v>
      </c>
      <c r="H1425" t="str">
        <f>VLOOKUP(E1425,Sheet1!$A$2:$D$22,2,FALSE)</f>
        <v>Liquidambar styraciflua</v>
      </c>
      <c r="I1425" t="str">
        <f>VLOOKUP(E1425,Sheet1!$A$2:$D$22,3,FALSE)</f>
        <v>sweetgum</v>
      </c>
      <c r="J1425" t="str">
        <f>VLOOKUP(E1425,Sheet1!$A$2:$D$22,4,FALSE)</f>
        <v>mesophyte</v>
      </c>
    </row>
    <row r="1426" spans="1:10" x14ac:dyDescent="0.25">
      <c r="A1426">
        <v>1425</v>
      </c>
      <c r="B1426">
        <v>8</v>
      </c>
      <c r="C1426" s="2">
        <v>44336</v>
      </c>
      <c r="D1426">
        <v>2</v>
      </c>
      <c r="E1426" t="s">
        <v>20</v>
      </c>
      <c r="F1426">
        <v>1</v>
      </c>
      <c r="G1426" t="s">
        <v>32</v>
      </c>
      <c r="H1426" t="str">
        <f>VLOOKUP(E1426,Sheet1!$A$2:$D$22,2,FALSE)</f>
        <v>Liquidambar styraciflua</v>
      </c>
      <c r="I1426" t="str">
        <f>VLOOKUP(E1426,Sheet1!$A$2:$D$22,3,FALSE)</f>
        <v>sweetgum</v>
      </c>
      <c r="J1426" t="str">
        <f>VLOOKUP(E1426,Sheet1!$A$2:$D$22,4,FALSE)</f>
        <v>mesophyte</v>
      </c>
    </row>
    <row r="1427" spans="1:10" x14ac:dyDescent="0.25">
      <c r="A1427">
        <v>1426</v>
      </c>
      <c r="B1427">
        <v>8</v>
      </c>
      <c r="C1427" s="2">
        <v>44336</v>
      </c>
      <c r="D1427">
        <v>2</v>
      </c>
      <c r="E1427" t="s">
        <v>20</v>
      </c>
      <c r="F1427">
        <v>1</v>
      </c>
      <c r="G1427" t="s">
        <v>32</v>
      </c>
      <c r="H1427" t="str">
        <f>VLOOKUP(E1427,Sheet1!$A$2:$D$22,2,FALSE)</f>
        <v>Liquidambar styraciflua</v>
      </c>
      <c r="I1427" t="str">
        <f>VLOOKUP(E1427,Sheet1!$A$2:$D$22,3,FALSE)</f>
        <v>sweetgum</v>
      </c>
      <c r="J1427" t="str">
        <f>VLOOKUP(E1427,Sheet1!$A$2:$D$22,4,FALSE)</f>
        <v>mesophyte</v>
      </c>
    </row>
    <row r="1428" spans="1:10" x14ac:dyDescent="0.25">
      <c r="A1428">
        <v>1427</v>
      </c>
      <c r="B1428">
        <v>8</v>
      </c>
      <c r="C1428" s="2">
        <v>44336</v>
      </c>
      <c r="D1428">
        <v>2</v>
      </c>
      <c r="E1428" t="s">
        <v>20</v>
      </c>
      <c r="F1428">
        <v>1</v>
      </c>
      <c r="G1428" t="s">
        <v>32</v>
      </c>
      <c r="H1428" t="str">
        <f>VLOOKUP(E1428,Sheet1!$A$2:$D$22,2,FALSE)</f>
        <v>Liquidambar styraciflua</v>
      </c>
      <c r="I1428" t="str">
        <f>VLOOKUP(E1428,Sheet1!$A$2:$D$22,3,FALSE)</f>
        <v>sweetgum</v>
      </c>
      <c r="J1428" t="str">
        <f>VLOOKUP(E1428,Sheet1!$A$2:$D$22,4,FALSE)</f>
        <v>mesophyte</v>
      </c>
    </row>
    <row r="1429" spans="1:10" x14ac:dyDescent="0.25">
      <c r="A1429">
        <v>1428</v>
      </c>
      <c r="B1429">
        <v>8</v>
      </c>
      <c r="C1429" s="2">
        <v>44336</v>
      </c>
      <c r="D1429">
        <v>2</v>
      </c>
      <c r="E1429" t="s">
        <v>20</v>
      </c>
      <c r="F1429">
        <v>5.0999999999999996</v>
      </c>
      <c r="G1429" t="s">
        <v>32</v>
      </c>
      <c r="H1429" t="str">
        <f>VLOOKUP(E1429,Sheet1!$A$2:$D$22,2,FALSE)</f>
        <v>Liquidambar styraciflua</v>
      </c>
      <c r="I1429" t="str">
        <f>VLOOKUP(E1429,Sheet1!$A$2:$D$22,3,FALSE)</f>
        <v>sweetgum</v>
      </c>
      <c r="J1429" t="str">
        <f>VLOOKUP(E1429,Sheet1!$A$2:$D$22,4,FALSE)</f>
        <v>mesophyte</v>
      </c>
    </row>
    <row r="1430" spans="1:10" x14ac:dyDescent="0.25">
      <c r="A1430">
        <v>1429</v>
      </c>
      <c r="B1430">
        <v>8</v>
      </c>
      <c r="C1430" s="2">
        <v>44336</v>
      </c>
      <c r="D1430">
        <v>2</v>
      </c>
      <c r="E1430" t="s">
        <v>42</v>
      </c>
      <c r="F1430">
        <v>11.3</v>
      </c>
      <c r="G1430" t="s">
        <v>17</v>
      </c>
      <c r="H1430" t="str">
        <f>VLOOKUP(E1430,Sheet1!$A$2:$D$22,2,FALSE)</f>
        <v>Pinus taeda</v>
      </c>
      <c r="I1430" t="str">
        <f>VLOOKUP(E1430,Sheet1!$A$2:$D$22,3,FALSE)</f>
        <v>loblolly pine</v>
      </c>
      <c r="J1430" t="str">
        <f>VLOOKUP(E1430,Sheet1!$A$2:$D$22,4,FALSE)</f>
        <v>pyrophyte</v>
      </c>
    </row>
    <row r="1431" spans="1:10" x14ac:dyDescent="0.25">
      <c r="A1431">
        <v>1430</v>
      </c>
      <c r="B1431">
        <v>8</v>
      </c>
      <c r="C1431" s="2">
        <v>44336</v>
      </c>
      <c r="D1431">
        <v>2</v>
      </c>
      <c r="E1431" t="s">
        <v>58</v>
      </c>
      <c r="F1431">
        <v>10.4</v>
      </c>
      <c r="G1431" t="s">
        <v>17</v>
      </c>
      <c r="H1431" t="str">
        <f>VLOOKUP(E1431,Sheet1!$A$2:$D$22,2,FALSE)</f>
        <v>Pinus echinata</v>
      </c>
      <c r="I1431" t="str">
        <f>VLOOKUP(E1431,Sheet1!$A$2:$D$22,3,FALSE)</f>
        <v>shortleaf pine</v>
      </c>
      <c r="J1431" t="str">
        <f>VLOOKUP(E1431,Sheet1!$A$2:$D$22,4,FALSE)</f>
        <v>pyrophyte</v>
      </c>
    </row>
    <row r="1432" spans="1:10" x14ac:dyDescent="0.25">
      <c r="A1432">
        <v>1431</v>
      </c>
      <c r="B1432">
        <v>8</v>
      </c>
      <c r="C1432" s="2">
        <v>44336</v>
      </c>
      <c r="D1432">
        <v>2</v>
      </c>
      <c r="E1432" t="s">
        <v>20</v>
      </c>
      <c r="F1432">
        <v>3</v>
      </c>
      <c r="G1432" t="s">
        <v>32</v>
      </c>
      <c r="H1432" t="str">
        <f>VLOOKUP(E1432,Sheet1!$A$2:$D$22,2,FALSE)</f>
        <v>Liquidambar styraciflua</v>
      </c>
      <c r="I1432" t="str">
        <f>VLOOKUP(E1432,Sheet1!$A$2:$D$22,3,FALSE)</f>
        <v>sweetgum</v>
      </c>
      <c r="J1432" t="str">
        <f>VLOOKUP(E1432,Sheet1!$A$2:$D$22,4,FALSE)</f>
        <v>mesophyte</v>
      </c>
    </row>
    <row r="1433" spans="1:10" x14ac:dyDescent="0.25">
      <c r="A1433">
        <v>1432</v>
      </c>
      <c r="B1433">
        <v>8</v>
      </c>
      <c r="C1433" s="2">
        <v>44336</v>
      </c>
      <c r="D1433">
        <v>2</v>
      </c>
      <c r="E1433" t="s">
        <v>20</v>
      </c>
      <c r="F1433">
        <v>19</v>
      </c>
      <c r="G1433" t="s">
        <v>17</v>
      </c>
      <c r="H1433" t="str">
        <f>VLOOKUP(E1433,Sheet1!$A$2:$D$22,2,FALSE)</f>
        <v>Liquidambar styraciflua</v>
      </c>
      <c r="I1433" t="str">
        <f>VLOOKUP(E1433,Sheet1!$A$2:$D$22,3,FALSE)</f>
        <v>sweetgum</v>
      </c>
      <c r="J1433" t="str">
        <f>VLOOKUP(E1433,Sheet1!$A$2:$D$22,4,FALSE)</f>
        <v>mesophyte</v>
      </c>
    </row>
    <row r="1434" spans="1:10" x14ac:dyDescent="0.25">
      <c r="A1434">
        <v>1433</v>
      </c>
      <c r="B1434">
        <v>8</v>
      </c>
      <c r="C1434" s="2">
        <v>44336</v>
      </c>
      <c r="D1434">
        <v>2</v>
      </c>
      <c r="E1434" t="s">
        <v>11</v>
      </c>
      <c r="F1434">
        <v>15.5</v>
      </c>
      <c r="G1434" t="s">
        <v>17</v>
      </c>
      <c r="H1434" t="str">
        <f>VLOOKUP(E1434,Sheet1!$A$2:$D$22,2,FALSE)</f>
        <v>Quercus nigra</v>
      </c>
      <c r="I1434" t="str">
        <f>VLOOKUP(E1434,Sheet1!$A$2:$D$22,3,FALSE)</f>
        <v>water oak</v>
      </c>
      <c r="J1434" t="str">
        <f>VLOOKUP(E1434,Sheet1!$A$2:$D$22,4,FALSE)</f>
        <v>mesophyte</v>
      </c>
    </row>
    <row r="1435" spans="1:10" x14ac:dyDescent="0.25">
      <c r="A1435">
        <v>1434</v>
      </c>
      <c r="B1435">
        <v>8</v>
      </c>
      <c r="C1435" s="2">
        <v>44336</v>
      </c>
      <c r="D1435">
        <v>2</v>
      </c>
      <c r="E1435" t="s">
        <v>20</v>
      </c>
      <c r="F1435">
        <v>12.5</v>
      </c>
      <c r="G1435" t="s">
        <v>17</v>
      </c>
      <c r="H1435" t="str">
        <f>VLOOKUP(E1435,Sheet1!$A$2:$D$22,2,FALSE)</f>
        <v>Liquidambar styraciflua</v>
      </c>
      <c r="I1435" t="str">
        <f>VLOOKUP(E1435,Sheet1!$A$2:$D$22,3,FALSE)</f>
        <v>sweetgum</v>
      </c>
      <c r="J1435" t="str">
        <f>VLOOKUP(E1435,Sheet1!$A$2:$D$22,4,FALSE)</f>
        <v>mesophyte</v>
      </c>
    </row>
    <row r="1436" spans="1:10" x14ac:dyDescent="0.25">
      <c r="A1436">
        <v>1435</v>
      </c>
      <c r="B1436">
        <v>8</v>
      </c>
      <c r="C1436" s="2">
        <v>44336</v>
      </c>
      <c r="D1436">
        <v>2</v>
      </c>
      <c r="E1436" t="s">
        <v>20</v>
      </c>
      <c r="F1436">
        <v>26.2</v>
      </c>
      <c r="G1436" t="s">
        <v>17</v>
      </c>
      <c r="H1436" t="str">
        <f>VLOOKUP(E1436,Sheet1!$A$2:$D$22,2,FALSE)</f>
        <v>Liquidambar styraciflua</v>
      </c>
      <c r="I1436" t="str">
        <f>VLOOKUP(E1436,Sheet1!$A$2:$D$22,3,FALSE)</f>
        <v>sweetgum</v>
      </c>
      <c r="J1436" t="str">
        <f>VLOOKUP(E1436,Sheet1!$A$2:$D$22,4,FALSE)</f>
        <v>mesophyte</v>
      </c>
    </row>
    <row r="1437" spans="1:10" x14ac:dyDescent="0.25">
      <c r="A1437">
        <v>1436</v>
      </c>
      <c r="B1437">
        <v>8</v>
      </c>
      <c r="C1437" s="2">
        <v>44336</v>
      </c>
      <c r="D1437" t="s">
        <v>55</v>
      </c>
      <c r="E1437" t="s">
        <v>20</v>
      </c>
      <c r="F1437">
        <v>22.2</v>
      </c>
      <c r="G1437" t="s">
        <v>17</v>
      </c>
      <c r="H1437" t="str">
        <f>VLOOKUP(E1437,Sheet1!$A$2:$D$22,2,FALSE)</f>
        <v>Liquidambar styraciflua</v>
      </c>
      <c r="I1437" t="str">
        <f>VLOOKUP(E1437,Sheet1!$A$2:$D$22,3,FALSE)</f>
        <v>sweetgum</v>
      </c>
      <c r="J1437" t="str">
        <f>VLOOKUP(E1437,Sheet1!$A$2:$D$22,4,FALSE)</f>
        <v>mesophyte</v>
      </c>
    </row>
    <row r="1438" spans="1:10" x14ac:dyDescent="0.25">
      <c r="A1438">
        <v>1437</v>
      </c>
      <c r="B1438">
        <v>8</v>
      </c>
      <c r="C1438" s="2">
        <v>44336</v>
      </c>
      <c r="D1438">
        <v>2</v>
      </c>
      <c r="E1438" t="s">
        <v>11</v>
      </c>
      <c r="F1438">
        <v>24.5</v>
      </c>
      <c r="G1438" t="s">
        <v>12</v>
      </c>
      <c r="H1438" t="str">
        <f>VLOOKUP(E1438,Sheet1!$A$2:$D$22,2,FALSE)</f>
        <v>Quercus nigra</v>
      </c>
      <c r="I1438" t="str">
        <f>VLOOKUP(E1438,Sheet1!$A$2:$D$22,3,FALSE)</f>
        <v>water oak</v>
      </c>
      <c r="J1438" t="str">
        <f>VLOOKUP(E1438,Sheet1!$A$2:$D$22,4,FALSE)</f>
        <v>mesophyte</v>
      </c>
    </row>
    <row r="1439" spans="1:10" x14ac:dyDescent="0.25">
      <c r="A1439">
        <v>1438</v>
      </c>
      <c r="B1439">
        <v>8</v>
      </c>
      <c r="C1439" s="2">
        <v>44336</v>
      </c>
      <c r="D1439">
        <v>2</v>
      </c>
      <c r="E1439" t="s">
        <v>42</v>
      </c>
      <c r="F1439">
        <v>11</v>
      </c>
      <c r="G1439" t="s">
        <v>17</v>
      </c>
      <c r="H1439" t="str">
        <f>VLOOKUP(E1439,Sheet1!$A$2:$D$22,2,FALSE)</f>
        <v>Pinus taeda</v>
      </c>
      <c r="I1439" t="str">
        <f>VLOOKUP(E1439,Sheet1!$A$2:$D$22,3,FALSE)</f>
        <v>loblolly pine</v>
      </c>
      <c r="J1439" t="str">
        <f>VLOOKUP(E1439,Sheet1!$A$2:$D$22,4,FALSE)</f>
        <v>pyrophyte</v>
      </c>
    </row>
    <row r="1440" spans="1:10" x14ac:dyDescent="0.25">
      <c r="A1440">
        <v>1439</v>
      </c>
      <c r="B1440">
        <v>8</v>
      </c>
      <c r="C1440" s="2">
        <v>44336</v>
      </c>
      <c r="D1440">
        <v>2</v>
      </c>
      <c r="E1440" t="s">
        <v>11</v>
      </c>
      <c r="F1440">
        <v>8.5</v>
      </c>
      <c r="G1440" t="s">
        <v>17</v>
      </c>
      <c r="H1440" t="str">
        <f>VLOOKUP(E1440,Sheet1!$A$2:$D$22,2,FALSE)</f>
        <v>Quercus nigra</v>
      </c>
      <c r="I1440" t="str">
        <f>VLOOKUP(E1440,Sheet1!$A$2:$D$22,3,FALSE)</f>
        <v>water oak</v>
      </c>
      <c r="J1440" t="str">
        <f>VLOOKUP(E1440,Sheet1!$A$2:$D$22,4,FALSE)</f>
        <v>mesophyte</v>
      </c>
    </row>
    <row r="1441" spans="1:10" x14ac:dyDescent="0.25">
      <c r="A1441">
        <v>1440</v>
      </c>
      <c r="B1441">
        <v>8</v>
      </c>
      <c r="C1441" s="2">
        <v>44336</v>
      </c>
      <c r="D1441">
        <v>2</v>
      </c>
      <c r="E1441" t="s">
        <v>11</v>
      </c>
      <c r="F1441">
        <v>11.8</v>
      </c>
      <c r="G1441" t="s">
        <v>17</v>
      </c>
      <c r="H1441" t="str">
        <f>VLOOKUP(E1441,Sheet1!$A$2:$D$22,2,FALSE)</f>
        <v>Quercus nigra</v>
      </c>
      <c r="I1441" t="str">
        <f>VLOOKUP(E1441,Sheet1!$A$2:$D$22,3,FALSE)</f>
        <v>water oak</v>
      </c>
      <c r="J1441" t="str">
        <f>VLOOKUP(E1441,Sheet1!$A$2:$D$22,4,FALSE)</f>
        <v>mesophyte</v>
      </c>
    </row>
    <row r="1442" spans="1:10" x14ac:dyDescent="0.25">
      <c r="A1442">
        <v>1441</v>
      </c>
      <c r="B1442">
        <v>8</v>
      </c>
      <c r="C1442" s="2">
        <v>44336</v>
      </c>
      <c r="D1442">
        <v>2</v>
      </c>
      <c r="E1442" t="s">
        <v>20</v>
      </c>
      <c r="F1442">
        <v>17.8</v>
      </c>
      <c r="G1442" t="s">
        <v>17</v>
      </c>
      <c r="H1442" t="str">
        <f>VLOOKUP(E1442,Sheet1!$A$2:$D$22,2,FALSE)</f>
        <v>Liquidambar styraciflua</v>
      </c>
      <c r="I1442" t="str">
        <f>VLOOKUP(E1442,Sheet1!$A$2:$D$22,3,FALSE)</f>
        <v>sweetgum</v>
      </c>
      <c r="J1442" t="str">
        <f>VLOOKUP(E1442,Sheet1!$A$2:$D$22,4,FALSE)</f>
        <v>mesophyte</v>
      </c>
    </row>
    <row r="1443" spans="1:10" x14ac:dyDescent="0.25">
      <c r="A1443">
        <v>1442</v>
      </c>
      <c r="B1443">
        <v>8</v>
      </c>
      <c r="C1443" s="2">
        <v>44336</v>
      </c>
      <c r="D1443">
        <v>2</v>
      </c>
      <c r="E1443" t="s">
        <v>36</v>
      </c>
      <c r="F1443">
        <v>6.4</v>
      </c>
      <c r="G1443" t="s">
        <v>32</v>
      </c>
      <c r="H1443" t="str">
        <f>VLOOKUP(E1443,Sheet1!$A$2:$D$22,2,FALSE)</f>
        <v>Quercus alba</v>
      </c>
      <c r="I1443" t="str">
        <f>VLOOKUP(E1443,Sheet1!$A$2:$D$22,3,FALSE)</f>
        <v>white oak</v>
      </c>
      <c r="J1443" t="str">
        <f>VLOOKUP(E1443,Sheet1!$A$2:$D$22,4,FALSE)</f>
        <v>pyrophyte</v>
      </c>
    </row>
    <row r="1444" spans="1:10" x14ac:dyDescent="0.25">
      <c r="A1444">
        <v>1443</v>
      </c>
      <c r="B1444">
        <v>8</v>
      </c>
      <c r="C1444" s="2">
        <v>44336</v>
      </c>
      <c r="D1444">
        <v>2</v>
      </c>
      <c r="E1444" t="s">
        <v>11</v>
      </c>
      <c r="F1444">
        <v>18.8</v>
      </c>
      <c r="G1444" t="s">
        <v>17</v>
      </c>
      <c r="H1444" t="str">
        <f>VLOOKUP(E1444,Sheet1!$A$2:$D$22,2,FALSE)</f>
        <v>Quercus nigra</v>
      </c>
      <c r="I1444" t="str">
        <f>VLOOKUP(E1444,Sheet1!$A$2:$D$22,3,FALSE)</f>
        <v>water oak</v>
      </c>
      <c r="J1444" t="str">
        <f>VLOOKUP(E1444,Sheet1!$A$2:$D$22,4,FALSE)</f>
        <v>mesophyte</v>
      </c>
    </row>
    <row r="1445" spans="1:10" x14ac:dyDescent="0.25">
      <c r="A1445">
        <v>1444</v>
      </c>
      <c r="B1445">
        <v>8</v>
      </c>
      <c r="C1445" s="2">
        <v>44336</v>
      </c>
      <c r="D1445">
        <v>2</v>
      </c>
      <c r="E1445" t="s">
        <v>20</v>
      </c>
      <c r="F1445">
        <v>9.8000000000000007</v>
      </c>
      <c r="G1445" t="s">
        <v>17</v>
      </c>
      <c r="H1445" t="str">
        <f>VLOOKUP(E1445,Sheet1!$A$2:$D$22,2,FALSE)</f>
        <v>Liquidambar styraciflua</v>
      </c>
      <c r="I1445" t="str">
        <f>VLOOKUP(E1445,Sheet1!$A$2:$D$22,3,FALSE)</f>
        <v>sweetgum</v>
      </c>
      <c r="J1445" t="str">
        <f>VLOOKUP(E1445,Sheet1!$A$2:$D$22,4,FALSE)</f>
        <v>mesophyte</v>
      </c>
    </row>
    <row r="1446" spans="1:10" x14ac:dyDescent="0.25">
      <c r="A1446">
        <v>1445</v>
      </c>
      <c r="B1446">
        <v>8</v>
      </c>
      <c r="C1446" s="2">
        <v>44336</v>
      </c>
      <c r="D1446">
        <v>2</v>
      </c>
      <c r="E1446" t="s">
        <v>31</v>
      </c>
      <c r="F1446">
        <v>3.1</v>
      </c>
      <c r="G1446" t="s">
        <v>32</v>
      </c>
      <c r="H1446" t="str">
        <f>VLOOKUP(E1446,Sheet1!$A$2:$D$22,2,FALSE)</f>
        <v>Carya sp.</v>
      </c>
      <c r="I1446" t="str">
        <f>VLOOKUP(E1446,Sheet1!$A$2:$D$22,3,FALSE)</f>
        <v>hickory</v>
      </c>
      <c r="J1446" t="str">
        <f>VLOOKUP(E1446,Sheet1!$A$2:$D$22,4,FALSE)</f>
        <v>intermediate</v>
      </c>
    </row>
    <row r="1447" spans="1:10" x14ac:dyDescent="0.25">
      <c r="A1447">
        <v>1446</v>
      </c>
      <c r="B1447">
        <v>8</v>
      </c>
      <c r="C1447" s="2">
        <v>44336</v>
      </c>
      <c r="D1447">
        <v>2</v>
      </c>
      <c r="E1447" t="s">
        <v>16</v>
      </c>
      <c r="F1447">
        <v>9.8000000000000007</v>
      </c>
      <c r="G1447" t="s">
        <v>32</v>
      </c>
      <c r="H1447" t="str">
        <f>VLOOKUP(E1447,Sheet1!$A$2:$D$22,2,FALSE)</f>
        <v>Juniperus virginiana</v>
      </c>
      <c r="I1447" t="str">
        <f>VLOOKUP(E1447,Sheet1!$A$2:$D$22,3,FALSE)</f>
        <v>eastern red cedar</v>
      </c>
      <c r="J1447" t="str">
        <f>VLOOKUP(E1447,Sheet1!$A$2:$D$22,4,FALSE)</f>
        <v>mesophyte</v>
      </c>
    </row>
    <row r="1448" spans="1:10" x14ac:dyDescent="0.25">
      <c r="A1448">
        <v>1447</v>
      </c>
      <c r="B1448">
        <v>8</v>
      </c>
      <c r="C1448" s="2">
        <v>44336</v>
      </c>
      <c r="D1448">
        <v>2</v>
      </c>
      <c r="E1448" t="s">
        <v>20</v>
      </c>
      <c r="F1448">
        <v>2</v>
      </c>
      <c r="G1448" t="s">
        <v>32</v>
      </c>
      <c r="H1448" t="str">
        <f>VLOOKUP(E1448,Sheet1!$A$2:$D$22,2,FALSE)</f>
        <v>Liquidambar styraciflua</v>
      </c>
      <c r="I1448" t="str">
        <f>VLOOKUP(E1448,Sheet1!$A$2:$D$22,3,FALSE)</f>
        <v>sweetgum</v>
      </c>
      <c r="J1448" t="str">
        <f>VLOOKUP(E1448,Sheet1!$A$2:$D$22,4,FALSE)</f>
        <v>mesophyte</v>
      </c>
    </row>
    <row r="1449" spans="1:10" x14ac:dyDescent="0.25">
      <c r="A1449">
        <v>1448</v>
      </c>
      <c r="B1449">
        <v>8</v>
      </c>
      <c r="C1449" s="2">
        <v>44336</v>
      </c>
      <c r="D1449">
        <v>2</v>
      </c>
      <c r="E1449" t="s">
        <v>20</v>
      </c>
      <c r="F1449">
        <v>2</v>
      </c>
      <c r="G1449" t="s">
        <v>32</v>
      </c>
      <c r="H1449" t="str">
        <f>VLOOKUP(E1449,Sheet1!$A$2:$D$22,2,FALSE)</f>
        <v>Liquidambar styraciflua</v>
      </c>
      <c r="I1449" t="str">
        <f>VLOOKUP(E1449,Sheet1!$A$2:$D$22,3,FALSE)</f>
        <v>sweetgum</v>
      </c>
      <c r="J1449" t="str">
        <f>VLOOKUP(E1449,Sheet1!$A$2:$D$22,4,FALSE)</f>
        <v>mesophyte</v>
      </c>
    </row>
    <row r="1450" spans="1:10" x14ac:dyDescent="0.25">
      <c r="A1450">
        <v>1449</v>
      </c>
      <c r="B1450">
        <v>8</v>
      </c>
      <c r="C1450" s="2">
        <v>44336</v>
      </c>
      <c r="D1450">
        <v>2</v>
      </c>
      <c r="E1450" t="s">
        <v>20</v>
      </c>
      <c r="F1450">
        <v>2</v>
      </c>
      <c r="G1450" t="s">
        <v>32</v>
      </c>
      <c r="H1450" t="str">
        <f>VLOOKUP(E1450,Sheet1!$A$2:$D$22,2,FALSE)</f>
        <v>Liquidambar styraciflua</v>
      </c>
      <c r="I1450" t="str">
        <f>VLOOKUP(E1450,Sheet1!$A$2:$D$22,3,FALSE)</f>
        <v>sweetgum</v>
      </c>
      <c r="J1450" t="str">
        <f>VLOOKUP(E1450,Sheet1!$A$2:$D$22,4,FALSE)</f>
        <v>mesophyte</v>
      </c>
    </row>
    <row r="1451" spans="1:10" x14ac:dyDescent="0.25">
      <c r="A1451">
        <v>1450</v>
      </c>
      <c r="B1451">
        <v>8</v>
      </c>
      <c r="C1451" s="2">
        <v>44336</v>
      </c>
      <c r="D1451">
        <v>2</v>
      </c>
      <c r="E1451" t="s">
        <v>11</v>
      </c>
      <c r="F1451">
        <v>15</v>
      </c>
      <c r="G1451" t="s">
        <v>17</v>
      </c>
      <c r="H1451" t="str">
        <f>VLOOKUP(E1451,Sheet1!$A$2:$D$22,2,FALSE)</f>
        <v>Quercus nigra</v>
      </c>
      <c r="I1451" t="str">
        <f>VLOOKUP(E1451,Sheet1!$A$2:$D$22,3,FALSE)</f>
        <v>water oak</v>
      </c>
      <c r="J1451" t="str">
        <f>VLOOKUP(E1451,Sheet1!$A$2:$D$22,4,FALSE)</f>
        <v>mesophyte</v>
      </c>
    </row>
    <row r="1452" spans="1:10" x14ac:dyDescent="0.25">
      <c r="A1452">
        <v>1451</v>
      </c>
      <c r="B1452">
        <v>8</v>
      </c>
      <c r="C1452" s="2">
        <v>44336</v>
      </c>
      <c r="D1452">
        <v>2</v>
      </c>
      <c r="E1452" t="s">
        <v>20</v>
      </c>
      <c r="F1452">
        <v>7</v>
      </c>
      <c r="G1452" t="s">
        <v>32</v>
      </c>
      <c r="H1452" t="str">
        <f>VLOOKUP(E1452,Sheet1!$A$2:$D$22,2,FALSE)</f>
        <v>Liquidambar styraciflua</v>
      </c>
      <c r="I1452" t="str">
        <f>VLOOKUP(E1452,Sheet1!$A$2:$D$22,3,FALSE)</f>
        <v>sweetgum</v>
      </c>
      <c r="J1452" t="str">
        <f>VLOOKUP(E1452,Sheet1!$A$2:$D$22,4,FALSE)</f>
        <v>mesophyte</v>
      </c>
    </row>
    <row r="1453" spans="1:10" x14ac:dyDescent="0.25">
      <c r="A1453">
        <v>1452</v>
      </c>
      <c r="B1453">
        <v>8</v>
      </c>
      <c r="C1453" s="2">
        <v>44336</v>
      </c>
      <c r="D1453">
        <v>2</v>
      </c>
      <c r="E1453" t="s">
        <v>42</v>
      </c>
      <c r="F1453">
        <v>10.7</v>
      </c>
      <c r="G1453" t="s">
        <v>32</v>
      </c>
      <c r="H1453" t="str">
        <f>VLOOKUP(E1453,Sheet1!$A$2:$D$22,2,FALSE)</f>
        <v>Pinus taeda</v>
      </c>
      <c r="I1453" t="str">
        <f>VLOOKUP(E1453,Sheet1!$A$2:$D$22,3,FALSE)</f>
        <v>loblolly pine</v>
      </c>
      <c r="J1453" t="str">
        <f>VLOOKUP(E1453,Sheet1!$A$2:$D$22,4,FALSE)</f>
        <v>pyrophyte</v>
      </c>
    </row>
    <row r="1454" spans="1:10" x14ac:dyDescent="0.25">
      <c r="A1454">
        <v>1453</v>
      </c>
      <c r="B1454">
        <v>8</v>
      </c>
      <c r="C1454" s="2">
        <v>44336</v>
      </c>
      <c r="D1454" t="s">
        <v>55</v>
      </c>
      <c r="E1454" t="s">
        <v>49</v>
      </c>
      <c r="F1454">
        <v>11.5</v>
      </c>
      <c r="G1454" t="s">
        <v>17</v>
      </c>
      <c r="H1454" t="str">
        <f>VLOOKUP(E1454,Sheet1!$A$2:$D$22,2,FALSE)</f>
        <v>Prunus sp.</v>
      </c>
      <c r="I1454" t="str">
        <f>VLOOKUP(E1454,Sheet1!$A$2:$D$22,3,FALSE)</f>
        <v>cherry</v>
      </c>
      <c r="J1454" t="str">
        <f>VLOOKUP(E1454,Sheet1!$A$2:$D$22,4,FALSE)</f>
        <v>intermediate</v>
      </c>
    </row>
    <row r="1455" spans="1:10" x14ac:dyDescent="0.25">
      <c r="A1455">
        <v>1454</v>
      </c>
      <c r="B1455">
        <v>8</v>
      </c>
      <c r="C1455" s="2">
        <v>44336</v>
      </c>
      <c r="D1455" t="s">
        <v>55</v>
      </c>
      <c r="E1455" t="s">
        <v>11</v>
      </c>
      <c r="F1455">
        <v>20.2</v>
      </c>
      <c r="G1455" t="s">
        <v>12</v>
      </c>
      <c r="H1455" t="str">
        <f>VLOOKUP(E1455,Sheet1!$A$2:$D$22,2,FALSE)</f>
        <v>Quercus nigra</v>
      </c>
      <c r="I1455" t="str">
        <f>VLOOKUP(E1455,Sheet1!$A$2:$D$22,3,FALSE)</f>
        <v>water oak</v>
      </c>
      <c r="J1455" t="str">
        <f>VLOOKUP(E1455,Sheet1!$A$2:$D$22,4,FALSE)</f>
        <v>mesophyte</v>
      </c>
    </row>
    <row r="1456" spans="1:10" x14ac:dyDescent="0.25">
      <c r="A1456">
        <v>1455</v>
      </c>
      <c r="B1456">
        <v>8</v>
      </c>
      <c r="C1456" s="2">
        <v>44336</v>
      </c>
      <c r="D1456" t="s">
        <v>55</v>
      </c>
      <c r="E1456" t="s">
        <v>20</v>
      </c>
      <c r="F1456">
        <v>14.4</v>
      </c>
      <c r="G1456" t="s">
        <v>17</v>
      </c>
      <c r="H1456" t="str">
        <f>VLOOKUP(E1456,Sheet1!$A$2:$D$22,2,FALSE)</f>
        <v>Liquidambar styraciflua</v>
      </c>
      <c r="I1456" t="str">
        <f>VLOOKUP(E1456,Sheet1!$A$2:$D$22,3,FALSE)</f>
        <v>sweetgum</v>
      </c>
      <c r="J1456" t="str">
        <f>VLOOKUP(E1456,Sheet1!$A$2:$D$22,4,FALSE)</f>
        <v>mesophyte</v>
      </c>
    </row>
    <row r="1457" spans="1:10" x14ac:dyDescent="0.25">
      <c r="A1457">
        <v>1456</v>
      </c>
      <c r="B1457">
        <v>8</v>
      </c>
      <c r="C1457" s="2">
        <v>44336</v>
      </c>
      <c r="D1457" t="s">
        <v>55</v>
      </c>
      <c r="E1457" t="s">
        <v>42</v>
      </c>
      <c r="F1457">
        <v>59.5</v>
      </c>
      <c r="G1457" t="s">
        <v>45</v>
      </c>
      <c r="H1457" t="str">
        <f>VLOOKUP(E1457,Sheet1!$A$2:$D$22,2,FALSE)</f>
        <v>Pinus taeda</v>
      </c>
      <c r="I1457" t="str">
        <f>VLOOKUP(E1457,Sheet1!$A$2:$D$22,3,FALSE)</f>
        <v>loblolly pine</v>
      </c>
      <c r="J1457" t="str">
        <f>VLOOKUP(E1457,Sheet1!$A$2:$D$22,4,FALSE)</f>
        <v>pyrophyte</v>
      </c>
    </row>
    <row r="1458" spans="1:10" x14ac:dyDescent="0.25">
      <c r="A1458">
        <v>1457</v>
      </c>
      <c r="B1458">
        <v>8</v>
      </c>
      <c r="C1458" s="2">
        <v>44336</v>
      </c>
      <c r="D1458" t="s">
        <v>55</v>
      </c>
      <c r="E1458" t="s">
        <v>58</v>
      </c>
      <c r="F1458">
        <v>21.8</v>
      </c>
      <c r="G1458" t="s">
        <v>12</v>
      </c>
      <c r="H1458" t="str">
        <f>VLOOKUP(E1458,Sheet1!$A$2:$D$22,2,FALSE)</f>
        <v>Pinus echinata</v>
      </c>
      <c r="I1458" t="str">
        <f>VLOOKUP(E1458,Sheet1!$A$2:$D$22,3,FALSE)</f>
        <v>shortleaf pine</v>
      </c>
      <c r="J1458" t="str">
        <f>VLOOKUP(E1458,Sheet1!$A$2:$D$22,4,FALSE)</f>
        <v>pyrophyte</v>
      </c>
    </row>
    <row r="1459" spans="1:10" x14ac:dyDescent="0.25">
      <c r="A1459">
        <v>1458</v>
      </c>
      <c r="B1459">
        <v>8</v>
      </c>
      <c r="C1459" s="2">
        <v>44336</v>
      </c>
      <c r="D1459" t="s">
        <v>55</v>
      </c>
      <c r="E1459" t="s">
        <v>42</v>
      </c>
      <c r="F1459">
        <v>40.5</v>
      </c>
      <c r="G1459" t="s">
        <v>12</v>
      </c>
      <c r="H1459" t="str">
        <f>VLOOKUP(E1459,Sheet1!$A$2:$D$22,2,FALSE)</f>
        <v>Pinus taeda</v>
      </c>
      <c r="I1459" t="str">
        <f>VLOOKUP(E1459,Sheet1!$A$2:$D$22,3,FALSE)</f>
        <v>loblolly pine</v>
      </c>
      <c r="J1459" t="str">
        <f>VLOOKUP(E1459,Sheet1!$A$2:$D$22,4,FALSE)</f>
        <v>pyrophyte</v>
      </c>
    </row>
    <row r="1460" spans="1:10" x14ac:dyDescent="0.25">
      <c r="A1460">
        <v>1459</v>
      </c>
      <c r="B1460">
        <v>8</v>
      </c>
      <c r="C1460" s="2">
        <v>44336</v>
      </c>
      <c r="D1460" t="s">
        <v>35</v>
      </c>
      <c r="E1460" t="s">
        <v>20</v>
      </c>
      <c r="F1460">
        <v>8.5</v>
      </c>
      <c r="G1460" t="s">
        <v>17</v>
      </c>
      <c r="H1460" t="str">
        <f>VLOOKUP(E1460,Sheet1!$A$2:$D$22,2,FALSE)</f>
        <v>Liquidambar styraciflua</v>
      </c>
      <c r="I1460" t="str">
        <f>VLOOKUP(E1460,Sheet1!$A$2:$D$22,3,FALSE)</f>
        <v>sweetgum</v>
      </c>
      <c r="J1460" t="str">
        <f>VLOOKUP(E1460,Sheet1!$A$2:$D$22,4,FALSE)</f>
        <v>mesophyte</v>
      </c>
    </row>
    <row r="1461" spans="1:10" x14ac:dyDescent="0.25">
      <c r="A1461">
        <v>1460</v>
      </c>
      <c r="B1461">
        <v>8</v>
      </c>
      <c r="C1461" s="2">
        <v>44336</v>
      </c>
      <c r="D1461" t="s">
        <v>35</v>
      </c>
      <c r="E1461" t="s">
        <v>49</v>
      </c>
      <c r="F1461">
        <v>8.5</v>
      </c>
      <c r="G1461" t="s">
        <v>17</v>
      </c>
      <c r="H1461" t="str">
        <f>VLOOKUP(E1461,Sheet1!$A$2:$D$22,2,FALSE)</f>
        <v>Prunus sp.</v>
      </c>
      <c r="I1461" t="str">
        <f>VLOOKUP(E1461,Sheet1!$A$2:$D$22,3,FALSE)</f>
        <v>cherry</v>
      </c>
      <c r="J1461" t="str">
        <f>VLOOKUP(E1461,Sheet1!$A$2:$D$22,4,FALSE)</f>
        <v>intermediate</v>
      </c>
    </row>
    <row r="1462" spans="1:10" x14ac:dyDescent="0.25">
      <c r="A1462">
        <v>1461</v>
      </c>
      <c r="B1462">
        <v>8</v>
      </c>
      <c r="C1462" s="2">
        <v>44336</v>
      </c>
      <c r="D1462" t="s">
        <v>35</v>
      </c>
      <c r="E1462" t="s">
        <v>42</v>
      </c>
      <c r="F1462">
        <v>41.1</v>
      </c>
      <c r="G1462" t="s">
        <v>45</v>
      </c>
      <c r="H1462" t="str">
        <f>VLOOKUP(E1462,Sheet1!$A$2:$D$22,2,FALSE)</f>
        <v>Pinus taeda</v>
      </c>
      <c r="I1462" t="str">
        <f>VLOOKUP(E1462,Sheet1!$A$2:$D$22,3,FALSE)</f>
        <v>loblolly pine</v>
      </c>
      <c r="J1462" t="str">
        <f>VLOOKUP(E1462,Sheet1!$A$2:$D$22,4,FALSE)</f>
        <v>pyrophyte</v>
      </c>
    </row>
    <row r="1463" spans="1:10" x14ac:dyDescent="0.25">
      <c r="A1463">
        <v>1462</v>
      </c>
      <c r="B1463">
        <v>8</v>
      </c>
      <c r="C1463" s="2">
        <v>44336</v>
      </c>
      <c r="D1463" t="s">
        <v>35</v>
      </c>
      <c r="E1463" t="s">
        <v>49</v>
      </c>
      <c r="F1463">
        <v>6.5</v>
      </c>
      <c r="G1463" t="s">
        <v>32</v>
      </c>
      <c r="H1463" t="str">
        <f>VLOOKUP(E1463,Sheet1!$A$2:$D$22,2,FALSE)</f>
        <v>Prunus sp.</v>
      </c>
      <c r="I1463" t="str">
        <f>VLOOKUP(E1463,Sheet1!$A$2:$D$22,3,FALSE)</f>
        <v>cherry</v>
      </c>
      <c r="J1463" t="str">
        <f>VLOOKUP(E1463,Sheet1!$A$2:$D$22,4,FALSE)</f>
        <v>intermediate</v>
      </c>
    </row>
    <row r="1464" spans="1:10" x14ac:dyDescent="0.25">
      <c r="A1464">
        <v>1463</v>
      </c>
      <c r="B1464">
        <v>8</v>
      </c>
      <c r="C1464" s="2">
        <v>44336</v>
      </c>
      <c r="D1464" t="s">
        <v>35</v>
      </c>
      <c r="E1464" t="s">
        <v>20</v>
      </c>
      <c r="F1464">
        <v>15.4</v>
      </c>
      <c r="G1464" t="s">
        <v>17</v>
      </c>
      <c r="H1464" t="str">
        <f>VLOOKUP(E1464,Sheet1!$A$2:$D$22,2,FALSE)</f>
        <v>Liquidambar styraciflua</v>
      </c>
      <c r="I1464" t="str">
        <f>VLOOKUP(E1464,Sheet1!$A$2:$D$22,3,FALSE)</f>
        <v>sweetgum</v>
      </c>
      <c r="J1464" t="str">
        <f>VLOOKUP(E1464,Sheet1!$A$2:$D$22,4,FALSE)</f>
        <v>mesophyte</v>
      </c>
    </row>
    <row r="1465" spans="1:10" x14ac:dyDescent="0.25">
      <c r="A1465">
        <v>1464</v>
      </c>
      <c r="B1465">
        <v>8</v>
      </c>
      <c r="C1465" s="2">
        <v>44336</v>
      </c>
      <c r="D1465" t="s">
        <v>35</v>
      </c>
      <c r="E1465" t="s">
        <v>67</v>
      </c>
      <c r="F1465">
        <v>17</v>
      </c>
      <c r="G1465" t="s">
        <v>17</v>
      </c>
      <c r="H1465" t="str">
        <f>VLOOKUP(E1465,Sheet1!$A$2:$D$22,2,FALSE)</f>
        <v>Quercus falcata</v>
      </c>
      <c r="I1465" t="str">
        <f>VLOOKUP(E1465,Sheet1!$A$2:$D$22,3,FALSE)</f>
        <v>southern red oak</v>
      </c>
      <c r="J1465" t="str">
        <f>VLOOKUP(E1465,Sheet1!$A$2:$D$22,4,FALSE)</f>
        <v>pyrophyte</v>
      </c>
    </row>
    <row r="1466" spans="1:10" x14ac:dyDescent="0.25">
      <c r="A1466">
        <v>1465</v>
      </c>
      <c r="B1466">
        <v>8</v>
      </c>
      <c r="C1466" s="2">
        <v>44336</v>
      </c>
      <c r="D1466" t="s">
        <v>35</v>
      </c>
      <c r="E1466" t="s">
        <v>20</v>
      </c>
      <c r="F1466">
        <v>15.9</v>
      </c>
      <c r="G1466" t="s">
        <v>17</v>
      </c>
      <c r="H1466" t="str">
        <f>VLOOKUP(E1466,Sheet1!$A$2:$D$22,2,FALSE)</f>
        <v>Liquidambar styraciflua</v>
      </c>
      <c r="I1466" t="str">
        <f>VLOOKUP(E1466,Sheet1!$A$2:$D$22,3,FALSE)</f>
        <v>sweetgum</v>
      </c>
      <c r="J1466" t="str">
        <f>VLOOKUP(E1466,Sheet1!$A$2:$D$22,4,FALSE)</f>
        <v>mesophyte</v>
      </c>
    </row>
    <row r="1467" spans="1:10" x14ac:dyDescent="0.25">
      <c r="A1467">
        <v>1466</v>
      </c>
      <c r="B1467">
        <v>8</v>
      </c>
      <c r="C1467" s="2">
        <v>44336</v>
      </c>
      <c r="D1467" t="s">
        <v>35</v>
      </c>
      <c r="E1467" t="s">
        <v>52</v>
      </c>
      <c r="F1467">
        <v>2</v>
      </c>
      <c r="G1467" t="s">
        <v>32</v>
      </c>
      <c r="H1467" t="str">
        <f>VLOOKUP(E1467,Sheet1!$A$2:$D$22,2,FALSE)</f>
        <v>Vaccinium sp.</v>
      </c>
      <c r="I1467" t="str">
        <f>VLOOKUP(E1467,Sheet1!$A$2:$D$22,3,FALSE)</f>
        <v>blueberry</v>
      </c>
      <c r="J1467" t="str">
        <f>VLOOKUP(E1467,Sheet1!$A$2:$D$22,4,FALSE)</f>
        <v>mesophyte</v>
      </c>
    </row>
    <row r="1468" spans="1:10" x14ac:dyDescent="0.25">
      <c r="A1468">
        <v>1467</v>
      </c>
      <c r="B1468">
        <v>8</v>
      </c>
      <c r="C1468" s="2">
        <v>44336</v>
      </c>
      <c r="D1468" t="s">
        <v>35</v>
      </c>
      <c r="E1468" t="s">
        <v>52</v>
      </c>
      <c r="F1468">
        <v>2</v>
      </c>
      <c r="G1468" t="s">
        <v>32</v>
      </c>
      <c r="H1468" t="str">
        <f>VLOOKUP(E1468,Sheet1!$A$2:$D$22,2,FALSE)</f>
        <v>Vaccinium sp.</v>
      </c>
      <c r="I1468" t="str">
        <f>VLOOKUP(E1468,Sheet1!$A$2:$D$22,3,FALSE)</f>
        <v>blueberry</v>
      </c>
      <c r="J1468" t="str">
        <f>VLOOKUP(E1468,Sheet1!$A$2:$D$22,4,FALSE)</f>
        <v>mesophyte</v>
      </c>
    </row>
    <row r="1469" spans="1:10" x14ac:dyDescent="0.25">
      <c r="A1469">
        <v>1468</v>
      </c>
      <c r="B1469">
        <v>8</v>
      </c>
      <c r="C1469" s="2">
        <v>44336</v>
      </c>
      <c r="D1469" t="s">
        <v>35</v>
      </c>
      <c r="E1469" t="s">
        <v>52</v>
      </c>
      <c r="F1469">
        <v>2</v>
      </c>
      <c r="G1469" t="s">
        <v>32</v>
      </c>
      <c r="H1469" t="str">
        <f>VLOOKUP(E1469,Sheet1!$A$2:$D$22,2,FALSE)</f>
        <v>Vaccinium sp.</v>
      </c>
      <c r="I1469" t="str">
        <f>VLOOKUP(E1469,Sheet1!$A$2:$D$22,3,FALSE)</f>
        <v>blueberry</v>
      </c>
      <c r="J1469" t="str">
        <f>VLOOKUP(E1469,Sheet1!$A$2:$D$22,4,FALSE)</f>
        <v>mesophyte</v>
      </c>
    </row>
    <row r="1470" spans="1:10" x14ac:dyDescent="0.25">
      <c r="A1470">
        <v>1469</v>
      </c>
      <c r="B1470">
        <v>8</v>
      </c>
      <c r="C1470" s="2">
        <v>44336</v>
      </c>
      <c r="D1470">
        <v>3</v>
      </c>
      <c r="E1470" t="s">
        <v>58</v>
      </c>
      <c r="F1470">
        <v>26.1</v>
      </c>
      <c r="G1470" t="s">
        <v>12</v>
      </c>
      <c r="H1470" t="str">
        <f>VLOOKUP(E1470,Sheet1!$A$2:$D$22,2,FALSE)</f>
        <v>Pinus echinata</v>
      </c>
      <c r="I1470" t="str">
        <f>VLOOKUP(E1470,Sheet1!$A$2:$D$22,3,FALSE)</f>
        <v>shortleaf pine</v>
      </c>
      <c r="J1470" t="str">
        <f>VLOOKUP(E1470,Sheet1!$A$2:$D$22,4,FALSE)</f>
        <v>pyrophyte</v>
      </c>
    </row>
    <row r="1471" spans="1:10" x14ac:dyDescent="0.25">
      <c r="A1471">
        <v>1470</v>
      </c>
      <c r="B1471">
        <v>8</v>
      </c>
      <c r="C1471" s="2">
        <v>44336</v>
      </c>
      <c r="D1471">
        <v>3</v>
      </c>
      <c r="E1471" t="s">
        <v>20</v>
      </c>
      <c r="F1471">
        <v>11.9</v>
      </c>
      <c r="G1471" t="s">
        <v>17</v>
      </c>
      <c r="H1471" t="str">
        <f>VLOOKUP(E1471,Sheet1!$A$2:$D$22,2,FALSE)</f>
        <v>Liquidambar styraciflua</v>
      </c>
      <c r="I1471" t="str">
        <f>VLOOKUP(E1471,Sheet1!$A$2:$D$22,3,FALSE)</f>
        <v>sweetgum</v>
      </c>
      <c r="J1471" t="str">
        <f>VLOOKUP(E1471,Sheet1!$A$2:$D$22,4,FALSE)</f>
        <v>mesophyte</v>
      </c>
    </row>
    <row r="1472" spans="1:10" x14ac:dyDescent="0.25">
      <c r="A1472">
        <v>1471</v>
      </c>
      <c r="B1472">
        <v>8</v>
      </c>
      <c r="C1472" s="2">
        <v>44336</v>
      </c>
      <c r="D1472">
        <v>3</v>
      </c>
      <c r="E1472" t="s">
        <v>42</v>
      </c>
      <c r="F1472">
        <v>14.7</v>
      </c>
      <c r="G1472" t="s">
        <v>17</v>
      </c>
      <c r="H1472" t="str">
        <f>VLOOKUP(E1472,Sheet1!$A$2:$D$22,2,FALSE)</f>
        <v>Pinus taeda</v>
      </c>
      <c r="I1472" t="str">
        <f>VLOOKUP(E1472,Sheet1!$A$2:$D$22,3,FALSE)</f>
        <v>loblolly pine</v>
      </c>
      <c r="J1472" t="str">
        <f>VLOOKUP(E1472,Sheet1!$A$2:$D$22,4,FALSE)</f>
        <v>pyrophyte</v>
      </c>
    </row>
    <row r="1473" spans="1:10" x14ac:dyDescent="0.25">
      <c r="A1473">
        <v>1472</v>
      </c>
      <c r="B1473">
        <v>8</v>
      </c>
      <c r="C1473" s="2">
        <v>44336</v>
      </c>
      <c r="D1473">
        <v>3</v>
      </c>
      <c r="E1473" t="s">
        <v>20</v>
      </c>
      <c r="F1473">
        <v>11.5</v>
      </c>
      <c r="G1473" t="s">
        <v>17</v>
      </c>
      <c r="H1473" t="str">
        <f>VLOOKUP(E1473,Sheet1!$A$2:$D$22,2,FALSE)</f>
        <v>Liquidambar styraciflua</v>
      </c>
      <c r="I1473" t="str">
        <f>VLOOKUP(E1473,Sheet1!$A$2:$D$22,3,FALSE)</f>
        <v>sweetgum</v>
      </c>
      <c r="J1473" t="str">
        <f>VLOOKUP(E1473,Sheet1!$A$2:$D$22,4,FALSE)</f>
        <v>mesophyte</v>
      </c>
    </row>
    <row r="1474" spans="1:10" x14ac:dyDescent="0.25">
      <c r="A1474">
        <v>1473</v>
      </c>
      <c r="B1474">
        <v>8</v>
      </c>
      <c r="C1474" s="2">
        <v>44336</v>
      </c>
      <c r="D1474">
        <v>3</v>
      </c>
      <c r="E1474" t="s">
        <v>20</v>
      </c>
      <c r="F1474">
        <v>9.9</v>
      </c>
      <c r="G1474" t="s">
        <v>17</v>
      </c>
      <c r="H1474" t="str">
        <f>VLOOKUP(E1474,Sheet1!$A$2:$D$22,2,FALSE)</f>
        <v>Liquidambar styraciflua</v>
      </c>
      <c r="I1474" t="str">
        <f>VLOOKUP(E1474,Sheet1!$A$2:$D$22,3,FALSE)</f>
        <v>sweetgum</v>
      </c>
      <c r="J1474" t="str">
        <f>VLOOKUP(E1474,Sheet1!$A$2:$D$22,4,FALSE)</f>
        <v>mesophyte</v>
      </c>
    </row>
    <row r="1475" spans="1:10" x14ac:dyDescent="0.25">
      <c r="A1475">
        <v>1474</v>
      </c>
      <c r="B1475">
        <v>8</v>
      </c>
      <c r="C1475" s="2">
        <v>44336</v>
      </c>
      <c r="D1475">
        <v>3</v>
      </c>
      <c r="E1475" t="s">
        <v>52</v>
      </c>
      <c r="F1475">
        <v>2</v>
      </c>
      <c r="G1475" t="s">
        <v>32</v>
      </c>
      <c r="H1475" t="str">
        <f>VLOOKUP(E1475,Sheet1!$A$2:$D$22,2,FALSE)</f>
        <v>Vaccinium sp.</v>
      </c>
      <c r="I1475" t="str">
        <f>VLOOKUP(E1475,Sheet1!$A$2:$D$22,3,FALSE)</f>
        <v>blueberry</v>
      </c>
      <c r="J1475" t="str">
        <f>VLOOKUP(E1475,Sheet1!$A$2:$D$22,4,FALSE)</f>
        <v>mesophyte</v>
      </c>
    </row>
    <row r="1476" spans="1:10" x14ac:dyDescent="0.25">
      <c r="A1476">
        <v>1475</v>
      </c>
      <c r="B1476">
        <v>8</v>
      </c>
      <c r="C1476" s="2">
        <v>44336</v>
      </c>
      <c r="D1476">
        <v>3</v>
      </c>
      <c r="E1476" t="s">
        <v>52</v>
      </c>
      <c r="F1476">
        <v>2</v>
      </c>
      <c r="G1476" t="s">
        <v>32</v>
      </c>
      <c r="H1476" t="str">
        <f>VLOOKUP(E1476,Sheet1!$A$2:$D$22,2,FALSE)</f>
        <v>Vaccinium sp.</v>
      </c>
      <c r="I1476" t="str">
        <f>VLOOKUP(E1476,Sheet1!$A$2:$D$22,3,FALSE)</f>
        <v>blueberry</v>
      </c>
      <c r="J1476" t="str">
        <f>VLOOKUP(E1476,Sheet1!$A$2:$D$22,4,FALSE)</f>
        <v>mesophyte</v>
      </c>
    </row>
    <row r="1477" spans="1:10" x14ac:dyDescent="0.25">
      <c r="A1477">
        <v>1476</v>
      </c>
      <c r="B1477">
        <v>8</v>
      </c>
      <c r="C1477" s="2">
        <v>44336</v>
      </c>
      <c r="D1477">
        <v>3</v>
      </c>
      <c r="E1477" t="s">
        <v>52</v>
      </c>
      <c r="F1477">
        <v>1.5</v>
      </c>
      <c r="G1477" t="s">
        <v>32</v>
      </c>
      <c r="H1477" t="str">
        <f>VLOOKUP(E1477,Sheet1!$A$2:$D$22,2,FALSE)</f>
        <v>Vaccinium sp.</v>
      </c>
      <c r="I1477" t="str">
        <f>VLOOKUP(E1477,Sheet1!$A$2:$D$22,3,FALSE)</f>
        <v>blueberry</v>
      </c>
      <c r="J1477" t="str">
        <f>VLOOKUP(E1477,Sheet1!$A$2:$D$22,4,FALSE)</f>
        <v>mesophyte</v>
      </c>
    </row>
    <row r="1478" spans="1:10" x14ac:dyDescent="0.25">
      <c r="A1478">
        <v>1477</v>
      </c>
      <c r="B1478">
        <v>8</v>
      </c>
      <c r="C1478" s="2">
        <v>44336</v>
      </c>
      <c r="D1478">
        <v>3</v>
      </c>
      <c r="E1478" t="s">
        <v>52</v>
      </c>
      <c r="F1478">
        <v>1.5</v>
      </c>
      <c r="G1478" t="s">
        <v>32</v>
      </c>
      <c r="H1478" t="str">
        <f>VLOOKUP(E1478,Sheet1!$A$2:$D$22,2,FALSE)</f>
        <v>Vaccinium sp.</v>
      </c>
      <c r="I1478" t="str">
        <f>VLOOKUP(E1478,Sheet1!$A$2:$D$22,3,FALSE)</f>
        <v>blueberry</v>
      </c>
      <c r="J1478" t="str">
        <f>VLOOKUP(E1478,Sheet1!$A$2:$D$22,4,FALSE)</f>
        <v>mesophyte</v>
      </c>
    </row>
    <row r="1479" spans="1:10" x14ac:dyDescent="0.25">
      <c r="A1479">
        <v>1478</v>
      </c>
      <c r="B1479">
        <v>8</v>
      </c>
      <c r="C1479" s="2">
        <v>44336</v>
      </c>
      <c r="D1479">
        <v>3</v>
      </c>
      <c r="E1479" t="s">
        <v>52</v>
      </c>
      <c r="F1479">
        <v>1.5</v>
      </c>
      <c r="G1479" t="s">
        <v>32</v>
      </c>
      <c r="H1479" t="str">
        <f>VLOOKUP(E1479,Sheet1!$A$2:$D$22,2,FALSE)</f>
        <v>Vaccinium sp.</v>
      </c>
      <c r="I1479" t="str">
        <f>VLOOKUP(E1479,Sheet1!$A$2:$D$22,3,FALSE)</f>
        <v>blueberry</v>
      </c>
      <c r="J1479" t="str">
        <f>VLOOKUP(E1479,Sheet1!$A$2:$D$22,4,FALSE)</f>
        <v>mesophyte</v>
      </c>
    </row>
    <row r="1480" spans="1:10" x14ac:dyDescent="0.25">
      <c r="A1480">
        <v>1479</v>
      </c>
      <c r="B1480">
        <v>8</v>
      </c>
      <c r="C1480" s="2">
        <v>44336</v>
      </c>
      <c r="D1480">
        <v>3</v>
      </c>
      <c r="E1480" t="s">
        <v>20</v>
      </c>
      <c r="F1480">
        <v>1.7</v>
      </c>
      <c r="G1480" t="s">
        <v>32</v>
      </c>
      <c r="H1480" t="str">
        <f>VLOOKUP(E1480,Sheet1!$A$2:$D$22,2,FALSE)</f>
        <v>Liquidambar styraciflua</v>
      </c>
      <c r="I1480" t="str">
        <f>VLOOKUP(E1480,Sheet1!$A$2:$D$22,3,FALSE)</f>
        <v>sweetgum</v>
      </c>
      <c r="J1480" t="str">
        <f>VLOOKUP(E1480,Sheet1!$A$2:$D$22,4,FALSE)</f>
        <v>mesophyte</v>
      </c>
    </row>
    <row r="1481" spans="1:10" x14ac:dyDescent="0.25">
      <c r="A1481">
        <v>1480</v>
      </c>
      <c r="B1481">
        <v>8</v>
      </c>
      <c r="C1481" s="2">
        <v>44336</v>
      </c>
      <c r="D1481" t="s">
        <v>55</v>
      </c>
      <c r="E1481" t="s">
        <v>42</v>
      </c>
      <c r="F1481">
        <v>50.6</v>
      </c>
      <c r="G1481" t="s">
        <v>45</v>
      </c>
      <c r="H1481" t="str">
        <f>VLOOKUP(E1481,Sheet1!$A$2:$D$22,2,FALSE)</f>
        <v>Pinus taeda</v>
      </c>
      <c r="I1481" t="str">
        <f>VLOOKUP(E1481,Sheet1!$A$2:$D$22,3,FALSE)</f>
        <v>loblolly pine</v>
      </c>
      <c r="J1481" t="str">
        <f>VLOOKUP(E1481,Sheet1!$A$2:$D$22,4,FALSE)</f>
        <v>pyrophyte</v>
      </c>
    </row>
    <row r="1482" spans="1:10" x14ac:dyDescent="0.25">
      <c r="A1482">
        <v>1481</v>
      </c>
      <c r="B1482">
        <v>8</v>
      </c>
      <c r="C1482" s="2">
        <v>44336</v>
      </c>
      <c r="D1482">
        <v>3</v>
      </c>
      <c r="E1482" t="s">
        <v>20</v>
      </c>
      <c r="F1482">
        <v>6.6</v>
      </c>
      <c r="G1482" t="s">
        <v>32</v>
      </c>
      <c r="H1482" t="str">
        <f>VLOOKUP(E1482,Sheet1!$A$2:$D$22,2,FALSE)</f>
        <v>Liquidambar styraciflua</v>
      </c>
      <c r="I1482" t="str">
        <f>VLOOKUP(E1482,Sheet1!$A$2:$D$22,3,FALSE)</f>
        <v>sweetgum</v>
      </c>
      <c r="J1482" t="str">
        <f>VLOOKUP(E1482,Sheet1!$A$2:$D$22,4,FALSE)</f>
        <v>mesophyte</v>
      </c>
    </row>
    <row r="1483" spans="1:10" x14ac:dyDescent="0.25">
      <c r="A1483">
        <v>1482</v>
      </c>
      <c r="B1483">
        <v>8</v>
      </c>
      <c r="C1483" s="2">
        <v>44336</v>
      </c>
      <c r="D1483">
        <v>3</v>
      </c>
      <c r="E1483" t="s">
        <v>20</v>
      </c>
      <c r="F1483">
        <v>5.5</v>
      </c>
      <c r="G1483" t="s">
        <v>32</v>
      </c>
      <c r="H1483" t="str">
        <f>VLOOKUP(E1483,Sheet1!$A$2:$D$22,2,FALSE)</f>
        <v>Liquidambar styraciflua</v>
      </c>
      <c r="I1483" t="str">
        <f>VLOOKUP(E1483,Sheet1!$A$2:$D$22,3,FALSE)</f>
        <v>sweetgum</v>
      </c>
      <c r="J1483" t="str">
        <f>VLOOKUP(E1483,Sheet1!$A$2:$D$22,4,FALSE)</f>
        <v>mesophyte</v>
      </c>
    </row>
    <row r="1484" spans="1:10" x14ac:dyDescent="0.25">
      <c r="A1484">
        <v>1483</v>
      </c>
      <c r="B1484">
        <v>8</v>
      </c>
      <c r="C1484" s="2">
        <v>44336</v>
      </c>
      <c r="D1484">
        <v>3</v>
      </c>
      <c r="E1484" t="s">
        <v>20</v>
      </c>
      <c r="F1484">
        <v>2</v>
      </c>
      <c r="G1484" t="s">
        <v>32</v>
      </c>
      <c r="H1484" t="str">
        <f>VLOOKUP(E1484,Sheet1!$A$2:$D$22,2,FALSE)</f>
        <v>Liquidambar styraciflua</v>
      </c>
      <c r="I1484" t="str">
        <f>VLOOKUP(E1484,Sheet1!$A$2:$D$22,3,FALSE)</f>
        <v>sweetgum</v>
      </c>
      <c r="J1484" t="str">
        <f>VLOOKUP(E1484,Sheet1!$A$2:$D$22,4,FALSE)</f>
        <v>mesophyte</v>
      </c>
    </row>
    <row r="1485" spans="1:10" x14ac:dyDescent="0.25">
      <c r="A1485">
        <v>1484</v>
      </c>
      <c r="B1485">
        <v>8</v>
      </c>
      <c r="C1485" s="2">
        <v>44336</v>
      </c>
      <c r="D1485">
        <v>3</v>
      </c>
      <c r="E1485" t="s">
        <v>20</v>
      </c>
      <c r="F1485">
        <v>11.9</v>
      </c>
      <c r="G1485" t="s">
        <v>17</v>
      </c>
      <c r="H1485" t="str">
        <f>VLOOKUP(E1485,Sheet1!$A$2:$D$22,2,FALSE)</f>
        <v>Liquidambar styraciflua</v>
      </c>
      <c r="I1485" t="str">
        <f>VLOOKUP(E1485,Sheet1!$A$2:$D$22,3,FALSE)</f>
        <v>sweetgum</v>
      </c>
      <c r="J1485" t="str">
        <f>VLOOKUP(E1485,Sheet1!$A$2:$D$22,4,FALSE)</f>
        <v>mesophyte</v>
      </c>
    </row>
    <row r="1486" spans="1:10" x14ac:dyDescent="0.25">
      <c r="A1486">
        <v>1485</v>
      </c>
      <c r="B1486">
        <v>8</v>
      </c>
      <c r="C1486" s="2">
        <v>44336</v>
      </c>
      <c r="D1486">
        <v>3</v>
      </c>
      <c r="E1486" t="s">
        <v>20</v>
      </c>
      <c r="F1486">
        <v>8</v>
      </c>
      <c r="G1486" t="s">
        <v>32</v>
      </c>
      <c r="H1486" t="str">
        <f>VLOOKUP(E1486,Sheet1!$A$2:$D$22,2,FALSE)</f>
        <v>Liquidambar styraciflua</v>
      </c>
      <c r="I1486" t="str">
        <f>VLOOKUP(E1486,Sheet1!$A$2:$D$22,3,FALSE)</f>
        <v>sweetgum</v>
      </c>
      <c r="J1486" t="str">
        <f>VLOOKUP(E1486,Sheet1!$A$2:$D$22,4,FALSE)</f>
        <v>mesophyte</v>
      </c>
    </row>
    <row r="1487" spans="1:10" x14ac:dyDescent="0.25">
      <c r="A1487">
        <v>1486</v>
      </c>
      <c r="B1487">
        <v>8</v>
      </c>
      <c r="C1487" s="2">
        <v>44336</v>
      </c>
      <c r="D1487">
        <v>3</v>
      </c>
      <c r="E1487" t="s">
        <v>20</v>
      </c>
      <c r="F1487">
        <v>13</v>
      </c>
      <c r="G1487" t="s">
        <v>17</v>
      </c>
      <c r="H1487" t="str">
        <f>VLOOKUP(E1487,Sheet1!$A$2:$D$22,2,FALSE)</f>
        <v>Liquidambar styraciflua</v>
      </c>
      <c r="I1487" t="str">
        <f>VLOOKUP(E1487,Sheet1!$A$2:$D$22,3,FALSE)</f>
        <v>sweetgum</v>
      </c>
      <c r="J1487" t="str">
        <f>VLOOKUP(E1487,Sheet1!$A$2:$D$22,4,FALSE)</f>
        <v>mesophyte</v>
      </c>
    </row>
    <row r="1488" spans="1:10" x14ac:dyDescent="0.25">
      <c r="A1488">
        <v>1487</v>
      </c>
      <c r="B1488">
        <v>8</v>
      </c>
      <c r="C1488" s="2">
        <v>44336</v>
      </c>
      <c r="D1488">
        <v>3</v>
      </c>
      <c r="E1488" t="s">
        <v>20</v>
      </c>
      <c r="F1488">
        <v>3.4</v>
      </c>
      <c r="G1488" t="s">
        <v>32</v>
      </c>
      <c r="H1488" t="str">
        <f>VLOOKUP(E1488,Sheet1!$A$2:$D$22,2,FALSE)</f>
        <v>Liquidambar styraciflua</v>
      </c>
      <c r="I1488" t="str">
        <f>VLOOKUP(E1488,Sheet1!$A$2:$D$22,3,FALSE)</f>
        <v>sweetgum</v>
      </c>
      <c r="J1488" t="str">
        <f>VLOOKUP(E1488,Sheet1!$A$2:$D$22,4,FALSE)</f>
        <v>mesophyte</v>
      </c>
    </row>
    <row r="1489" spans="1:10" x14ac:dyDescent="0.25">
      <c r="A1489">
        <v>1488</v>
      </c>
      <c r="B1489">
        <v>8</v>
      </c>
      <c r="C1489" s="2">
        <v>44336</v>
      </c>
      <c r="D1489">
        <v>3</v>
      </c>
      <c r="E1489" t="s">
        <v>20</v>
      </c>
      <c r="F1489">
        <v>9.9</v>
      </c>
      <c r="G1489" t="s">
        <v>32</v>
      </c>
      <c r="H1489" t="str">
        <f>VLOOKUP(E1489,Sheet1!$A$2:$D$22,2,FALSE)</f>
        <v>Liquidambar styraciflua</v>
      </c>
      <c r="I1489" t="str">
        <f>VLOOKUP(E1489,Sheet1!$A$2:$D$22,3,FALSE)</f>
        <v>sweetgum</v>
      </c>
      <c r="J1489" t="str">
        <f>VLOOKUP(E1489,Sheet1!$A$2:$D$22,4,FALSE)</f>
        <v>mesophyte</v>
      </c>
    </row>
    <row r="1490" spans="1:10" x14ac:dyDescent="0.25">
      <c r="A1490">
        <v>1489</v>
      </c>
      <c r="B1490">
        <v>8</v>
      </c>
      <c r="C1490" s="2">
        <v>44336</v>
      </c>
      <c r="D1490">
        <v>3</v>
      </c>
      <c r="E1490" t="s">
        <v>20</v>
      </c>
      <c r="F1490">
        <v>15.3</v>
      </c>
      <c r="G1490" t="s">
        <v>17</v>
      </c>
      <c r="H1490" t="str">
        <f>VLOOKUP(E1490,Sheet1!$A$2:$D$22,2,FALSE)</f>
        <v>Liquidambar styraciflua</v>
      </c>
      <c r="I1490" t="str">
        <f>VLOOKUP(E1490,Sheet1!$A$2:$D$22,3,FALSE)</f>
        <v>sweetgum</v>
      </c>
      <c r="J1490" t="str">
        <f>VLOOKUP(E1490,Sheet1!$A$2:$D$22,4,FALSE)</f>
        <v>mesophyte</v>
      </c>
    </row>
    <row r="1491" spans="1:10" x14ac:dyDescent="0.25">
      <c r="A1491">
        <v>1490</v>
      </c>
      <c r="B1491">
        <v>8</v>
      </c>
      <c r="C1491" s="2">
        <v>44336</v>
      </c>
      <c r="D1491">
        <v>3</v>
      </c>
      <c r="E1491" t="s">
        <v>58</v>
      </c>
      <c r="F1491">
        <v>26</v>
      </c>
      <c r="G1491" t="s">
        <v>12</v>
      </c>
      <c r="H1491" t="str">
        <f>VLOOKUP(E1491,Sheet1!$A$2:$D$22,2,FALSE)</f>
        <v>Pinus echinata</v>
      </c>
      <c r="I1491" t="str">
        <f>VLOOKUP(E1491,Sheet1!$A$2:$D$22,3,FALSE)</f>
        <v>shortleaf pine</v>
      </c>
      <c r="J1491" t="str">
        <f>VLOOKUP(E1491,Sheet1!$A$2:$D$22,4,FALSE)</f>
        <v>pyrophyte</v>
      </c>
    </row>
    <row r="1492" spans="1:10" x14ac:dyDescent="0.25">
      <c r="A1492">
        <v>1491</v>
      </c>
      <c r="B1492">
        <v>8</v>
      </c>
      <c r="C1492" s="2">
        <v>44336</v>
      </c>
      <c r="D1492">
        <v>3</v>
      </c>
      <c r="E1492" t="s">
        <v>20</v>
      </c>
      <c r="F1492">
        <v>4.7</v>
      </c>
      <c r="G1492" t="s">
        <v>32</v>
      </c>
      <c r="H1492" t="str">
        <f>VLOOKUP(E1492,Sheet1!$A$2:$D$22,2,FALSE)</f>
        <v>Liquidambar styraciflua</v>
      </c>
      <c r="I1492" t="str">
        <f>VLOOKUP(E1492,Sheet1!$A$2:$D$22,3,FALSE)</f>
        <v>sweetgum</v>
      </c>
      <c r="J1492" t="str">
        <f>VLOOKUP(E1492,Sheet1!$A$2:$D$22,4,FALSE)</f>
        <v>mesophyte</v>
      </c>
    </row>
    <row r="1493" spans="1:10" x14ac:dyDescent="0.25">
      <c r="A1493">
        <v>1492</v>
      </c>
      <c r="B1493">
        <v>8</v>
      </c>
      <c r="C1493" s="2">
        <v>44336</v>
      </c>
      <c r="D1493">
        <v>3</v>
      </c>
      <c r="E1493" t="s">
        <v>11</v>
      </c>
      <c r="F1493">
        <v>30.5</v>
      </c>
      <c r="G1493" t="s">
        <v>12</v>
      </c>
      <c r="H1493" t="str">
        <f>VLOOKUP(E1493,Sheet1!$A$2:$D$22,2,FALSE)</f>
        <v>Quercus nigra</v>
      </c>
      <c r="I1493" t="str">
        <f>VLOOKUP(E1493,Sheet1!$A$2:$D$22,3,FALSE)</f>
        <v>water oak</v>
      </c>
      <c r="J1493" t="str">
        <f>VLOOKUP(E1493,Sheet1!$A$2:$D$22,4,FALSE)</f>
        <v>mesophyte</v>
      </c>
    </row>
    <row r="1494" spans="1:10" x14ac:dyDescent="0.25">
      <c r="A1494">
        <v>1493</v>
      </c>
      <c r="B1494">
        <v>8</v>
      </c>
      <c r="C1494" s="2">
        <v>44336</v>
      </c>
      <c r="D1494">
        <v>3</v>
      </c>
      <c r="E1494" t="s">
        <v>20</v>
      </c>
      <c r="F1494">
        <v>7.8</v>
      </c>
      <c r="G1494" t="s">
        <v>32</v>
      </c>
      <c r="H1494" t="str">
        <f>VLOOKUP(E1494,Sheet1!$A$2:$D$22,2,FALSE)</f>
        <v>Liquidambar styraciflua</v>
      </c>
      <c r="I1494" t="str">
        <f>VLOOKUP(E1494,Sheet1!$A$2:$D$22,3,FALSE)</f>
        <v>sweetgum</v>
      </c>
      <c r="J1494" t="str">
        <f>VLOOKUP(E1494,Sheet1!$A$2:$D$22,4,FALSE)</f>
        <v>mesophyte</v>
      </c>
    </row>
    <row r="1495" spans="1:10" x14ac:dyDescent="0.25">
      <c r="A1495">
        <v>1494</v>
      </c>
      <c r="B1495">
        <v>8</v>
      </c>
      <c r="C1495" s="2">
        <v>44336</v>
      </c>
      <c r="D1495">
        <v>3</v>
      </c>
      <c r="E1495" t="s">
        <v>20</v>
      </c>
      <c r="F1495">
        <v>4</v>
      </c>
      <c r="G1495" t="s">
        <v>32</v>
      </c>
      <c r="H1495" t="str">
        <f>VLOOKUP(E1495,Sheet1!$A$2:$D$22,2,FALSE)</f>
        <v>Liquidambar styraciflua</v>
      </c>
      <c r="I1495" t="str">
        <f>VLOOKUP(E1495,Sheet1!$A$2:$D$22,3,FALSE)</f>
        <v>sweetgum</v>
      </c>
      <c r="J1495" t="str">
        <f>VLOOKUP(E1495,Sheet1!$A$2:$D$22,4,FALSE)</f>
        <v>mesophyte</v>
      </c>
    </row>
    <row r="1496" spans="1:10" x14ac:dyDescent="0.25">
      <c r="A1496">
        <v>1495</v>
      </c>
      <c r="B1496">
        <v>8</v>
      </c>
      <c r="C1496" s="2">
        <v>44336</v>
      </c>
      <c r="D1496">
        <v>3</v>
      </c>
      <c r="E1496" t="s">
        <v>20</v>
      </c>
      <c r="F1496">
        <v>1.6</v>
      </c>
      <c r="G1496" t="s">
        <v>32</v>
      </c>
      <c r="H1496" t="str">
        <f>VLOOKUP(E1496,Sheet1!$A$2:$D$22,2,FALSE)</f>
        <v>Liquidambar styraciflua</v>
      </c>
      <c r="I1496" t="str">
        <f>VLOOKUP(E1496,Sheet1!$A$2:$D$22,3,FALSE)</f>
        <v>sweetgum</v>
      </c>
      <c r="J1496" t="str">
        <f>VLOOKUP(E1496,Sheet1!$A$2:$D$22,4,FALSE)</f>
        <v>mesophyte</v>
      </c>
    </row>
    <row r="1497" spans="1:10" x14ac:dyDescent="0.25">
      <c r="A1497">
        <v>1496</v>
      </c>
      <c r="B1497">
        <v>8</v>
      </c>
      <c r="C1497" s="2">
        <v>44336</v>
      </c>
      <c r="D1497">
        <v>3</v>
      </c>
      <c r="E1497" t="s">
        <v>20</v>
      </c>
      <c r="F1497">
        <v>6.5</v>
      </c>
      <c r="G1497" t="s">
        <v>32</v>
      </c>
      <c r="H1497" t="str">
        <f>VLOOKUP(E1497,Sheet1!$A$2:$D$22,2,FALSE)</f>
        <v>Liquidambar styraciflua</v>
      </c>
      <c r="I1497" t="str">
        <f>VLOOKUP(E1497,Sheet1!$A$2:$D$22,3,FALSE)</f>
        <v>sweetgum</v>
      </c>
      <c r="J1497" t="str">
        <f>VLOOKUP(E1497,Sheet1!$A$2:$D$22,4,FALSE)</f>
        <v>mesophyte</v>
      </c>
    </row>
    <row r="1498" spans="1:10" x14ac:dyDescent="0.25">
      <c r="A1498">
        <v>1497</v>
      </c>
      <c r="B1498">
        <v>8</v>
      </c>
      <c r="C1498" s="2">
        <v>44336</v>
      </c>
      <c r="D1498">
        <v>3</v>
      </c>
      <c r="E1498" t="s">
        <v>11</v>
      </c>
      <c r="F1498">
        <v>14.5</v>
      </c>
      <c r="G1498" t="s">
        <v>17</v>
      </c>
      <c r="H1498" t="str">
        <f>VLOOKUP(E1498,Sheet1!$A$2:$D$22,2,FALSE)</f>
        <v>Quercus nigra</v>
      </c>
      <c r="I1498" t="str">
        <f>VLOOKUP(E1498,Sheet1!$A$2:$D$22,3,FALSE)</f>
        <v>water oak</v>
      </c>
      <c r="J1498" t="str">
        <f>VLOOKUP(E1498,Sheet1!$A$2:$D$22,4,FALSE)</f>
        <v>mesophyte</v>
      </c>
    </row>
    <row r="1499" spans="1:10" x14ac:dyDescent="0.25">
      <c r="A1499">
        <v>1498</v>
      </c>
      <c r="B1499">
        <v>8</v>
      </c>
      <c r="C1499" s="2">
        <v>44336</v>
      </c>
      <c r="D1499">
        <v>3</v>
      </c>
      <c r="E1499" t="s">
        <v>20</v>
      </c>
      <c r="F1499">
        <v>3.1</v>
      </c>
      <c r="G1499" t="s">
        <v>32</v>
      </c>
      <c r="H1499" t="str">
        <f>VLOOKUP(E1499,Sheet1!$A$2:$D$22,2,FALSE)</f>
        <v>Liquidambar styraciflua</v>
      </c>
      <c r="I1499" t="str">
        <f>VLOOKUP(E1499,Sheet1!$A$2:$D$22,3,FALSE)</f>
        <v>sweetgum</v>
      </c>
      <c r="J1499" t="str">
        <f>VLOOKUP(E1499,Sheet1!$A$2:$D$22,4,FALSE)</f>
        <v>mesophyte</v>
      </c>
    </row>
    <row r="1500" spans="1:10" x14ac:dyDescent="0.25">
      <c r="A1500">
        <v>1499</v>
      </c>
      <c r="B1500">
        <v>8</v>
      </c>
      <c r="C1500" s="2">
        <v>44336</v>
      </c>
      <c r="D1500">
        <v>3</v>
      </c>
      <c r="E1500" t="s">
        <v>20</v>
      </c>
      <c r="F1500">
        <v>3.5</v>
      </c>
      <c r="G1500" t="s">
        <v>32</v>
      </c>
      <c r="H1500" t="str">
        <f>VLOOKUP(E1500,Sheet1!$A$2:$D$22,2,FALSE)</f>
        <v>Liquidambar styraciflua</v>
      </c>
      <c r="I1500" t="str">
        <f>VLOOKUP(E1500,Sheet1!$A$2:$D$22,3,FALSE)</f>
        <v>sweetgum</v>
      </c>
      <c r="J1500" t="str">
        <f>VLOOKUP(E1500,Sheet1!$A$2:$D$22,4,FALSE)</f>
        <v>mesophyte</v>
      </c>
    </row>
    <row r="1501" spans="1:10" x14ac:dyDescent="0.25">
      <c r="A1501">
        <v>1500</v>
      </c>
      <c r="B1501">
        <v>8</v>
      </c>
      <c r="C1501" s="2">
        <v>44336</v>
      </c>
      <c r="D1501">
        <v>3</v>
      </c>
      <c r="E1501" t="s">
        <v>20</v>
      </c>
      <c r="F1501">
        <v>9.8000000000000007</v>
      </c>
      <c r="G1501" t="s">
        <v>32</v>
      </c>
      <c r="H1501" t="str">
        <f>VLOOKUP(E1501,Sheet1!$A$2:$D$22,2,FALSE)</f>
        <v>Liquidambar styraciflua</v>
      </c>
      <c r="I1501" t="str">
        <f>VLOOKUP(E1501,Sheet1!$A$2:$D$22,3,FALSE)</f>
        <v>sweetgum</v>
      </c>
      <c r="J1501" t="str">
        <f>VLOOKUP(E1501,Sheet1!$A$2:$D$22,4,FALSE)</f>
        <v>mesophyte</v>
      </c>
    </row>
    <row r="1502" spans="1:10" x14ac:dyDescent="0.25">
      <c r="A1502">
        <v>1501</v>
      </c>
      <c r="B1502">
        <v>8</v>
      </c>
      <c r="C1502" s="2">
        <v>44336</v>
      </c>
      <c r="D1502">
        <v>3</v>
      </c>
      <c r="E1502" t="s">
        <v>20</v>
      </c>
      <c r="F1502">
        <v>9.5</v>
      </c>
      <c r="G1502" t="s">
        <v>17</v>
      </c>
      <c r="H1502" t="str">
        <f>VLOOKUP(E1502,Sheet1!$A$2:$D$22,2,FALSE)</f>
        <v>Liquidambar styraciflua</v>
      </c>
      <c r="I1502" t="str">
        <f>VLOOKUP(E1502,Sheet1!$A$2:$D$22,3,FALSE)</f>
        <v>sweetgum</v>
      </c>
      <c r="J1502" t="str">
        <f>VLOOKUP(E1502,Sheet1!$A$2:$D$22,4,FALSE)</f>
        <v>mesophyte</v>
      </c>
    </row>
    <row r="1503" spans="1:10" x14ac:dyDescent="0.25">
      <c r="A1503">
        <v>1502</v>
      </c>
      <c r="B1503">
        <v>8</v>
      </c>
      <c r="C1503" s="2">
        <v>44336</v>
      </c>
      <c r="D1503">
        <v>3</v>
      </c>
      <c r="E1503" t="s">
        <v>11</v>
      </c>
      <c r="F1503">
        <v>11.1</v>
      </c>
      <c r="G1503" t="s">
        <v>17</v>
      </c>
      <c r="H1503" t="str">
        <f>VLOOKUP(E1503,Sheet1!$A$2:$D$22,2,FALSE)</f>
        <v>Quercus nigra</v>
      </c>
      <c r="I1503" t="str">
        <f>VLOOKUP(E1503,Sheet1!$A$2:$D$22,3,FALSE)</f>
        <v>water oak</v>
      </c>
      <c r="J1503" t="str">
        <f>VLOOKUP(E1503,Sheet1!$A$2:$D$22,4,FALSE)</f>
        <v>mesophyte</v>
      </c>
    </row>
    <row r="1504" spans="1:10" x14ac:dyDescent="0.25">
      <c r="A1504">
        <v>1503</v>
      </c>
      <c r="B1504">
        <v>8</v>
      </c>
      <c r="C1504" s="2">
        <v>44336</v>
      </c>
      <c r="D1504">
        <v>3</v>
      </c>
      <c r="E1504" t="s">
        <v>42</v>
      </c>
      <c r="F1504">
        <v>63</v>
      </c>
      <c r="G1504" t="s">
        <v>45</v>
      </c>
      <c r="H1504" t="str">
        <f>VLOOKUP(E1504,Sheet1!$A$2:$D$22,2,FALSE)</f>
        <v>Pinus taeda</v>
      </c>
      <c r="I1504" t="str">
        <f>VLOOKUP(E1504,Sheet1!$A$2:$D$22,3,FALSE)</f>
        <v>loblolly pine</v>
      </c>
      <c r="J1504" t="str">
        <f>VLOOKUP(E1504,Sheet1!$A$2:$D$22,4,FALSE)</f>
        <v>pyrophyte</v>
      </c>
    </row>
    <row r="1505" spans="1:10" x14ac:dyDescent="0.25">
      <c r="A1505">
        <v>1504</v>
      </c>
      <c r="B1505">
        <v>8</v>
      </c>
      <c r="C1505" s="2">
        <v>44336</v>
      </c>
      <c r="D1505">
        <v>3</v>
      </c>
      <c r="E1505" t="s">
        <v>20</v>
      </c>
      <c r="F1505">
        <v>3</v>
      </c>
      <c r="G1505" t="s">
        <v>32</v>
      </c>
      <c r="H1505" t="str">
        <f>VLOOKUP(E1505,Sheet1!$A$2:$D$22,2,FALSE)</f>
        <v>Liquidambar styraciflua</v>
      </c>
      <c r="I1505" t="str">
        <f>VLOOKUP(E1505,Sheet1!$A$2:$D$22,3,FALSE)</f>
        <v>sweetgum</v>
      </c>
      <c r="J1505" t="str">
        <f>VLOOKUP(E1505,Sheet1!$A$2:$D$22,4,FALSE)</f>
        <v>mesophyte</v>
      </c>
    </row>
    <row r="1506" spans="1:10" x14ac:dyDescent="0.25">
      <c r="A1506">
        <v>1505</v>
      </c>
      <c r="B1506">
        <v>8</v>
      </c>
      <c r="C1506" s="2">
        <v>44336</v>
      </c>
      <c r="D1506" t="s">
        <v>55</v>
      </c>
      <c r="E1506" t="s">
        <v>42</v>
      </c>
      <c r="F1506">
        <v>30.2</v>
      </c>
      <c r="G1506" t="s">
        <v>12</v>
      </c>
      <c r="H1506" t="str">
        <f>VLOOKUP(E1506,Sheet1!$A$2:$D$22,2,FALSE)</f>
        <v>Pinus taeda</v>
      </c>
      <c r="I1506" t="str">
        <f>VLOOKUP(E1506,Sheet1!$A$2:$D$22,3,FALSE)</f>
        <v>loblolly pine</v>
      </c>
      <c r="J1506" t="str">
        <f>VLOOKUP(E1506,Sheet1!$A$2:$D$22,4,FALSE)</f>
        <v>pyrophyte</v>
      </c>
    </row>
    <row r="1507" spans="1:10" x14ac:dyDescent="0.25">
      <c r="A1507">
        <v>1506</v>
      </c>
      <c r="B1507">
        <v>8</v>
      </c>
      <c r="C1507" s="2">
        <v>44336</v>
      </c>
      <c r="D1507">
        <v>3</v>
      </c>
      <c r="E1507" t="s">
        <v>11</v>
      </c>
      <c r="F1507">
        <v>21.5</v>
      </c>
      <c r="G1507" t="s">
        <v>17</v>
      </c>
      <c r="H1507" t="str">
        <f>VLOOKUP(E1507,Sheet1!$A$2:$D$22,2,FALSE)</f>
        <v>Quercus nigra</v>
      </c>
      <c r="I1507" t="str">
        <f>VLOOKUP(E1507,Sheet1!$A$2:$D$22,3,FALSE)</f>
        <v>water oak</v>
      </c>
      <c r="J1507" t="str">
        <f>VLOOKUP(E1507,Sheet1!$A$2:$D$22,4,FALSE)</f>
        <v>mesophyte</v>
      </c>
    </row>
    <row r="1508" spans="1:10" x14ac:dyDescent="0.25">
      <c r="A1508">
        <v>1507</v>
      </c>
      <c r="B1508">
        <v>8</v>
      </c>
      <c r="C1508" s="2">
        <v>44336</v>
      </c>
      <c r="D1508" t="s">
        <v>55</v>
      </c>
      <c r="E1508" t="s">
        <v>67</v>
      </c>
      <c r="F1508">
        <v>26.2</v>
      </c>
      <c r="G1508" t="s">
        <v>12</v>
      </c>
      <c r="H1508" t="str">
        <f>VLOOKUP(E1508,Sheet1!$A$2:$D$22,2,FALSE)</f>
        <v>Quercus falcata</v>
      </c>
      <c r="I1508" t="str">
        <f>VLOOKUP(E1508,Sheet1!$A$2:$D$22,3,FALSE)</f>
        <v>southern red oak</v>
      </c>
      <c r="J1508" t="str">
        <f>VLOOKUP(E1508,Sheet1!$A$2:$D$22,4,FALSE)</f>
        <v>pyrophyte</v>
      </c>
    </row>
    <row r="1509" spans="1:10" x14ac:dyDescent="0.25">
      <c r="A1509">
        <v>1508</v>
      </c>
      <c r="B1509">
        <v>8</v>
      </c>
      <c r="C1509" s="2">
        <v>44336</v>
      </c>
      <c r="D1509" t="s">
        <v>55</v>
      </c>
      <c r="E1509" t="s">
        <v>11</v>
      </c>
      <c r="F1509">
        <v>16.600000000000001</v>
      </c>
      <c r="G1509" t="s">
        <v>17</v>
      </c>
      <c r="H1509" t="str">
        <f>VLOOKUP(E1509,Sheet1!$A$2:$D$22,2,FALSE)</f>
        <v>Quercus nigra</v>
      </c>
      <c r="I1509" t="str">
        <f>VLOOKUP(E1509,Sheet1!$A$2:$D$22,3,FALSE)</f>
        <v>water oak</v>
      </c>
      <c r="J1509" t="str">
        <f>VLOOKUP(E1509,Sheet1!$A$2:$D$22,4,FALSE)</f>
        <v>mesophyte</v>
      </c>
    </row>
    <row r="1510" spans="1:10" x14ac:dyDescent="0.25">
      <c r="A1510">
        <v>1509</v>
      </c>
      <c r="B1510">
        <v>8</v>
      </c>
      <c r="C1510" s="2">
        <v>44336</v>
      </c>
      <c r="D1510" t="s">
        <v>35</v>
      </c>
      <c r="E1510" t="s">
        <v>20</v>
      </c>
      <c r="F1510">
        <v>15</v>
      </c>
      <c r="G1510" t="s">
        <v>17</v>
      </c>
      <c r="H1510" t="str">
        <f>VLOOKUP(E1510,Sheet1!$A$2:$D$22,2,FALSE)</f>
        <v>Liquidambar styraciflua</v>
      </c>
      <c r="I1510" t="str">
        <f>VLOOKUP(E1510,Sheet1!$A$2:$D$22,3,FALSE)</f>
        <v>sweetgum</v>
      </c>
      <c r="J1510" t="str">
        <f>VLOOKUP(E1510,Sheet1!$A$2:$D$22,4,FALSE)</f>
        <v>mesophyte</v>
      </c>
    </row>
    <row r="1511" spans="1:10" x14ac:dyDescent="0.25">
      <c r="A1511">
        <v>1510</v>
      </c>
      <c r="B1511">
        <v>8</v>
      </c>
      <c r="C1511" s="2">
        <v>44336</v>
      </c>
      <c r="D1511" t="s">
        <v>35</v>
      </c>
      <c r="E1511" t="s">
        <v>20</v>
      </c>
      <c r="F1511">
        <v>1</v>
      </c>
      <c r="G1511" t="s">
        <v>32</v>
      </c>
      <c r="H1511" t="str">
        <f>VLOOKUP(E1511,Sheet1!$A$2:$D$22,2,FALSE)</f>
        <v>Liquidambar styraciflua</v>
      </c>
      <c r="I1511" t="str">
        <f>VLOOKUP(E1511,Sheet1!$A$2:$D$22,3,FALSE)</f>
        <v>sweetgum</v>
      </c>
      <c r="J1511" t="str">
        <f>VLOOKUP(E1511,Sheet1!$A$2:$D$22,4,FALSE)</f>
        <v>mesophyte</v>
      </c>
    </row>
    <row r="1512" spans="1:10" x14ac:dyDescent="0.25">
      <c r="A1512">
        <v>1511</v>
      </c>
      <c r="B1512">
        <v>8</v>
      </c>
      <c r="C1512" s="2">
        <v>44336</v>
      </c>
      <c r="D1512" t="s">
        <v>35</v>
      </c>
      <c r="E1512" t="s">
        <v>20</v>
      </c>
      <c r="F1512">
        <v>1</v>
      </c>
      <c r="G1512" t="s">
        <v>32</v>
      </c>
      <c r="H1512" t="str">
        <f>VLOOKUP(E1512,Sheet1!$A$2:$D$22,2,FALSE)</f>
        <v>Liquidambar styraciflua</v>
      </c>
      <c r="I1512" t="str">
        <f>VLOOKUP(E1512,Sheet1!$A$2:$D$22,3,FALSE)</f>
        <v>sweetgum</v>
      </c>
      <c r="J1512" t="str">
        <f>VLOOKUP(E1512,Sheet1!$A$2:$D$22,4,FALSE)</f>
        <v>mesophyte</v>
      </c>
    </row>
    <row r="1513" spans="1:10" x14ac:dyDescent="0.25">
      <c r="A1513">
        <v>1512</v>
      </c>
      <c r="B1513">
        <v>8</v>
      </c>
      <c r="C1513" s="2">
        <v>44336</v>
      </c>
      <c r="D1513" t="s">
        <v>35</v>
      </c>
      <c r="E1513" t="s">
        <v>20</v>
      </c>
      <c r="F1513">
        <v>1</v>
      </c>
      <c r="G1513" t="s">
        <v>32</v>
      </c>
      <c r="H1513" t="str">
        <f>VLOOKUP(E1513,Sheet1!$A$2:$D$22,2,FALSE)</f>
        <v>Liquidambar styraciflua</v>
      </c>
      <c r="I1513" t="str">
        <f>VLOOKUP(E1513,Sheet1!$A$2:$D$22,3,FALSE)</f>
        <v>sweetgum</v>
      </c>
      <c r="J1513" t="str">
        <f>VLOOKUP(E1513,Sheet1!$A$2:$D$22,4,FALSE)</f>
        <v>mesophyte</v>
      </c>
    </row>
    <row r="1514" spans="1:10" x14ac:dyDescent="0.25">
      <c r="A1514">
        <v>1513</v>
      </c>
      <c r="B1514">
        <v>8</v>
      </c>
      <c r="C1514" s="2">
        <v>44336</v>
      </c>
      <c r="D1514" t="s">
        <v>35</v>
      </c>
      <c r="E1514" t="s">
        <v>52</v>
      </c>
      <c r="F1514">
        <v>3.5</v>
      </c>
      <c r="G1514" t="s">
        <v>32</v>
      </c>
      <c r="H1514" t="str">
        <f>VLOOKUP(E1514,Sheet1!$A$2:$D$22,2,FALSE)</f>
        <v>Vaccinium sp.</v>
      </c>
      <c r="I1514" t="str">
        <f>VLOOKUP(E1514,Sheet1!$A$2:$D$22,3,FALSE)</f>
        <v>blueberry</v>
      </c>
      <c r="J1514" t="str">
        <f>VLOOKUP(E1514,Sheet1!$A$2:$D$22,4,FALSE)</f>
        <v>mesophyte</v>
      </c>
    </row>
    <row r="1515" spans="1:10" x14ac:dyDescent="0.25">
      <c r="A1515">
        <v>1514</v>
      </c>
      <c r="B1515">
        <v>8</v>
      </c>
      <c r="C1515" s="2">
        <v>44336</v>
      </c>
      <c r="D1515">
        <v>4</v>
      </c>
      <c r="E1515" t="s">
        <v>28</v>
      </c>
      <c r="F1515">
        <v>17.2</v>
      </c>
      <c r="G1515" t="s">
        <v>17</v>
      </c>
      <c r="H1515" t="str">
        <f>VLOOKUP(E1515,Sheet1!$A$2:$D$22,2,FALSE)</f>
        <v>Acer rubrum</v>
      </c>
      <c r="I1515" t="str">
        <f>VLOOKUP(E1515,Sheet1!$A$2:$D$22,3,FALSE)</f>
        <v>red maple</v>
      </c>
      <c r="J1515" t="str">
        <f>VLOOKUP(E1515,Sheet1!$A$2:$D$22,4,FALSE)</f>
        <v>mesophyte</v>
      </c>
    </row>
    <row r="1516" spans="1:10" x14ac:dyDescent="0.25">
      <c r="A1516">
        <v>1515</v>
      </c>
      <c r="B1516">
        <v>8</v>
      </c>
      <c r="C1516" s="2">
        <v>44336</v>
      </c>
      <c r="D1516">
        <v>4</v>
      </c>
      <c r="E1516" t="s">
        <v>11</v>
      </c>
      <c r="F1516">
        <v>24.2</v>
      </c>
      <c r="G1516" t="s">
        <v>12</v>
      </c>
      <c r="H1516" t="str">
        <f>VLOOKUP(E1516,Sheet1!$A$2:$D$22,2,FALSE)</f>
        <v>Quercus nigra</v>
      </c>
      <c r="I1516" t="str">
        <f>VLOOKUP(E1516,Sheet1!$A$2:$D$22,3,FALSE)</f>
        <v>water oak</v>
      </c>
      <c r="J1516" t="str">
        <f>VLOOKUP(E1516,Sheet1!$A$2:$D$22,4,FALSE)</f>
        <v>mesophyte</v>
      </c>
    </row>
    <row r="1517" spans="1:10" x14ac:dyDescent="0.25">
      <c r="A1517">
        <v>1516</v>
      </c>
      <c r="B1517">
        <v>8</v>
      </c>
      <c r="C1517" s="2">
        <v>44336</v>
      </c>
      <c r="D1517">
        <v>4</v>
      </c>
      <c r="E1517" t="s">
        <v>23</v>
      </c>
      <c r="F1517">
        <v>9.3000000000000007</v>
      </c>
      <c r="G1517" t="s">
        <v>17</v>
      </c>
      <c r="H1517" t="str">
        <f>VLOOKUP(E1517,Sheet1!$A$2:$D$22,2,FALSE)</f>
        <v>Oxydendrum arboreum</v>
      </c>
      <c r="I1517" t="str">
        <f>VLOOKUP(E1517,Sheet1!$A$2:$D$22,3,FALSE)</f>
        <v>sourwood</v>
      </c>
      <c r="J1517" t="str">
        <f>VLOOKUP(E1517,Sheet1!$A$2:$D$22,4,FALSE)</f>
        <v>intermediate</v>
      </c>
    </row>
    <row r="1518" spans="1:10" x14ac:dyDescent="0.25">
      <c r="A1518">
        <v>1517</v>
      </c>
      <c r="B1518">
        <v>8</v>
      </c>
      <c r="C1518" s="2">
        <v>44336</v>
      </c>
      <c r="D1518">
        <v>4</v>
      </c>
      <c r="E1518" t="s">
        <v>20</v>
      </c>
      <c r="F1518">
        <v>7.7</v>
      </c>
      <c r="G1518" t="s">
        <v>17</v>
      </c>
      <c r="H1518" t="str">
        <f>VLOOKUP(E1518,Sheet1!$A$2:$D$22,2,FALSE)</f>
        <v>Liquidambar styraciflua</v>
      </c>
      <c r="I1518" t="str">
        <f>VLOOKUP(E1518,Sheet1!$A$2:$D$22,3,FALSE)</f>
        <v>sweetgum</v>
      </c>
      <c r="J1518" t="str">
        <f>VLOOKUP(E1518,Sheet1!$A$2:$D$22,4,FALSE)</f>
        <v>mesophyte</v>
      </c>
    </row>
    <row r="1519" spans="1:10" x14ac:dyDescent="0.25">
      <c r="A1519">
        <v>1518</v>
      </c>
      <c r="B1519">
        <v>8</v>
      </c>
      <c r="C1519" s="2">
        <v>44336</v>
      </c>
      <c r="D1519">
        <v>4</v>
      </c>
      <c r="E1519" t="s">
        <v>52</v>
      </c>
      <c r="F1519">
        <v>3.5</v>
      </c>
      <c r="G1519" t="s">
        <v>32</v>
      </c>
      <c r="H1519" t="str">
        <f>VLOOKUP(E1519,Sheet1!$A$2:$D$22,2,FALSE)</f>
        <v>Vaccinium sp.</v>
      </c>
      <c r="I1519" t="str">
        <f>VLOOKUP(E1519,Sheet1!$A$2:$D$22,3,FALSE)</f>
        <v>blueberry</v>
      </c>
      <c r="J1519" t="str">
        <f>VLOOKUP(E1519,Sheet1!$A$2:$D$22,4,FALSE)</f>
        <v>mesophyte</v>
      </c>
    </row>
    <row r="1520" spans="1:10" x14ac:dyDescent="0.25">
      <c r="A1520">
        <v>1519</v>
      </c>
      <c r="B1520">
        <v>8</v>
      </c>
      <c r="C1520" s="2">
        <v>44336</v>
      </c>
      <c r="D1520">
        <v>4</v>
      </c>
      <c r="E1520" t="s">
        <v>52</v>
      </c>
      <c r="F1520">
        <v>3.5</v>
      </c>
      <c r="G1520" t="s">
        <v>32</v>
      </c>
      <c r="H1520" t="str">
        <f>VLOOKUP(E1520,Sheet1!$A$2:$D$22,2,FALSE)</f>
        <v>Vaccinium sp.</v>
      </c>
      <c r="I1520" t="str">
        <f>VLOOKUP(E1520,Sheet1!$A$2:$D$22,3,FALSE)</f>
        <v>blueberry</v>
      </c>
      <c r="J1520" t="str">
        <f>VLOOKUP(E1520,Sheet1!$A$2:$D$22,4,FALSE)</f>
        <v>mesophyte</v>
      </c>
    </row>
    <row r="1521" spans="1:10" x14ac:dyDescent="0.25">
      <c r="A1521">
        <v>1520</v>
      </c>
      <c r="B1521">
        <v>8</v>
      </c>
      <c r="C1521" s="2">
        <v>44336</v>
      </c>
      <c r="D1521">
        <v>4</v>
      </c>
      <c r="E1521" t="s">
        <v>42</v>
      </c>
      <c r="F1521">
        <v>54.6</v>
      </c>
      <c r="G1521" t="s">
        <v>45</v>
      </c>
      <c r="H1521" t="str">
        <f>VLOOKUP(E1521,Sheet1!$A$2:$D$22,2,FALSE)</f>
        <v>Pinus taeda</v>
      </c>
      <c r="I1521" t="str">
        <f>VLOOKUP(E1521,Sheet1!$A$2:$D$22,3,FALSE)</f>
        <v>loblolly pine</v>
      </c>
      <c r="J1521" t="str">
        <f>VLOOKUP(E1521,Sheet1!$A$2:$D$22,4,FALSE)</f>
        <v>pyrophyte</v>
      </c>
    </row>
    <row r="1522" spans="1:10" x14ac:dyDescent="0.25">
      <c r="A1522">
        <v>1521</v>
      </c>
      <c r="B1522">
        <v>8</v>
      </c>
      <c r="C1522" s="2">
        <v>44336</v>
      </c>
      <c r="D1522" t="s">
        <v>55</v>
      </c>
      <c r="E1522" t="s">
        <v>20</v>
      </c>
      <c r="F1522">
        <v>27.3</v>
      </c>
      <c r="G1522" t="s">
        <v>12</v>
      </c>
      <c r="H1522" t="str">
        <f>VLOOKUP(E1522,Sheet1!$A$2:$D$22,2,FALSE)</f>
        <v>Liquidambar styraciflua</v>
      </c>
      <c r="I1522" t="str">
        <f>VLOOKUP(E1522,Sheet1!$A$2:$D$22,3,FALSE)</f>
        <v>sweetgum</v>
      </c>
      <c r="J1522" t="str">
        <f>VLOOKUP(E1522,Sheet1!$A$2:$D$22,4,FALSE)</f>
        <v>mesophyte</v>
      </c>
    </row>
    <row r="1523" spans="1:10" x14ac:dyDescent="0.25">
      <c r="A1523">
        <v>1522</v>
      </c>
      <c r="B1523">
        <v>8</v>
      </c>
      <c r="C1523" s="2">
        <v>44336</v>
      </c>
      <c r="D1523">
        <v>4</v>
      </c>
      <c r="E1523" t="s">
        <v>73</v>
      </c>
      <c r="F1523">
        <v>10.3</v>
      </c>
      <c r="G1523" t="s">
        <v>32</v>
      </c>
      <c r="H1523" t="str">
        <f>VLOOKUP(E1523,Sheet1!$A$2:$D$22,2,FALSE)</f>
        <v>Cornus florida</v>
      </c>
      <c r="I1523" t="str">
        <f>VLOOKUP(E1523,Sheet1!$A$2:$D$22,3,FALSE)</f>
        <v>dogwood</v>
      </c>
      <c r="J1523" t="str">
        <f>VLOOKUP(E1523,Sheet1!$A$2:$D$22,4,FALSE)</f>
        <v>mesophyte</v>
      </c>
    </row>
    <row r="1524" spans="1:10" x14ac:dyDescent="0.25">
      <c r="A1524">
        <v>1523</v>
      </c>
      <c r="B1524">
        <v>8</v>
      </c>
      <c r="C1524" s="2">
        <v>44336</v>
      </c>
      <c r="D1524">
        <v>4</v>
      </c>
      <c r="E1524" t="s">
        <v>49</v>
      </c>
      <c r="F1524">
        <v>3.8</v>
      </c>
      <c r="G1524" t="s">
        <v>32</v>
      </c>
      <c r="H1524" t="str">
        <f>VLOOKUP(E1524,Sheet1!$A$2:$D$22,2,FALSE)</f>
        <v>Prunus sp.</v>
      </c>
      <c r="I1524" t="str">
        <f>VLOOKUP(E1524,Sheet1!$A$2:$D$22,3,FALSE)</f>
        <v>cherry</v>
      </c>
      <c r="J1524" t="str">
        <f>VLOOKUP(E1524,Sheet1!$A$2:$D$22,4,FALSE)</f>
        <v>intermediate</v>
      </c>
    </row>
    <row r="1525" spans="1:10" x14ac:dyDescent="0.25">
      <c r="A1525">
        <v>1524</v>
      </c>
      <c r="B1525">
        <v>8</v>
      </c>
      <c r="C1525" s="2">
        <v>44336</v>
      </c>
      <c r="D1525">
        <v>4</v>
      </c>
      <c r="E1525" t="s">
        <v>28</v>
      </c>
      <c r="F1525">
        <v>13.4</v>
      </c>
      <c r="G1525" t="s">
        <v>17</v>
      </c>
      <c r="H1525" t="str">
        <f>VLOOKUP(E1525,Sheet1!$A$2:$D$22,2,FALSE)</f>
        <v>Acer rubrum</v>
      </c>
      <c r="I1525" t="str">
        <f>VLOOKUP(E1525,Sheet1!$A$2:$D$22,3,FALSE)</f>
        <v>red maple</v>
      </c>
      <c r="J1525" t="str">
        <f>VLOOKUP(E1525,Sheet1!$A$2:$D$22,4,FALSE)</f>
        <v>mesophyte</v>
      </c>
    </row>
    <row r="1526" spans="1:10" x14ac:dyDescent="0.25">
      <c r="A1526">
        <v>1525</v>
      </c>
      <c r="B1526">
        <v>8</v>
      </c>
      <c r="C1526" s="2">
        <v>44336</v>
      </c>
      <c r="D1526">
        <v>4</v>
      </c>
      <c r="E1526" t="s">
        <v>11</v>
      </c>
      <c r="F1526">
        <v>31.4</v>
      </c>
      <c r="G1526" t="s">
        <v>12</v>
      </c>
      <c r="H1526" t="str">
        <f>VLOOKUP(E1526,Sheet1!$A$2:$D$22,2,FALSE)</f>
        <v>Quercus nigra</v>
      </c>
      <c r="I1526" t="str">
        <f>VLOOKUP(E1526,Sheet1!$A$2:$D$22,3,FALSE)</f>
        <v>water oak</v>
      </c>
      <c r="J1526" t="str">
        <f>VLOOKUP(E1526,Sheet1!$A$2:$D$22,4,FALSE)</f>
        <v>mesophyte</v>
      </c>
    </row>
    <row r="1527" spans="1:10" x14ac:dyDescent="0.25">
      <c r="A1527">
        <v>1526</v>
      </c>
      <c r="B1527">
        <v>8</v>
      </c>
      <c r="C1527" s="2">
        <v>44336</v>
      </c>
      <c r="D1527">
        <v>4</v>
      </c>
      <c r="E1527" t="s">
        <v>20</v>
      </c>
      <c r="F1527">
        <v>7.2</v>
      </c>
      <c r="G1527" t="s">
        <v>32</v>
      </c>
      <c r="H1527" t="str">
        <f>VLOOKUP(E1527,Sheet1!$A$2:$D$22,2,FALSE)</f>
        <v>Liquidambar styraciflua</v>
      </c>
      <c r="I1527" t="str">
        <f>VLOOKUP(E1527,Sheet1!$A$2:$D$22,3,FALSE)</f>
        <v>sweetgum</v>
      </c>
      <c r="J1527" t="str">
        <f>VLOOKUP(E1527,Sheet1!$A$2:$D$22,4,FALSE)</f>
        <v>mesophyte</v>
      </c>
    </row>
    <row r="1528" spans="1:10" x14ac:dyDescent="0.25">
      <c r="A1528">
        <v>1527</v>
      </c>
      <c r="B1528">
        <v>8</v>
      </c>
      <c r="C1528" s="2">
        <v>44336</v>
      </c>
      <c r="D1528">
        <v>4</v>
      </c>
      <c r="E1528" t="s">
        <v>42</v>
      </c>
      <c r="F1528">
        <v>5.5</v>
      </c>
      <c r="G1528" t="s">
        <v>32</v>
      </c>
      <c r="H1528" t="str">
        <f>VLOOKUP(E1528,Sheet1!$A$2:$D$22,2,FALSE)</f>
        <v>Pinus taeda</v>
      </c>
      <c r="I1528" t="str">
        <f>VLOOKUP(E1528,Sheet1!$A$2:$D$22,3,FALSE)</f>
        <v>loblolly pine</v>
      </c>
      <c r="J1528" t="str">
        <f>VLOOKUP(E1528,Sheet1!$A$2:$D$22,4,FALSE)</f>
        <v>pyrophyte</v>
      </c>
    </row>
    <row r="1529" spans="1:10" x14ac:dyDescent="0.25">
      <c r="A1529">
        <v>1528</v>
      </c>
      <c r="B1529">
        <v>8</v>
      </c>
      <c r="C1529" s="2">
        <v>44336</v>
      </c>
      <c r="D1529">
        <v>4</v>
      </c>
      <c r="E1529" t="s">
        <v>58</v>
      </c>
      <c r="F1529">
        <v>16.7</v>
      </c>
      <c r="G1529" t="s">
        <v>17</v>
      </c>
      <c r="H1529" t="str">
        <f>VLOOKUP(E1529,Sheet1!$A$2:$D$22,2,FALSE)</f>
        <v>Pinus echinata</v>
      </c>
      <c r="I1529" t="str">
        <f>VLOOKUP(E1529,Sheet1!$A$2:$D$22,3,FALSE)</f>
        <v>shortleaf pine</v>
      </c>
      <c r="J1529" t="str">
        <f>VLOOKUP(E1529,Sheet1!$A$2:$D$22,4,FALSE)</f>
        <v>pyrophyte</v>
      </c>
    </row>
    <row r="1530" spans="1:10" x14ac:dyDescent="0.25">
      <c r="A1530">
        <v>1529</v>
      </c>
      <c r="B1530">
        <v>8</v>
      </c>
      <c r="C1530" s="2">
        <v>44336</v>
      </c>
      <c r="D1530">
        <v>4</v>
      </c>
      <c r="E1530" t="s">
        <v>20</v>
      </c>
      <c r="F1530">
        <v>11.9</v>
      </c>
      <c r="G1530" t="s">
        <v>17</v>
      </c>
      <c r="H1530" t="str">
        <f>VLOOKUP(E1530,Sheet1!$A$2:$D$22,2,FALSE)</f>
        <v>Liquidambar styraciflua</v>
      </c>
      <c r="I1530" t="str">
        <f>VLOOKUP(E1530,Sheet1!$A$2:$D$22,3,FALSE)</f>
        <v>sweetgum</v>
      </c>
      <c r="J1530" t="str">
        <f>VLOOKUP(E1530,Sheet1!$A$2:$D$22,4,FALSE)</f>
        <v>mesophyte</v>
      </c>
    </row>
    <row r="1531" spans="1:10" x14ac:dyDescent="0.25">
      <c r="A1531">
        <v>1530</v>
      </c>
      <c r="B1531">
        <v>8</v>
      </c>
      <c r="C1531" s="2">
        <v>44336</v>
      </c>
      <c r="D1531">
        <v>4</v>
      </c>
      <c r="E1531" t="s">
        <v>11</v>
      </c>
      <c r="F1531">
        <v>21</v>
      </c>
      <c r="G1531" t="s">
        <v>12</v>
      </c>
      <c r="H1531" t="str">
        <f>VLOOKUP(E1531,Sheet1!$A$2:$D$22,2,FALSE)</f>
        <v>Quercus nigra</v>
      </c>
      <c r="I1531" t="str">
        <f>VLOOKUP(E1531,Sheet1!$A$2:$D$22,3,FALSE)</f>
        <v>water oak</v>
      </c>
      <c r="J1531" t="str">
        <f>VLOOKUP(E1531,Sheet1!$A$2:$D$22,4,FALSE)</f>
        <v>mesophyte</v>
      </c>
    </row>
    <row r="1532" spans="1:10" x14ac:dyDescent="0.25">
      <c r="A1532">
        <v>1531</v>
      </c>
      <c r="B1532">
        <v>8</v>
      </c>
      <c r="C1532" s="2">
        <v>44336</v>
      </c>
      <c r="D1532">
        <v>4</v>
      </c>
      <c r="E1532" t="s">
        <v>11</v>
      </c>
      <c r="F1532">
        <v>20.6</v>
      </c>
      <c r="G1532" t="s">
        <v>12</v>
      </c>
      <c r="H1532" t="str">
        <f>VLOOKUP(E1532,Sheet1!$A$2:$D$22,2,FALSE)</f>
        <v>Quercus nigra</v>
      </c>
      <c r="I1532" t="str">
        <f>VLOOKUP(E1532,Sheet1!$A$2:$D$22,3,FALSE)</f>
        <v>water oak</v>
      </c>
      <c r="J1532" t="str">
        <f>VLOOKUP(E1532,Sheet1!$A$2:$D$22,4,FALSE)</f>
        <v>mesophyte</v>
      </c>
    </row>
    <row r="1533" spans="1:10" x14ac:dyDescent="0.25">
      <c r="A1533">
        <v>1532</v>
      </c>
      <c r="B1533">
        <v>8</v>
      </c>
      <c r="C1533" s="2">
        <v>44336</v>
      </c>
      <c r="D1533">
        <v>4</v>
      </c>
      <c r="E1533" t="s">
        <v>20</v>
      </c>
      <c r="F1533">
        <v>1</v>
      </c>
      <c r="G1533" t="s">
        <v>32</v>
      </c>
      <c r="H1533" t="str">
        <f>VLOOKUP(E1533,Sheet1!$A$2:$D$22,2,FALSE)</f>
        <v>Liquidambar styraciflua</v>
      </c>
      <c r="I1533" t="str">
        <f>VLOOKUP(E1533,Sheet1!$A$2:$D$22,3,FALSE)</f>
        <v>sweetgum</v>
      </c>
      <c r="J1533" t="str">
        <f>VLOOKUP(E1533,Sheet1!$A$2:$D$22,4,FALSE)</f>
        <v>mesophyte</v>
      </c>
    </row>
    <row r="1534" spans="1:10" x14ac:dyDescent="0.25">
      <c r="A1534">
        <v>1533</v>
      </c>
      <c r="B1534">
        <v>8</v>
      </c>
      <c r="C1534" s="2">
        <v>44336</v>
      </c>
      <c r="D1534">
        <v>4</v>
      </c>
      <c r="E1534" t="s">
        <v>20</v>
      </c>
      <c r="F1534">
        <v>1</v>
      </c>
      <c r="G1534" t="s">
        <v>32</v>
      </c>
      <c r="H1534" t="str">
        <f>VLOOKUP(E1534,Sheet1!$A$2:$D$22,2,FALSE)</f>
        <v>Liquidambar styraciflua</v>
      </c>
      <c r="I1534" t="str">
        <f>VLOOKUP(E1534,Sheet1!$A$2:$D$22,3,FALSE)</f>
        <v>sweetgum</v>
      </c>
      <c r="J1534" t="str">
        <f>VLOOKUP(E1534,Sheet1!$A$2:$D$22,4,FALSE)</f>
        <v>mesophyte</v>
      </c>
    </row>
    <row r="1535" spans="1:10" x14ac:dyDescent="0.25">
      <c r="A1535">
        <v>1534</v>
      </c>
      <c r="B1535">
        <v>8</v>
      </c>
      <c r="C1535" s="2">
        <v>44336</v>
      </c>
      <c r="D1535">
        <v>4</v>
      </c>
      <c r="E1535" t="s">
        <v>20</v>
      </c>
      <c r="F1535">
        <v>2</v>
      </c>
      <c r="G1535" t="s">
        <v>32</v>
      </c>
      <c r="H1535" t="str">
        <f>VLOOKUP(E1535,Sheet1!$A$2:$D$22,2,FALSE)</f>
        <v>Liquidambar styraciflua</v>
      </c>
      <c r="I1535" t="str">
        <f>VLOOKUP(E1535,Sheet1!$A$2:$D$22,3,FALSE)</f>
        <v>sweetgum</v>
      </c>
      <c r="J1535" t="str">
        <f>VLOOKUP(E1535,Sheet1!$A$2:$D$22,4,FALSE)</f>
        <v>mesophyte</v>
      </c>
    </row>
    <row r="1536" spans="1:10" x14ac:dyDescent="0.25">
      <c r="A1536">
        <v>1535</v>
      </c>
      <c r="B1536">
        <v>8</v>
      </c>
      <c r="C1536" s="2">
        <v>44336</v>
      </c>
      <c r="D1536">
        <v>4</v>
      </c>
      <c r="E1536" t="s">
        <v>52</v>
      </c>
      <c r="F1536">
        <v>1</v>
      </c>
      <c r="G1536" t="s">
        <v>32</v>
      </c>
      <c r="H1536" t="str">
        <f>VLOOKUP(E1536,Sheet1!$A$2:$D$22,2,FALSE)</f>
        <v>Vaccinium sp.</v>
      </c>
      <c r="I1536" t="str">
        <f>VLOOKUP(E1536,Sheet1!$A$2:$D$22,3,FALSE)</f>
        <v>blueberry</v>
      </c>
      <c r="J1536" t="str">
        <f>VLOOKUP(E1536,Sheet1!$A$2:$D$22,4,FALSE)</f>
        <v>mesophyte</v>
      </c>
    </row>
    <row r="1537" spans="1:10" x14ac:dyDescent="0.25">
      <c r="A1537">
        <v>1536</v>
      </c>
      <c r="B1537">
        <v>8</v>
      </c>
      <c r="C1537" s="2">
        <v>44336</v>
      </c>
      <c r="D1537">
        <v>4</v>
      </c>
      <c r="E1537" t="s">
        <v>52</v>
      </c>
      <c r="F1537">
        <v>1</v>
      </c>
      <c r="G1537" t="s">
        <v>32</v>
      </c>
      <c r="H1537" t="str">
        <f>VLOOKUP(E1537,Sheet1!$A$2:$D$22,2,FALSE)</f>
        <v>Vaccinium sp.</v>
      </c>
      <c r="I1537" t="str">
        <f>VLOOKUP(E1537,Sheet1!$A$2:$D$22,3,FALSE)</f>
        <v>blueberry</v>
      </c>
      <c r="J1537" t="str">
        <f>VLOOKUP(E1537,Sheet1!$A$2:$D$22,4,FALSE)</f>
        <v>mesophyte</v>
      </c>
    </row>
    <row r="1538" spans="1:10" x14ac:dyDescent="0.25">
      <c r="A1538">
        <v>1537</v>
      </c>
      <c r="B1538">
        <v>8</v>
      </c>
      <c r="C1538" s="2">
        <v>44336</v>
      </c>
      <c r="D1538">
        <v>4</v>
      </c>
      <c r="E1538" t="s">
        <v>52</v>
      </c>
      <c r="F1538">
        <v>1</v>
      </c>
      <c r="G1538" t="s">
        <v>32</v>
      </c>
      <c r="H1538" t="str">
        <f>VLOOKUP(E1538,Sheet1!$A$2:$D$22,2,FALSE)</f>
        <v>Vaccinium sp.</v>
      </c>
      <c r="I1538" t="str">
        <f>VLOOKUP(E1538,Sheet1!$A$2:$D$22,3,FALSE)</f>
        <v>blueberry</v>
      </c>
      <c r="J1538" t="str">
        <f>VLOOKUP(E1538,Sheet1!$A$2:$D$22,4,FALSE)</f>
        <v>mesophyte</v>
      </c>
    </row>
    <row r="1539" spans="1:10" x14ac:dyDescent="0.25">
      <c r="A1539">
        <v>1538</v>
      </c>
      <c r="B1539">
        <v>8</v>
      </c>
      <c r="C1539" s="2">
        <v>44336</v>
      </c>
      <c r="D1539">
        <v>4</v>
      </c>
      <c r="E1539" t="s">
        <v>52</v>
      </c>
      <c r="F1539">
        <v>1</v>
      </c>
      <c r="G1539" t="s">
        <v>32</v>
      </c>
      <c r="H1539" t="str">
        <f>VLOOKUP(E1539,Sheet1!$A$2:$D$22,2,FALSE)</f>
        <v>Vaccinium sp.</v>
      </c>
      <c r="I1539" t="str">
        <f>VLOOKUP(E1539,Sheet1!$A$2:$D$22,3,FALSE)</f>
        <v>blueberry</v>
      </c>
      <c r="J1539" t="str">
        <f>VLOOKUP(E1539,Sheet1!$A$2:$D$22,4,FALSE)</f>
        <v>mesophyte</v>
      </c>
    </row>
    <row r="1540" spans="1:10" x14ac:dyDescent="0.25">
      <c r="A1540">
        <v>1539</v>
      </c>
      <c r="B1540">
        <v>8</v>
      </c>
      <c r="C1540" s="2">
        <v>44336</v>
      </c>
      <c r="D1540" t="s">
        <v>55</v>
      </c>
      <c r="E1540" t="s">
        <v>67</v>
      </c>
      <c r="F1540">
        <v>16</v>
      </c>
      <c r="G1540" t="s">
        <v>17</v>
      </c>
      <c r="H1540" t="str">
        <f>VLOOKUP(E1540,Sheet1!$A$2:$D$22,2,FALSE)</f>
        <v>Quercus falcata</v>
      </c>
      <c r="I1540" t="str">
        <f>VLOOKUP(E1540,Sheet1!$A$2:$D$22,3,FALSE)</f>
        <v>southern red oak</v>
      </c>
      <c r="J1540" t="str">
        <f>VLOOKUP(E1540,Sheet1!$A$2:$D$22,4,FALSE)</f>
        <v>pyrophyte</v>
      </c>
    </row>
    <row r="1541" spans="1:10" x14ac:dyDescent="0.25">
      <c r="A1541">
        <v>1540</v>
      </c>
      <c r="B1541">
        <v>8</v>
      </c>
      <c r="C1541" s="2">
        <v>44336</v>
      </c>
      <c r="D1541" t="s">
        <v>55</v>
      </c>
      <c r="E1541" t="s">
        <v>42</v>
      </c>
      <c r="F1541">
        <v>53.5</v>
      </c>
      <c r="G1541" t="s">
        <v>45</v>
      </c>
      <c r="H1541" t="str">
        <f>VLOOKUP(E1541,Sheet1!$A$2:$D$22,2,FALSE)</f>
        <v>Pinus taeda</v>
      </c>
      <c r="I1541" t="str">
        <f>VLOOKUP(E1541,Sheet1!$A$2:$D$22,3,FALSE)</f>
        <v>loblolly pine</v>
      </c>
      <c r="J1541" t="str">
        <f>VLOOKUP(E1541,Sheet1!$A$2:$D$22,4,FALSE)</f>
        <v>pyrophyte</v>
      </c>
    </row>
    <row r="1542" spans="1:10" x14ac:dyDescent="0.25">
      <c r="A1542">
        <v>1541</v>
      </c>
      <c r="B1542">
        <v>8</v>
      </c>
      <c r="C1542" s="2">
        <v>44336</v>
      </c>
      <c r="D1542">
        <v>4</v>
      </c>
      <c r="E1542" t="s">
        <v>20</v>
      </c>
      <c r="F1542">
        <v>17</v>
      </c>
      <c r="G1542" t="s">
        <v>17</v>
      </c>
      <c r="H1542" t="str">
        <f>VLOOKUP(E1542,Sheet1!$A$2:$D$22,2,FALSE)</f>
        <v>Liquidambar styraciflua</v>
      </c>
      <c r="I1542" t="str">
        <f>VLOOKUP(E1542,Sheet1!$A$2:$D$22,3,FALSE)</f>
        <v>sweetgum</v>
      </c>
      <c r="J1542" t="str">
        <f>VLOOKUP(E1542,Sheet1!$A$2:$D$22,4,FALSE)</f>
        <v>mesophyte</v>
      </c>
    </row>
    <row r="1543" spans="1:10" x14ac:dyDescent="0.25">
      <c r="A1543">
        <v>1542</v>
      </c>
      <c r="B1543">
        <v>8</v>
      </c>
      <c r="C1543" s="2">
        <v>44336</v>
      </c>
      <c r="D1543">
        <v>4</v>
      </c>
      <c r="E1543" t="s">
        <v>20</v>
      </c>
      <c r="F1543">
        <v>7</v>
      </c>
      <c r="G1543" t="s">
        <v>32</v>
      </c>
      <c r="H1543" t="str">
        <f>VLOOKUP(E1543,Sheet1!$A$2:$D$22,2,FALSE)</f>
        <v>Liquidambar styraciflua</v>
      </c>
      <c r="I1543" t="str">
        <f>VLOOKUP(E1543,Sheet1!$A$2:$D$22,3,FALSE)</f>
        <v>sweetgum</v>
      </c>
      <c r="J1543" t="str">
        <f>VLOOKUP(E1543,Sheet1!$A$2:$D$22,4,FALSE)</f>
        <v>mesophyte</v>
      </c>
    </row>
    <row r="1544" spans="1:10" x14ac:dyDescent="0.25">
      <c r="A1544">
        <v>1543</v>
      </c>
      <c r="B1544">
        <v>8</v>
      </c>
      <c r="C1544" s="2">
        <v>44336</v>
      </c>
      <c r="D1544">
        <v>4</v>
      </c>
      <c r="E1544" t="s">
        <v>11</v>
      </c>
      <c r="F1544">
        <v>23</v>
      </c>
      <c r="G1544" t="s">
        <v>17</v>
      </c>
      <c r="H1544" t="str">
        <f>VLOOKUP(E1544,Sheet1!$A$2:$D$22,2,FALSE)</f>
        <v>Quercus nigra</v>
      </c>
      <c r="I1544" t="str">
        <f>VLOOKUP(E1544,Sheet1!$A$2:$D$22,3,FALSE)</f>
        <v>water oak</v>
      </c>
      <c r="J1544" t="str">
        <f>VLOOKUP(E1544,Sheet1!$A$2:$D$22,4,FALSE)</f>
        <v>mesophyte</v>
      </c>
    </row>
    <row r="1545" spans="1:10" x14ac:dyDescent="0.25">
      <c r="A1545">
        <v>1544</v>
      </c>
      <c r="B1545">
        <v>8</v>
      </c>
      <c r="C1545" s="2">
        <v>44336</v>
      </c>
      <c r="D1545">
        <v>4</v>
      </c>
      <c r="E1545" t="s">
        <v>58</v>
      </c>
      <c r="F1545">
        <v>26.7</v>
      </c>
      <c r="G1545" t="s">
        <v>12</v>
      </c>
      <c r="H1545" t="str">
        <f>VLOOKUP(E1545,Sheet1!$A$2:$D$22,2,FALSE)</f>
        <v>Pinus echinata</v>
      </c>
      <c r="I1545" t="str">
        <f>VLOOKUP(E1545,Sheet1!$A$2:$D$22,3,FALSE)</f>
        <v>shortleaf pine</v>
      </c>
      <c r="J1545" t="str">
        <f>VLOOKUP(E1545,Sheet1!$A$2:$D$22,4,FALSE)</f>
        <v>pyrophyte</v>
      </c>
    </row>
    <row r="1546" spans="1:10" x14ac:dyDescent="0.25">
      <c r="A1546">
        <v>1545</v>
      </c>
      <c r="B1546">
        <v>8</v>
      </c>
      <c r="C1546" s="2">
        <v>44336</v>
      </c>
      <c r="D1546">
        <v>4</v>
      </c>
      <c r="E1546" t="s">
        <v>20</v>
      </c>
      <c r="F1546">
        <v>15.4</v>
      </c>
      <c r="G1546" t="s">
        <v>17</v>
      </c>
      <c r="H1546" t="str">
        <f>VLOOKUP(E1546,Sheet1!$A$2:$D$22,2,FALSE)</f>
        <v>Liquidambar styraciflua</v>
      </c>
      <c r="I1546" t="str">
        <f>VLOOKUP(E1546,Sheet1!$A$2:$D$22,3,FALSE)</f>
        <v>sweetgum</v>
      </c>
      <c r="J1546" t="str">
        <f>VLOOKUP(E1546,Sheet1!$A$2:$D$22,4,FALSE)</f>
        <v>mesophyte</v>
      </c>
    </row>
    <row r="1547" spans="1:10" x14ac:dyDescent="0.25">
      <c r="A1547">
        <v>1546</v>
      </c>
      <c r="B1547">
        <v>8</v>
      </c>
      <c r="C1547" s="2">
        <v>44336</v>
      </c>
      <c r="D1547">
        <v>4</v>
      </c>
      <c r="E1547" t="s">
        <v>11</v>
      </c>
      <c r="F1547">
        <v>16</v>
      </c>
      <c r="G1547" t="s">
        <v>17</v>
      </c>
      <c r="H1547" t="str">
        <f>VLOOKUP(E1547,Sheet1!$A$2:$D$22,2,FALSE)</f>
        <v>Quercus nigra</v>
      </c>
      <c r="I1547" t="str">
        <f>VLOOKUP(E1547,Sheet1!$A$2:$D$22,3,FALSE)</f>
        <v>water oak</v>
      </c>
      <c r="J1547" t="str">
        <f>VLOOKUP(E1547,Sheet1!$A$2:$D$22,4,FALSE)</f>
        <v>mesophyte</v>
      </c>
    </row>
    <row r="1548" spans="1:10" x14ac:dyDescent="0.25">
      <c r="A1548">
        <v>1547</v>
      </c>
      <c r="B1548">
        <v>8</v>
      </c>
      <c r="C1548" s="2">
        <v>44336</v>
      </c>
      <c r="D1548">
        <v>4</v>
      </c>
      <c r="E1548" t="s">
        <v>20</v>
      </c>
      <c r="F1548">
        <v>3.8</v>
      </c>
      <c r="G1548" t="s">
        <v>32</v>
      </c>
      <c r="H1548" t="str">
        <f>VLOOKUP(E1548,Sheet1!$A$2:$D$22,2,FALSE)</f>
        <v>Liquidambar styraciflua</v>
      </c>
      <c r="I1548" t="str">
        <f>VLOOKUP(E1548,Sheet1!$A$2:$D$22,3,FALSE)</f>
        <v>sweetgum</v>
      </c>
      <c r="J1548" t="str">
        <f>VLOOKUP(E1548,Sheet1!$A$2:$D$22,4,FALSE)</f>
        <v>mesophyte</v>
      </c>
    </row>
    <row r="1549" spans="1:10" x14ac:dyDescent="0.25">
      <c r="A1549">
        <v>1548</v>
      </c>
      <c r="B1549">
        <v>8</v>
      </c>
      <c r="C1549" s="2">
        <v>44336</v>
      </c>
      <c r="D1549">
        <v>4</v>
      </c>
      <c r="E1549" t="s">
        <v>20</v>
      </c>
      <c r="F1549">
        <v>10.5</v>
      </c>
      <c r="G1549" t="s">
        <v>17</v>
      </c>
      <c r="H1549" t="str">
        <f>VLOOKUP(E1549,Sheet1!$A$2:$D$22,2,FALSE)</f>
        <v>Liquidambar styraciflua</v>
      </c>
      <c r="I1549" t="str">
        <f>VLOOKUP(E1549,Sheet1!$A$2:$D$22,3,FALSE)</f>
        <v>sweetgum</v>
      </c>
      <c r="J1549" t="str">
        <f>VLOOKUP(E1549,Sheet1!$A$2:$D$22,4,FALSE)</f>
        <v>mesophyte</v>
      </c>
    </row>
    <row r="1550" spans="1:10" x14ac:dyDescent="0.25">
      <c r="A1550">
        <v>1549</v>
      </c>
      <c r="B1550">
        <v>8</v>
      </c>
      <c r="C1550" s="2">
        <v>44336</v>
      </c>
      <c r="D1550">
        <v>4</v>
      </c>
      <c r="E1550" t="s">
        <v>20</v>
      </c>
      <c r="F1550">
        <v>6.5</v>
      </c>
      <c r="G1550" t="s">
        <v>32</v>
      </c>
      <c r="H1550" t="str">
        <f>VLOOKUP(E1550,Sheet1!$A$2:$D$22,2,FALSE)</f>
        <v>Liquidambar styraciflua</v>
      </c>
      <c r="I1550" t="str">
        <f>VLOOKUP(E1550,Sheet1!$A$2:$D$22,3,FALSE)</f>
        <v>sweetgum</v>
      </c>
      <c r="J1550" t="str">
        <f>VLOOKUP(E1550,Sheet1!$A$2:$D$22,4,FALSE)</f>
        <v>mesophyte</v>
      </c>
    </row>
    <row r="1551" spans="1:10" x14ac:dyDescent="0.25">
      <c r="A1551">
        <v>1550</v>
      </c>
      <c r="B1551">
        <v>8</v>
      </c>
      <c r="C1551" s="2">
        <v>44336</v>
      </c>
      <c r="D1551" t="s">
        <v>55</v>
      </c>
      <c r="E1551" t="s">
        <v>20</v>
      </c>
      <c r="F1551">
        <v>19.399999999999999</v>
      </c>
      <c r="G1551" t="s">
        <v>17</v>
      </c>
      <c r="H1551" t="str">
        <f>VLOOKUP(E1551,Sheet1!$A$2:$D$22,2,FALSE)</f>
        <v>Liquidambar styraciflua</v>
      </c>
      <c r="I1551" t="str">
        <f>VLOOKUP(E1551,Sheet1!$A$2:$D$22,3,FALSE)</f>
        <v>sweetgum</v>
      </c>
      <c r="J1551" t="str">
        <f>VLOOKUP(E1551,Sheet1!$A$2:$D$22,4,FALSE)</f>
        <v>mesophyte</v>
      </c>
    </row>
    <row r="1552" spans="1:10" x14ac:dyDescent="0.25">
      <c r="A1552">
        <v>1551</v>
      </c>
      <c r="B1552">
        <v>8</v>
      </c>
      <c r="C1552" s="2">
        <v>44336</v>
      </c>
      <c r="D1552" t="s">
        <v>35</v>
      </c>
      <c r="E1552" t="s">
        <v>61</v>
      </c>
      <c r="F1552">
        <v>8.1</v>
      </c>
      <c r="G1552" t="s">
        <v>17</v>
      </c>
      <c r="H1552" t="str">
        <f>VLOOKUP(E1552,Sheet1!$A$2:$D$22,2,FALSE)</f>
        <v>Nyssa sylvatica</v>
      </c>
      <c r="I1552" t="str">
        <f>VLOOKUP(E1552,Sheet1!$A$2:$D$22,3,FALSE)</f>
        <v>black gum</v>
      </c>
      <c r="J1552" t="str">
        <f>VLOOKUP(E1552,Sheet1!$A$2:$D$22,4,FALSE)</f>
        <v>mesophyte</v>
      </c>
    </row>
    <row r="1553" spans="1:10" x14ac:dyDescent="0.25">
      <c r="A1553">
        <v>1552</v>
      </c>
      <c r="B1553">
        <v>8</v>
      </c>
      <c r="C1553" s="2">
        <v>44336</v>
      </c>
      <c r="D1553" t="s">
        <v>35</v>
      </c>
      <c r="E1553" t="s">
        <v>42</v>
      </c>
      <c r="F1553">
        <v>5.3</v>
      </c>
      <c r="G1553" t="s">
        <v>32</v>
      </c>
      <c r="H1553" t="str">
        <f>VLOOKUP(E1553,Sheet1!$A$2:$D$22,2,FALSE)</f>
        <v>Pinus taeda</v>
      </c>
      <c r="I1553" t="str">
        <f>VLOOKUP(E1553,Sheet1!$A$2:$D$22,3,FALSE)</f>
        <v>loblolly pine</v>
      </c>
      <c r="J1553" t="str">
        <f>VLOOKUP(E1553,Sheet1!$A$2:$D$22,4,FALSE)</f>
        <v>pyrophyte</v>
      </c>
    </row>
    <row r="1554" spans="1:10" x14ac:dyDescent="0.25">
      <c r="A1554">
        <v>1553</v>
      </c>
      <c r="B1554">
        <v>9</v>
      </c>
      <c r="C1554" s="2">
        <v>44336</v>
      </c>
      <c r="D1554">
        <v>1</v>
      </c>
      <c r="E1554" t="s">
        <v>64</v>
      </c>
      <c r="F1554">
        <v>5.8</v>
      </c>
      <c r="G1554">
        <v>5</v>
      </c>
      <c r="H1554" t="str">
        <f>VLOOKUP(E1554,Sheet1!$A$2:$D$22,2,FALSE)</f>
        <v>Fagus grandifolia</v>
      </c>
      <c r="I1554" t="str">
        <f>VLOOKUP(E1554,Sheet1!$A$2:$D$22,3,FALSE)</f>
        <v>American beech</v>
      </c>
      <c r="J1554" t="str">
        <f>VLOOKUP(E1554,Sheet1!$A$2:$D$22,4,FALSE)</f>
        <v>mesophyte</v>
      </c>
    </row>
    <row r="1555" spans="1:10" x14ac:dyDescent="0.25">
      <c r="A1555">
        <v>1554</v>
      </c>
      <c r="B1555">
        <v>9</v>
      </c>
      <c r="C1555" s="2">
        <v>44336</v>
      </c>
      <c r="D1555">
        <v>1</v>
      </c>
      <c r="E1555" t="s">
        <v>20</v>
      </c>
      <c r="F1555">
        <v>20.8</v>
      </c>
      <c r="G1555" t="s">
        <v>12</v>
      </c>
      <c r="H1555" t="str">
        <f>VLOOKUP(E1555,Sheet1!$A$2:$D$22,2,FALSE)</f>
        <v>Liquidambar styraciflua</v>
      </c>
      <c r="I1555" t="str">
        <f>VLOOKUP(E1555,Sheet1!$A$2:$D$22,3,FALSE)</f>
        <v>sweetgum</v>
      </c>
      <c r="J1555" t="str">
        <f>VLOOKUP(E1555,Sheet1!$A$2:$D$22,4,FALSE)</f>
        <v>mesophyte</v>
      </c>
    </row>
    <row r="1556" spans="1:10" x14ac:dyDescent="0.25">
      <c r="A1556">
        <v>1555</v>
      </c>
      <c r="B1556">
        <v>9</v>
      </c>
      <c r="C1556" s="2">
        <v>44336</v>
      </c>
      <c r="D1556">
        <v>1</v>
      </c>
      <c r="E1556" t="s">
        <v>42</v>
      </c>
      <c r="F1556">
        <v>42.3</v>
      </c>
      <c r="G1556" t="s">
        <v>45</v>
      </c>
      <c r="H1556" t="str">
        <f>VLOOKUP(E1556,Sheet1!$A$2:$D$22,2,FALSE)</f>
        <v>Pinus taeda</v>
      </c>
      <c r="I1556" t="str">
        <f>VLOOKUP(E1556,Sheet1!$A$2:$D$22,3,FALSE)</f>
        <v>loblolly pine</v>
      </c>
      <c r="J1556" t="str">
        <f>VLOOKUP(E1556,Sheet1!$A$2:$D$22,4,FALSE)</f>
        <v>pyrophyte</v>
      </c>
    </row>
    <row r="1557" spans="1:10" x14ac:dyDescent="0.25">
      <c r="A1557">
        <v>1556</v>
      </c>
      <c r="B1557">
        <v>9</v>
      </c>
      <c r="C1557" s="2">
        <v>44336</v>
      </c>
      <c r="D1557">
        <v>1</v>
      </c>
      <c r="E1557" t="s">
        <v>28</v>
      </c>
      <c r="F1557">
        <v>7.8</v>
      </c>
      <c r="G1557" t="s">
        <v>32</v>
      </c>
      <c r="H1557" t="str">
        <f>VLOOKUP(E1557,Sheet1!$A$2:$D$22,2,FALSE)</f>
        <v>Acer rubrum</v>
      </c>
      <c r="I1557" t="str">
        <f>VLOOKUP(E1557,Sheet1!$A$2:$D$22,3,FALSE)</f>
        <v>red maple</v>
      </c>
      <c r="J1557" t="str">
        <f>VLOOKUP(E1557,Sheet1!$A$2:$D$22,4,FALSE)</f>
        <v>mesophyte</v>
      </c>
    </row>
    <row r="1558" spans="1:10" x14ac:dyDescent="0.25">
      <c r="A1558">
        <v>1557</v>
      </c>
      <c r="B1558">
        <v>9</v>
      </c>
      <c r="C1558" s="2">
        <v>44336</v>
      </c>
      <c r="D1558">
        <v>1</v>
      </c>
      <c r="E1558" t="s">
        <v>61</v>
      </c>
      <c r="F1558">
        <v>5.5</v>
      </c>
      <c r="G1558" t="s">
        <v>32</v>
      </c>
      <c r="H1558" t="str">
        <f>VLOOKUP(E1558,Sheet1!$A$2:$D$22,2,FALSE)</f>
        <v>Nyssa sylvatica</v>
      </c>
      <c r="I1558" t="str">
        <f>VLOOKUP(E1558,Sheet1!$A$2:$D$22,3,FALSE)</f>
        <v>black gum</v>
      </c>
      <c r="J1558" t="str">
        <f>VLOOKUP(E1558,Sheet1!$A$2:$D$22,4,FALSE)</f>
        <v>mesophyte</v>
      </c>
    </row>
    <row r="1559" spans="1:10" x14ac:dyDescent="0.25">
      <c r="A1559">
        <v>1558</v>
      </c>
      <c r="B1559">
        <v>9</v>
      </c>
      <c r="C1559" s="2">
        <v>44336</v>
      </c>
      <c r="D1559">
        <v>1</v>
      </c>
      <c r="E1559" t="s">
        <v>61</v>
      </c>
      <c r="F1559">
        <v>9</v>
      </c>
      <c r="G1559" t="s">
        <v>17</v>
      </c>
      <c r="H1559" t="str">
        <f>VLOOKUP(E1559,Sheet1!$A$2:$D$22,2,FALSE)</f>
        <v>Nyssa sylvatica</v>
      </c>
      <c r="I1559" t="str">
        <f>VLOOKUP(E1559,Sheet1!$A$2:$D$22,3,FALSE)</f>
        <v>black gum</v>
      </c>
      <c r="J1559" t="str">
        <f>VLOOKUP(E1559,Sheet1!$A$2:$D$22,4,FALSE)</f>
        <v>mesophyte</v>
      </c>
    </row>
    <row r="1560" spans="1:10" x14ac:dyDescent="0.25">
      <c r="A1560">
        <v>1559</v>
      </c>
      <c r="B1560">
        <v>9</v>
      </c>
      <c r="C1560" s="2">
        <v>44336</v>
      </c>
      <c r="D1560">
        <v>1</v>
      </c>
      <c r="E1560" t="s">
        <v>11</v>
      </c>
      <c r="F1560">
        <v>25</v>
      </c>
      <c r="G1560" t="s">
        <v>12</v>
      </c>
      <c r="H1560" t="str">
        <f>VLOOKUP(E1560,Sheet1!$A$2:$D$22,2,FALSE)</f>
        <v>Quercus nigra</v>
      </c>
      <c r="I1560" t="str">
        <f>VLOOKUP(E1560,Sheet1!$A$2:$D$22,3,FALSE)</f>
        <v>water oak</v>
      </c>
      <c r="J1560" t="str">
        <f>VLOOKUP(E1560,Sheet1!$A$2:$D$22,4,FALSE)</f>
        <v>mesophyte</v>
      </c>
    </row>
    <row r="1561" spans="1:10" x14ac:dyDescent="0.25">
      <c r="A1561">
        <v>1560</v>
      </c>
      <c r="B1561">
        <v>9</v>
      </c>
      <c r="C1561" s="2">
        <v>44336</v>
      </c>
      <c r="D1561">
        <v>1</v>
      </c>
      <c r="E1561" t="s">
        <v>28</v>
      </c>
      <c r="F1561">
        <v>23.7</v>
      </c>
      <c r="G1561" t="s">
        <v>17</v>
      </c>
      <c r="H1561" t="str">
        <f>VLOOKUP(E1561,Sheet1!$A$2:$D$22,2,FALSE)</f>
        <v>Acer rubrum</v>
      </c>
      <c r="I1561" t="str">
        <f>VLOOKUP(E1561,Sheet1!$A$2:$D$22,3,FALSE)</f>
        <v>red maple</v>
      </c>
      <c r="J1561" t="str">
        <f>VLOOKUP(E1561,Sheet1!$A$2:$D$22,4,FALSE)</f>
        <v>mesophyte</v>
      </c>
    </row>
    <row r="1562" spans="1:10" x14ac:dyDescent="0.25">
      <c r="A1562">
        <v>1561</v>
      </c>
      <c r="B1562">
        <v>9</v>
      </c>
      <c r="C1562" s="2">
        <v>44336</v>
      </c>
      <c r="D1562">
        <v>1</v>
      </c>
      <c r="E1562" t="s">
        <v>11</v>
      </c>
      <c r="F1562">
        <v>5</v>
      </c>
      <c r="G1562" t="s">
        <v>32</v>
      </c>
      <c r="H1562" t="str">
        <f>VLOOKUP(E1562,Sheet1!$A$2:$D$22,2,FALSE)</f>
        <v>Quercus nigra</v>
      </c>
      <c r="I1562" t="str">
        <f>VLOOKUP(E1562,Sheet1!$A$2:$D$22,3,FALSE)</f>
        <v>water oak</v>
      </c>
      <c r="J1562" t="str">
        <f>VLOOKUP(E1562,Sheet1!$A$2:$D$22,4,FALSE)</f>
        <v>mesophyte</v>
      </c>
    </row>
    <row r="1563" spans="1:10" x14ac:dyDescent="0.25">
      <c r="A1563">
        <v>1562</v>
      </c>
      <c r="B1563">
        <v>9</v>
      </c>
      <c r="C1563" s="2">
        <v>44336</v>
      </c>
      <c r="D1563">
        <v>1</v>
      </c>
      <c r="E1563" t="s">
        <v>31</v>
      </c>
      <c r="F1563">
        <v>6.5</v>
      </c>
      <c r="G1563" t="s">
        <v>17</v>
      </c>
      <c r="H1563" t="str">
        <f>VLOOKUP(E1563,Sheet1!$A$2:$D$22,2,FALSE)</f>
        <v>Carya sp.</v>
      </c>
      <c r="I1563" t="str">
        <f>VLOOKUP(E1563,Sheet1!$A$2:$D$22,3,FALSE)</f>
        <v>hickory</v>
      </c>
      <c r="J1563" t="str">
        <f>VLOOKUP(E1563,Sheet1!$A$2:$D$22,4,FALSE)</f>
        <v>intermediate</v>
      </c>
    </row>
    <row r="1564" spans="1:10" x14ac:dyDescent="0.25">
      <c r="A1564">
        <v>1563</v>
      </c>
      <c r="B1564">
        <v>9</v>
      </c>
      <c r="C1564" s="2">
        <v>44336</v>
      </c>
      <c r="D1564">
        <v>1</v>
      </c>
      <c r="E1564" t="s">
        <v>31</v>
      </c>
      <c r="F1564">
        <v>3.5</v>
      </c>
      <c r="G1564" t="s">
        <v>32</v>
      </c>
      <c r="H1564" t="str">
        <f>VLOOKUP(E1564,Sheet1!$A$2:$D$22,2,FALSE)</f>
        <v>Carya sp.</v>
      </c>
      <c r="I1564" t="str">
        <f>VLOOKUP(E1564,Sheet1!$A$2:$D$22,3,FALSE)</f>
        <v>hickory</v>
      </c>
      <c r="J1564" t="str">
        <f>VLOOKUP(E1564,Sheet1!$A$2:$D$22,4,FALSE)</f>
        <v>intermediate</v>
      </c>
    </row>
    <row r="1565" spans="1:10" x14ac:dyDescent="0.25">
      <c r="A1565">
        <v>1564</v>
      </c>
      <c r="B1565">
        <v>9</v>
      </c>
      <c r="C1565" s="2">
        <v>44336</v>
      </c>
      <c r="D1565">
        <v>1</v>
      </c>
      <c r="E1565" t="s">
        <v>11</v>
      </c>
      <c r="F1565">
        <v>8</v>
      </c>
      <c r="G1565" t="s">
        <v>17</v>
      </c>
      <c r="H1565" t="str">
        <f>VLOOKUP(E1565,Sheet1!$A$2:$D$22,2,FALSE)</f>
        <v>Quercus nigra</v>
      </c>
      <c r="I1565" t="str">
        <f>VLOOKUP(E1565,Sheet1!$A$2:$D$22,3,FALSE)</f>
        <v>water oak</v>
      </c>
      <c r="J1565" t="str">
        <f>VLOOKUP(E1565,Sheet1!$A$2:$D$22,4,FALSE)</f>
        <v>mesophyte</v>
      </c>
    </row>
    <row r="1566" spans="1:10" x14ac:dyDescent="0.25">
      <c r="A1566">
        <v>1565</v>
      </c>
      <c r="B1566">
        <v>9</v>
      </c>
      <c r="C1566" s="2">
        <v>44336</v>
      </c>
      <c r="D1566">
        <v>1</v>
      </c>
      <c r="E1566" t="s">
        <v>20</v>
      </c>
      <c r="F1566">
        <v>14.8</v>
      </c>
      <c r="G1566" t="s">
        <v>17</v>
      </c>
      <c r="H1566" t="str">
        <f>VLOOKUP(E1566,Sheet1!$A$2:$D$22,2,FALSE)</f>
        <v>Liquidambar styraciflua</v>
      </c>
      <c r="I1566" t="str">
        <f>VLOOKUP(E1566,Sheet1!$A$2:$D$22,3,FALSE)</f>
        <v>sweetgum</v>
      </c>
      <c r="J1566" t="str">
        <f>VLOOKUP(E1566,Sheet1!$A$2:$D$22,4,FALSE)</f>
        <v>mesophyte</v>
      </c>
    </row>
    <row r="1567" spans="1:10" x14ac:dyDescent="0.25">
      <c r="A1567">
        <v>1566</v>
      </c>
      <c r="B1567">
        <v>9</v>
      </c>
      <c r="C1567" s="2">
        <v>44336</v>
      </c>
      <c r="D1567">
        <v>1</v>
      </c>
      <c r="E1567" t="s">
        <v>49</v>
      </c>
      <c r="F1567">
        <v>5.0999999999999996</v>
      </c>
      <c r="G1567" t="s">
        <v>17</v>
      </c>
      <c r="H1567" t="str">
        <f>VLOOKUP(E1567,Sheet1!$A$2:$D$22,2,FALSE)</f>
        <v>Prunus sp.</v>
      </c>
      <c r="I1567" t="str">
        <f>VLOOKUP(E1567,Sheet1!$A$2:$D$22,3,FALSE)</f>
        <v>cherry</v>
      </c>
      <c r="J1567" t="str">
        <f>VLOOKUP(E1567,Sheet1!$A$2:$D$22,4,FALSE)</f>
        <v>intermediate</v>
      </c>
    </row>
    <row r="1568" spans="1:10" x14ac:dyDescent="0.25">
      <c r="A1568">
        <v>1567</v>
      </c>
      <c r="B1568">
        <v>9</v>
      </c>
      <c r="C1568" s="2">
        <v>44336</v>
      </c>
      <c r="D1568">
        <v>1</v>
      </c>
      <c r="E1568" t="s">
        <v>11</v>
      </c>
      <c r="F1568">
        <v>14</v>
      </c>
      <c r="G1568" t="s">
        <v>17</v>
      </c>
      <c r="H1568" t="str">
        <f>VLOOKUP(E1568,Sheet1!$A$2:$D$22,2,FALSE)</f>
        <v>Quercus nigra</v>
      </c>
      <c r="I1568" t="str">
        <f>VLOOKUP(E1568,Sheet1!$A$2:$D$22,3,FALSE)</f>
        <v>water oak</v>
      </c>
      <c r="J1568" t="str">
        <f>VLOOKUP(E1568,Sheet1!$A$2:$D$22,4,FALSE)</f>
        <v>mesophyte</v>
      </c>
    </row>
    <row r="1569" spans="1:10" x14ac:dyDescent="0.25">
      <c r="A1569">
        <v>1568</v>
      </c>
      <c r="B1569">
        <v>9</v>
      </c>
      <c r="C1569" s="2">
        <v>44336</v>
      </c>
      <c r="D1569">
        <v>1</v>
      </c>
      <c r="E1569" t="s">
        <v>20</v>
      </c>
      <c r="F1569">
        <v>21</v>
      </c>
      <c r="G1569" t="s">
        <v>12</v>
      </c>
      <c r="H1569" t="str">
        <f>VLOOKUP(E1569,Sheet1!$A$2:$D$22,2,FALSE)</f>
        <v>Liquidambar styraciflua</v>
      </c>
      <c r="I1569" t="str">
        <f>VLOOKUP(E1569,Sheet1!$A$2:$D$22,3,FALSE)</f>
        <v>sweetgum</v>
      </c>
      <c r="J1569" t="str">
        <f>VLOOKUP(E1569,Sheet1!$A$2:$D$22,4,FALSE)</f>
        <v>mesophyte</v>
      </c>
    </row>
    <row r="1570" spans="1:10" x14ac:dyDescent="0.25">
      <c r="A1570">
        <v>1569</v>
      </c>
      <c r="B1570">
        <v>9</v>
      </c>
      <c r="C1570" s="2">
        <v>44336</v>
      </c>
      <c r="D1570">
        <v>1</v>
      </c>
      <c r="E1570" t="s">
        <v>52</v>
      </c>
      <c r="F1570">
        <v>1</v>
      </c>
      <c r="G1570" t="s">
        <v>32</v>
      </c>
      <c r="H1570" t="str">
        <f>VLOOKUP(E1570,Sheet1!$A$2:$D$22,2,FALSE)</f>
        <v>Vaccinium sp.</v>
      </c>
      <c r="I1570" t="str">
        <f>VLOOKUP(E1570,Sheet1!$A$2:$D$22,3,FALSE)</f>
        <v>blueberry</v>
      </c>
      <c r="J1570" t="str">
        <f>VLOOKUP(E1570,Sheet1!$A$2:$D$22,4,FALSE)</f>
        <v>mesophyte</v>
      </c>
    </row>
    <row r="1571" spans="1:10" x14ac:dyDescent="0.25">
      <c r="A1571">
        <v>1570</v>
      </c>
      <c r="B1571">
        <v>9</v>
      </c>
      <c r="C1571" s="2">
        <v>44336</v>
      </c>
      <c r="D1571">
        <v>1</v>
      </c>
      <c r="E1571" t="s">
        <v>52</v>
      </c>
      <c r="F1571">
        <v>1</v>
      </c>
      <c r="G1571" t="s">
        <v>32</v>
      </c>
      <c r="H1571" t="str">
        <f>VLOOKUP(E1571,Sheet1!$A$2:$D$22,2,FALSE)</f>
        <v>Vaccinium sp.</v>
      </c>
      <c r="I1571" t="str">
        <f>VLOOKUP(E1571,Sheet1!$A$2:$D$22,3,FALSE)</f>
        <v>blueberry</v>
      </c>
      <c r="J1571" t="str">
        <f>VLOOKUP(E1571,Sheet1!$A$2:$D$22,4,FALSE)</f>
        <v>mesophyte</v>
      </c>
    </row>
    <row r="1572" spans="1:10" x14ac:dyDescent="0.25">
      <c r="A1572">
        <v>1571</v>
      </c>
      <c r="B1572">
        <v>9</v>
      </c>
      <c r="C1572" s="2">
        <v>44336</v>
      </c>
      <c r="D1572">
        <v>1</v>
      </c>
      <c r="E1572" t="s">
        <v>52</v>
      </c>
      <c r="F1572">
        <v>1</v>
      </c>
      <c r="G1572" t="s">
        <v>32</v>
      </c>
      <c r="H1572" t="str">
        <f>VLOOKUP(E1572,Sheet1!$A$2:$D$22,2,FALSE)</f>
        <v>Vaccinium sp.</v>
      </c>
      <c r="I1572" t="str">
        <f>VLOOKUP(E1572,Sheet1!$A$2:$D$22,3,FALSE)</f>
        <v>blueberry</v>
      </c>
      <c r="J1572" t="str">
        <f>VLOOKUP(E1572,Sheet1!$A$2:$D$22,4,FALSE)</f>
        <v>mesophyte</v>
      </c>
    </row>
    <row r="1573" spans="1:10" x14ac:dyDescent="0.25">
      <c r="A1573">
        <v>1572</v>
      </c>
      <c r="B1573">
        <v>9</v>
      </c>
      <c r="C1573" s="2">
        <v>44336</v>
      </c>
      <c r="D1573">
        <v>1</v>
      </c>
      <c r="E1573" t="s">
        <v>52</v>
      </c>
      <c r="F1573">
        <v>1</v>
      </c>
      <c r="G1573" t="s">
        <v>32</v>
      </c>
      <c r="H1573" t="str">
        <f>VLOOKUP(E1573,Sheet1!$A$2:$D$22,2,FALSE)</f>
        <v>Vaccinium sp.</v>
      </c>
      <c r="I1573" t="str">
        <f>VLOOKUP(E1573,Sheet1!$A$2:$D$22,3,FALSE)</f>
        <v>blueberry</v>
      </c>
      <c r="J1573" t="str">
        <f>VLOOKUP(E1573,Sheet1!$A$2:$D$22,4,FALSE)</f>
        <v>mesophyte</v>
      </c>
    </row>
    <row r="1574" spans="1:10" x14ac:dyDescent="0.25">
      <c r="A1574">
        <v>1573</v>
      </c>
      <c r="B1574">
        <v>9</v>
      </c>
      <c r="C1574" s="2">
        <v>44336</v>
      </c>
      <c r="D1574">
        <v>1</v>
      </c>
      <c r="E1574" t="s">
        <v>52</v>
      </c>
      <c r="F1574">
        <v>1</v>
      </c>
      <c r="G1574" t="s">
        <v>32</v>
      </c>
      <c r="H1574" t="str">
        <f>VLOOKUP(E1574,Sheet1!$A$2:$D$22,2,FALSE)</f>
        <v>Vaccinium sp.</v>
      </c>
      <c r="I1574" t="str">
        <f>VLOOKUP(E1574,Sheet1!$A$2:$D$22,3,FALSE)</f>
        <v>blueberry</v>
      </c>
      <c r="J1574" t="str">
        <f>VLOOKUP(E1574,Sheet1!$A$2:$D$22,4,FALSE)</f>
        <v>mesophyte</v>
      </c>
    </row>
    <row r="1575" spans="1:10" x14ac:dyDescent="0.25">
      <c r="A1575">
        <v>1574</v>
      </c>
      <c r="B1575">
        <v>9</v>
      </c>
      <c r="C1575" s="2">
        <v>44336</v>
      </c>
      <c r="D1575">
        <v>1</v>
      </c>
      <c r="E1575" t="s">
        <v>52</v>
      </c>
      <c r="F1575">
        <v>1</v>
      </c>
      <c r="G1575" t="s">
        <v>32</v>
      </c>
      <c r="H1575" t="str">
        <f>VLOOKUP(E1575,Sheet1!$A$2:$D$22,2,FALSE)</f>
        <v>Vaccinium sp.</v>
      </c>
      <c r="I1575" t="str">
        <f>VLOOKUP(E1575,Sheet1!$A$2:$D$22,3,FALSE)</f>
        <v>blueberry</v>
      </c>
      <c r="J1575" t="str">
        <f>VLOOKUP(E1575,Sheet1!$A$2:$D$22,4,FALSE)</f>
        <v>mesophyte</v>
      </c>
    </row>
    <row r="1576" spans="1:10" x14ac:dyDescent="0.25">
      <c r="A1576">
        <v>1575</v>
      </c>
      <c r="B1576">
        <v>9</v>
      </c>
      <c r="C1576" s="2">
        <v>44336</v>
      </c>
      <c r="D1576">
        <v>1</v>
      </c>
      <c r="E1576" t="s">
        <v>61</v>
      </c>
      <c r="F1576">
        <v>7</v>
      </c>
      <c r="G1576" t="s">
        <v>32</v>
      </c>
      <c r="H1576" t="str">
        <f>VLOOKUP(E1576,Sheet1!$A$2:$D$22,2,FALSE)</f>
        <v>Nyssa sylvatica</v>
      </c>
      <c r="I1576" t="str">
        <f>VLOOKUP(E1576,Sheet1!$A$2:$D$22,3,FALSE)</f>
        <v>black gum</v>
      </c>
      <c r="J1576" t="str">
        <f>VLOOKUP(E1576,Sheet1!$A$2:$D$22,4,FALSE)</f>
        <v>mesophyte</v>
      </c>
    </row>
    <row r="1577" spans="1:10" x14ac:dyDescent="0.25">
      <c r="A1577">
        <v>1576</v>
      </c>
      <c r="B1577">
        <v>9</v>
      </c>
      <c r="C1577" s="2">
        <v>44336</v>
      </c>
      <c r="D1577">
        <v>1</v>
      </c>
      <c r="E1577" t="s">
        <v>20</v>
      </c>
      <c r="F1577">
        <v>9.5</v>
      </c>
      <c r="G1577" t="s">
        <v>17</v>
      </c>
      <c r="H1577" t="str">
        <f>VLOOKUP(E1577,Sheet1!$A$2:$D$22,2,FALSE)</f>
        <v>Liquidambar styraciflua</v>
      </c>
      <c r="I1577" t="str">
        <f>VLOOKUP(E1577,Sheet1!$A$2:$D$22,3,FALSE)</f>
        <v>sweetgum</v>
      </c>
      <c r="J1577" t="str">
        <f>VLOOKUP(E1577,Sheet1!$A$2:$D$22,4,FALSE)</f>
        <v>mesophyte</v>
      </c>
    </row>
    <row r="1578" spans="1:10" x14ac:dyDescent="0.25">
      <c r="A1578">
        <v>1577</v>
      </c>
      <c r="B1578">
        <v>9</v>
      </c>
      <c r="C1578" s="2">
        <v>44336</v>
      </c>
      <c r="D1578">
        <v>1</v>
      </c>
      <c r="E1578" t="s">
        <v>11</v>
      </c>
      <c r="F1578">
        <v>30.5</v>
      </c>
      <c r="G1578" t="s">
        <v>12</v>
      </c>
      <c r="H1578" t="str">
        <f>VLOOKUP(E1578,Sheet1!$A$2:$D$22,2,FALSE)</f>
        <v>Quercus nigra</v>
      </c>
      <c r="I1578" t="str">
        <f>VLOOKUP(E1578,Sheet1!$A$2:$D$22,3,FALSE)</f>
        <v>water oak</v>
      </c>
      <c r="J1578" t="str">
        <f>VLOOKUP(E1578,Sheet1!$A$2:$D$22,4,FALSE)</f>
        <v>mesophyte</v>
      </c>
    </row>
    <row r="1579" spans="1:10" x14ac:dyDescent="0.25">
      <c r="A1579">
        <v>1578</v>
      </c>
      <c r="B1579">
        <v>9</v>
      </c>
      <c r="C1579" s="2">
        <v>44336</v>
      </c>
      <c r="D1579" t="s">
        <v>55</v>
      </c>
      <c r="E1579" t="s">
        <v>20</v>
      </c>
      <c r="F1579">
        <v>18.899999999999999</v>
      </c>
      <c r="G1579" t="s">
        <v>17</v>
      </c>
      <c r="H1579" t="str">
        <f>VLOOKUP(E1579,Sheet1!$A$2:$D$22,2,FALSE)</f>
        <v>Liquidambar styraciflua</v>
      </c>
      <c r="I1579" t="str">
        <f>VLOOKUP(E1579,Sheet1!$A$2:$D$22,3,FALSE)</f>
        <v>sweetgum</v>
      </c>
      <c r="J1579" t="str">
        <f>VLOOKUP(E1579,Sheet1!$A$2:$D$22,4,FALSE)</f>
        <v>mesophyte</v>
      </c>
    </row>
    <row r="1580" spans="1:10" x14ac:dyDescent="0.25">
      <c r="A1580">
        <v>1579</v>
      </c>
      <c r="B1580">
        <v>9</v>
      </c>
      <c r="C1580" s="2">
        <v>44336</v>
      </c>
      <c r="D1580">
        <v>1</v>
      </c>
      <c r="E1580" t="s">
        <v>20</v>
      </c>
      <c r="F1580">
        <v>7</v>
      </c>
      <c r="G1580" t="s">
        <v>17</v>
      </c>
      <c r="H1580" t="str">
        <f>VLOOKUP(E1580,Sheet1!$A$2:$D$22,2,FALSE)</f>
        <v>Liquidambar styraciflua</v>
      </c>
      <c r="I1580" t="str">
        <f>VLOOKUP(E1580,Sheet1!$A$2:$D$22,3,FALSE)</f>
        <v>sweetgum</v>
      </c>
      <c r="J1580" t="str">
        <f>VLOOKUP(E1580,Sheet1!$A$2:$D$22,4,FALSE)</f>
        <v>mesophyte</v>
      </c>
    </row>
    <row r="1581" spans="1:10" x14ac:dyDescent="0.25">
      <c r="A1581">
        <v>1580</v>
      </c>
      <c r="B1581">
        <v>9</v>
      </c>
      <c r="C1581" s="2">
        <v>44336</v>
      </c>
      <c r="D1581">
        <v>1</v>
      </c>
      <c r="E1581" t="s">
        <v>20</v>
      </c>
      <c r="F1581">
        <v>20.5</v>
      </c>
      <c r="G1581" t="s">
        <v>17</v>
      </c>
      <c r="H1581" t="str">
        <f>VLOOKUP(E1581,Sheet1!$A$2:$D$22,2,FALSE)</f>
        <v>Liquidambar styraciflua</v>
      </c>
      <c r="I1581" t="str">
        <f>VLOOKUP(E1581,Sheet1!$A$2:$D$22,3,FALSE)</f>
        <v>sweetgum</v>
      </c>
      <c r="J1581" t="str">
        <f>VLOOKUP(E1581,Sheet1!$A$2:$D$22,4,FALSE)</f>
        <v>mesophyte</v>
      </c>
    </row>
    <row r="1582" spans="1:10" x14ac:dyDescent="0.25">
      <c r="A1582">
        <v>1581</v>
      </c>
      <c r="B1582">
        <v>9</v>
      </c>
      <c r="C1582" s="2">
        <v>44336</v>
      </c>
      <c r="D1582">
        <v>1</v>
      </c>
      <c r="E1582" t="s">
        <v>20</v>
      </c>
      <c r="F1582">
        <v>8</v>
      </c>
      <c r="G1582" t="s">
        <v>17</v>
      </c>
      <c r="H1582" t="str">
        <f>VLOOKUP(E1582,Sheet1!$A$2:$D$22,2,FALSE)</f>
        <v>Liquidambar styraciflua</v>
      </c>
      <c r="I1582" t="str">
        <f>VLOOKUP(E1582,Sheet1!$A$2:$D$22,3,FALSE)</f>
        <v>sweetgum</v>
      </c>
      <c r="J1582" t="str">
        <f>VLOOKUP(E1582,Sheet1!$A$2:$D$22,4,FALSE)</f>
        <v>mesophyte</v>
      </c>
    </row>
    <row r="1583" spans="1:10" x14ac:dyDescent="0.25">
      <c r="A1583">
        <v>1582</v>
      </c>
      <c r="B1583">
        <v>9</v>
      </c>
      <c r="C1583" s="2">
        <v>44336</v>
      </c>
      <c r="D1583">
        <v>1</v>
      </c>
      <c r="E1583" t="s">
        <v>11</v>
      </c>
      <c r="F1583">
        <v>6.2</v>
      </c>
      <c r="G1583" t="s">
        <v>32</v>
      </c>
      <c r="H1583" t="str">
        <f>VLOOKUP(E1583,Sheet1!$A$2:$D$22,2,FALSE)</f>
        <v>Quercus nigra</v>
      </c>
      <c r="I1583" t="str">
        <f>VLOOKUP(E1583,Sheet1!$A$2:$D$22,3,FALSE)</f>
        <v>water oak</v>
      </c>
      <c r="J1583" t="str">
        <f>VLOOKUP(E1583,Sheet1!$A$2:$D$22,4,FALSE)</f>
        <v>mesophyte</v>
      </c>
    </row>
    <row r="1584" spans="1:10" x14ac:dyDescent="0.25">
      <c r="A1584">
        <v>1583</v>
      </c>
      <c r="B1584">
        <v>9</v>
      </c>
      <c r="C1584" s="2">
        <v>44336</v>
      </c>
      <c r="D1584">
        <v>1</v>
      </c>
      <c r="E1584" t="s">
        <v>64</v>
      </c>
      <c r="F1584">
        <v>2</v>
      </c>
      <c r="G1584" t="s">
        <v>32</v>
      </c>
      <c r="H1584" t="str">
        <f>VLOOKUP(E1584,Sheet1!$A$2:$D$22,2,FALSE)</f>
        <v>Fagus grandifolia</v>
      </c>
      <c r="I1584" t="str">
        <f>VLOOKUP(E1584,Sheet1!$A$2:$D$22,3,FALSE)</f>
        <v>American beech</v>
      </c>
      <c r="J1584" t="str">
        <f>VLOOKUP(E1584,Sheet1!$A$2:$D$22,4,FALSE)</f>
        <v>mesophyte</v>
      </c>
    </row>
    <row r="1585" spans="1:10" x14ac:dyDescent="0.25">
      <c r="A1585">
        <v>1584</v>
      </c>
      <c r="B1585">
        <v>9</v>
      </c>
      <c r="C1585" s="2">
        <v>44336</v>
      </c>
      <c r="D1585">
        <v>1</v>
      </c>
      <c r="E1585" t="s">
        <v>20</v>
      </c>
      <c r="F1585">
        <v>12.1</v>
      </c>
      <c r="G1585" t="s">
        <v>17</v>
      </c>
      <c r="H1585" t="str">
        <f>VLOOKUP(E1585,Sheet1!$A$2:$D$22,2,FALSE)</f>
        <v>Liquidambar styraciflua</v>
      </c>
      <c r="I1585" t="str">
        <f>VLOOKUP(E1585,Sheet1!$A$2:$D$22,3,FALSE)</f>
        <v>sweetgum</v>
      </c>
      <c r="J1585" t="str">
        <f>VLOOKUP(E1585,Sheet1!$A$2:$D$22,4,FALSE)</f>
        <v>mesophyte</v>
      </c>
    </row>
    <row r="1586" spans="1:10" x14ac:dyDescent="0.25">
      <c r="A1586">
        <v>1585</v>
      </c>
      <c r="B1586">
        <v>9</v>
      </c>
      <c r="C1586" s="2">
        <v>44336</v>
      </c>
      <c r="D1586">
        <v>1</v>
      </c>
      <c r="E1586" t="s">
        <v>16</v>
      </c>
      <c r="F1586">
        <v>10.7</v>
      </c>
      <c r="G1586" t="s">
        <v>32</v>
      </c>
      <c r="H1586" t="str">
        <f>VLOOKUP(E1586,Sheet1!$A$2:$D$22,2,FALSE)</f>
        <v>Juniperus virginiana</v>
      </c>
      <c r="I1586" t="str">
        <f>VLOOKUP(E1586,Sheet1!$A$2:$D$22,3,FALSE)</f>
        <v>eastern red cedar</v>
      </c>
      <c r="J1586" t="str">
        <f>VLOOKUP(E1586,Sheet1!$A$2:$D$22,4,FALSE)</f>
        <v>mesophyte</v>
      </c>
    </row>
    <row r="1587" spans="1:10" x14ac:dyDescent="0.25">
      <c r="A1587">
        <v>1586</v>
      </c>
      <c r="B1587">
        <v>9</v>
      </c>
      <c r="C1587" s="2">
        <v>44336</v>
      </c>
      <c r="D1587">
        <v>1</v>
      </c>
      <c r="E1587" t="s">
        <v>42</v>
      </c>
      <c r="F1587">
        <v>45.5</v>
      </c>
      <c r="G1587" t="s">
        <v>45</v>
      </c>
      <c r="H1587" t="str">
        <f>VLOOKUP(E1587,Sheet1!$A$2:$D$22,2,FALSE)</f>
        <v>Pinus taeda</v>
      </c>
      <c r="I1587" t="str">
        <f>VLOOKUP(E1587,Sheet1!$A$2:$D$22,3,FALSE)</f>
        <v>loblolly pine</v>
      </c>
      <c r="J1587" t="str">
        <f>VLOOKUP(E1587,Sheet1!$A$2:$D$22,4,FALSE)</f>
        <v>pyrophyte</v>
      </c>
    </row>
    <row r="1588" spans="1:10" x14ac:dyDescent="0.25">
      <c r="A1588">
        <v>1587</v>
      </c>
      <c r="B1588">
        <v>9</v>
      </c>
      <c r="C1588" s="2">
        <v>44336</v>
      </c>
      <c r="D1588">
        <v>1</v>
      </c>
      <c r="E1588" t="s">
        <v>20</v>
      </c>
      <c r="F1588">
        <v>14.4</v>
      </c>
      <c r="G1588" t="s">
        <v>17</v>
      </c>
      <c r="H1588" t="str">
        <f>VLOOKUP(E1588,Sheet1!$A$2:$D$22,2,FALSE)</f>
        <v>Liquidambar styraciflua</v>
      </c>
      <c r="I1588" t="str">
        <f>VLOOKUP(E1588,Sheet1!$A$2:$D$22,3,FALSE)</f>
        <v>sweetgum</v>
      </c>
      <c r="J1588" t="str">
        <f>VLOOKUP(E1588,Sheet1!$A$2:$D$22,4,FALSE)</f>
        <v>mesophyte</v>
      </c>
    </row>
    <row r="1589" spans="1:10" x14ac:dyDescent="0.25">
      <c r="A1589">
        <v>1588</v>
      </c>
      <c r="B1589">
        <v>9</v>
      </c>
      <c r="C1589" s="2">
        <v>44336</v>
      </c>
      <c r="D1589">
        <v>1</v>
      </c>
      <c r="E1589" t="s">
        <v>28</v>
      </c>
      <c r="F1589">
        <v>2.1</v>
      </c>
      <c r="G1589" t="s">
        <v>32</v>
      </c>
      <c r="H1589" t="str">
        <f>VLOOKUP(E1589,Sheet1!$A$2:$D$22,2,FALSE)</f>
        <v>Acer rubrum</v>
      </c>
      <c r="I1589" t="str">
        <f>VLOOKUP(E1589,Sheet1!$A$2:$D$22,3,FALSE)</f>
        <v>red maple</v>
      </c>
      <c r="J1589" t="str">
        <f>VLOOKUP(E1589,Sheet1!$A$2:$D$22,4,FALSE)</f>
        <v>mesophyte</v>
      </c>
    </row>
    <row r="1590" spans="1:10" x14ac:dyDescent="0.25">
      <c r="A1590">
        <v>1589</v>
      </c>
      <c r="B1590">
        <v>9</v>
      </c>
      <c r="C1590" s="2">
        <v>44336</v>
      </c>
      <c r="D1590">
        <v>1</v>
      </c>
      <c r="E1590" t="s">
        <v>28</v>
      </c>
      <c r="F1590">
        <v>6.2</v>
      </c>
      <c r="G1590" t="s">
        <v>17</v>
      </c>
      <c r="H1590" t="str">
        <f>VLOOKUP(E1590,Sheet1!$A$2:$D$22,2,FALSE)</f>
        <v>Acer rubrum</v>
      </c>
      <c r="I1590" t="str">
        <f>VLOOKUP(E1590,Sheet1!$A$2:$D$22,3,FALSE)</f>
        <v>red maple</v>
      </c>
      <c r="J1590" t="str">
        <f>VLOOKUP(E1590,Sheet1!$A$2:$D$22,4,FALSE)</f>
        <v>mesophyte</v>
      </c>
    </row>
    <row r="1591" spans="1:10" x14ac:dyDescent="0.25">
      <c r="A1591">
        <v>1590</v>
      </c>
      <c r="B1591">
        <v>9</v>
      </c>
      <c r="C1591" s="2">
        <v>44336</v>
      </c>
      <c r="D1591">
        <v>1</v>
      </c>
      <c r="E1591" t="s">
        <v>20</v>
      </c>
      <c r="F1591">
        <v>14.5</v>
      </c>
      <c r="G1591" t="s">
        <v>17</v>
      </c>
      <c r="H1591" t="str">
        <f>VLOOKUP(E1591,Sheet1!$A$2:$D$22,2,FALSE)</f>
        <v>Liquidambar styraciflua</v>
      </c>
      <c r="I1591" t="str">
        <f>VLOOKUP(E1591,Sheet1!$A$2:$D$22,3,FALSE)</f>
        <v>sweetgum</v>
      </c>
      <c r="J1591" t="str">
        <f>VLOOKUP(E1591,Sheet1!$A$2:$D$22,4,FALSE)</f>
        <v>mesophyte</v>
      </c>
    </row>
    <row r="1592" spans="1:10" x14ac:dyDescent="0.25">
      <c r="A1592">
        <v>1591</v>
      </c>
      <c r="B1592">
        <v>9</v>
      </c>
      <c r="C1592" s="2">
        <v>44336</v>
      </c>
      <c r="D1592">
        <v>1</v>
      </c>
      <c r="E1592" t="s">
        <v>20</v>
      </c>
      <c r="F1592">
        <v>8.1</v>
      </c>
      <c r="G1592" t="s">
        <v>32</v>
      </c>
      <c r="H1592" t="str">
        <f>VLOOKUP(E1592,Sheet1!$A$2:$D$22,2,FALSE)</f>
        <v>Liquidambar styraciflua</v>
      </c>
      <c r="I1592" t="str">
        <f>VLOOKUP(E1592,Sheet1!$A$2:$D$22,3,FALSE)</f>
        <v>sweetgum</v>
      </c>
      <c r="J1592" t="str">
        <f>VLOOKUP(E1592,Sheet1!$A$2:$D$22,4,FALSE)</f>
        <v>mesophyte</v>
      </c>
    </row>
    <row r="1593" spans="1:10" x14ac:dyDescent="0.25">
      <c r="A1593">
        <v>1592</v>
      </c>
      <c r="B1593">
        <v>9</v>
      </c>
      <c r="C1593" s="2">
        <v>44336</v>
      </c>
      <c r="D1593">
        <v>1</v>
      </c>
      <c r="E1593" t="s">
        <v>67</v>
      </c>
      <c r="F1593">
        <v>7.4</v>
      </c>
      <c r="G1593" t="s">
        <v>32</v>
      </c>
      <c r="H1593" t="str">
        <f>VLOOKUP(E1593,Sheet1!$A$2:$D$22,2,FALSE)</f>
        <v>Quercus falcata</v>
      </c>
      <c r="I1593" t="str">
        <f>VLOOKUP(E1593,Sheet1!$A$2:$D$22,3,FALSE)</f>
        <v>southern red oak</v>
      </c>
      <c r="J1593" t="str">
        <f>VLOOKUP(E1593,Sheet1!$A$2:$D$22,4,FALSE)</f>
        <v>pyrophyte</v>
      </c>
    </row>
    <row r="1594" spans="1:10" x14ac:dyDescent="0.25">
      <c r="A1594">
        <v>1593</v>
      </c>
      <c r="B1594">
        <v>9</v>
      </c>
      <c r="C1594" s="2">
        <v>44336</v>
      </c>
      <c r="D1594">
        <v>1</v>
      </c>
      <c r="E1594" t="s">
        <v>20</v>
      </c>
      <c r="F1594">
        <v>12.1</v>
      </c>
      <c r="G1594" t="s">
        <v>17</v>
      </c>
      <c r="H1594" t="str">
        <f>VLOOKUP(E1594,Sheet1!$A$2:$D$22,2,FALSE)</f>
        <v>Liquidambar styraciflua</v>
      </c>
      <c r="I1594" t="str">
        <f>VLOOKUP(E1594,Sheet1!$A$2:$D$22,3,FALSE)</f>
        <v>sweetgum</v>
      </c>
      <c r="J1594" t="str">
        <f>VLOOKUP(E1594,Sheet1!$A$2:$D$22,4,FALSE)</f>
        <v>mesophyte</v>
      </c>
    </row>
    <row r="1595" spans="1:10" x14ac:dyDescent="0.25">
      <c r="A1595">
        <v>1594</v>
      </c>
      <c r="B1595">
        <v>9</v>
      </c>
      <c r="C1595" s="2">
        <v>44336</v>
      </c>
      <c r="D1595">
        <v>1</v>
      </c>
      <c r="E1595" t="s">
        <v>61</v>
      </c>
      <c r="F1595">
        <v>8.5</v>
      </c>
      <c r="G1595" t="s">
        <v>32</v>
      </c>
      <c r="H1595" t="str">
        <f>VLOOKUP(E1595,Sheet1!$A$2:$D$22,2,FALSE)</f>
        <v>Nyssa sylvatica</v>
      </c>
      <c r="I1595" t="str">
        <f>VLOOKUP(E1595,Sheet1!$A$2:$D$22,3,FALSE)</f>
        <v>black gum</v>
      </c>
      <c r="J1595" t="str">
        <f>VLOOKUP(E1595,Sheet1!$A$2:$D$22,4,FALSE)</f>
        <v>mesophyte</v>
      </c>
    </row>
    <row r="1596" spans="1:10" x14ac:dyDescent="0.25">
      <c r="A1596">
        <v>1595</v>
      </c>
      <c r="B1596">
        <v>9</v>
      </c>
      <c r="C1596" s="2">
        <v>44336</v>
      </c>
      <c r="D1596">
        <v>1</v>
      </c>
      <c r="E1596" t="s">
        <v>28</v>
      </c>
      <c r="F1596">
        <v>22.4</v>
      </c>
      <c r="G1596" t="s">
        <v>12</v>
      </c>
      <c r="H1596" t="str">
        <f>VLOOKUP(E1596,Sheet1!$A$2:$D$22,2,FALSE)</f>
        <v>Acer rubrum</v>
      </c>
      <c r="I1596" t="str">
        <f>VLOOKUP(E1596,Sheet1!$A$2:$D$22,3,FALSE)</f>
        <v>red maple</v>
      </c>
      <c r="J1596" t="str">
        <f>VLOOKUP(E1596,Sheet1!$A$2:$D$22,4,FALSE)</f>
        <v>mesophyte</v>
      </c>
    </row>
    <row r="1597" spans="1:10" x14ac:dyDescent="0.25">
      <c r="A1597">
        <v>1596</v>
      </c>
      <c r="B1597">
        <v>9</v>
      </c>
      <c r="C1597" s="2">
        <v>44336</v>
      </c>
      <c r="D1597">
        <v>1</v>
      </c>
      <c r="E1597" t="s">
        <v>28</v>
      </c>
      <c r="F1597">
        <v>6.6</v>
      </c>
      <c r="G1597" t="s">
        <v>32</v>
      </c>
      <c r="H1597" t="str">
        <f>VLOOKUP(E1597,Sheet1!$A$2:$D$22,2,FALSE)</f>
        <v>Acer rubrum</v>
      </c>
      <c r="I1597" t="str">
        <f>VLOOKUP(E1597,Sheet1!$A$2:$D$22,3,FALSE)</f>
        <v>red maple</v>
      </c>
      <c r="J1597" t="str">
        <f>VLOOKUP(E1597,Sheet1!$A$2:$D$22,4,FALSE)</f>
        <v>mesophyte</v>
      </c>
    </row>
    <row r="1598" spans="1:10" x14ac:dyDescent="0.25">
      <c r="A1598">
        <v>1597</v>
      </c>
      <c r="B1598">
        <v>9</v>
      </c>
      <c r="C1598" s="2">
        <v>44336</v>
      </c>
      <c r="D1598">
        <v>1</v>
      </c>
      <c r="E1598" t="s">
        <v>11</v>
      </c>
      <c r="F1598">
        <v>29</v>
      </c>
      <c r="G1598" t="s">
        <v>12</v>
      </c>
      <c r="H1598" t="str">
        <f>VLOOKUP(E1598,Sheet1!$A$2:$D$22,2,FALSE)</f>
        <v>Quercus nigra</v>
      </c>
      <c r="I1598" t="str">
        <f>VLOOKUP(E1598,Sheet1!$A$2:$D$22,3,FALSE)</f>
        <v>water oak</v>
      </c>
      <c r="J1598" t="str">
        <f>VLOOKUP(E1598,Sheet1!$A$2:$D$22,4,FALSE)</f>
        <v>mesophyte</v>
      </c>
    </row>
    <row r="1599" spans="1:10" x14ac:dyDescent="0.25">
      <c r="A1599">
        <v>1598</v>
      </c>
      <c r="B1599">
        <v>9</v>
      </c>
      <c r="C1599" s="2">
        <v>44336</v>
      </c>
      <c r="D1599" t="s">
        <v>55</v>
      </c>
      <c r="E1599" t="s">
        <v>56</v>
      </c>
      <c r="F1599">
        <v>20.9</v>
      </c>
      <c r="G1599" t="s">
        <v>12</v>
      </c>
      <c r="H1599" t="str">
        <f>VLOOKUP(E1599,Sheet1!$A$2:$D$22,2,FALSE)</f>
        <v>Liquidambar styraciflua</v>
      </c>
      <c r="I1599" t="str">
        <f>VLOOKUP(E1599,Sheet1!$A$2:$D$22,3,FALSE)</f>
        <v>tulip poplar</v>
      </c>
      <c r="J1599" t="str">
        <f>VLOOKUP(E1599,Sheet1!$A$2:$D$22,4,FALSE)</f>
        <v>mesophyte</v>
      </c>
    </row>
    <row r="1600" spans="1:10" x14ac:dyDescent="0.25">
      <c r="A1600">
        <v>1599</v>
      </c>
      <c r="B1600">
        <v>9</v>
      </c>
      <c r="C1600" s="2">
        <v>44336</v>
      </c>
      <c r="D1600" t="s">
        <v>55</v>
      </c>
      <c r="E1600" t="s">
        <v>42</v>
      </c>
      <c r="F1600">
        <v>53.5</v>
      </c>
      <c r="G1600" t="s">
        <v>45</v>
      </c>
      <c r="H1600" t="str">
        <f>VLOOKUP(E1600,Sheet1!$A$2:$D$22,2,FALSE)</f>
        <v>Pinus taeda</v>
      </c>
      <c r="I1600" t="str">
        <f>VLOOKUP(E1600,Sheet1!$A$2:$D$22,3,FALSE)</f>
        <v>loblolly pine</v>
      </c>
      <c r="J1600" t="str">
        <f>VLOOKUP(E1600,Sheet1!$A$2:$D$22,4,FALSE)</f>
        <v>pyrophyte</v>
      </c>
    </row>
    <row r="1601" spans="1:10" x14ac:dyDescent="0.25">
      <c r="A1601">
        <v>1600</v>
      </c>
      <c r="B1601">
        <v>9</v>
      </c>
      <c r="C1601" s="2">
        <v>44336</v>
      </c>
      <c r="D1601" t="s">
        <v>55</v>
      </c>
      <c r="E1601" t="s">
        <v>23</v>
      </c>
      <c r="F1601">
        <v>25.5</v>
      </c>
      <c r="G1601" t="s">
        <v>17</v>
      </c>
      <c r="H1601" t="str">
        <f>VLOOKUP(E1601,Sheet1!$A$2:$D$22,2,FALSE)</f>
        <v>Oxydendrum arboreum</v>
      </c>
      <c r="I1601" t="str">
        <f>VLOOKUP(E1601,Sheet1!$A$2:$D$22,3,FALSE)</f>
        <v>sourwood</v>
      </c>
      <c r="J1601" t="str">
        <f>VLOOKUP(E1601,Sheet1!$A$2:$D$22,4,FALSE)</f>
        <v>intermediate</v>
      </c>
    </row>
    <row r="1602" spans="1:10" x14ac:dyDescent="0.25">
      <c r="A1602">
        <v>1601</v>
      </c>
      <c r="B1602">
        <v>9</v>
      </c>
      <c r="C1602" s="2">
        <v>44336</v>
      </c>
      <c r="D1602" t="s">
        <v>35</v>
      </c>
      <c r="E1602" t="s">
        <v>20</v>
      </c>
      <c r="F1602">
        <v>7.7</v>
      </c>
      <c r="G1602" t="s">
        <v>32</v>
      </c>
      <c r="H1602" t="str">
        <f>VLOOKUP(E1602,Sheet1!$A$2:$D$22,2,FALSE)</f>
        <v>Liquidambar styraciflua</v>
      </c>
      <c r="I1602" t="str">
        <f>VLOOKUP(E1602,Sheet1!$A$2:$D$22,3,FALSE)</f>
        <v>sweetgum</v>
      </c>
      <c r="J1602" t="str">
        <f>VLOOKUP(E1602,Sheet1!$A$2:$D$22,4,FALSE)</f>
        <v>mesophyte</v>
      </c>
    </row>
    <row r="1603" spans="1:10" x14ac:dyDescent="0.25">
      <c r="A1603">
        <v>1602</v>
      </c>
      <c r="B1603">
        <v>9</v>
      </c>
      <c r="C1603" s="2">
        <v>44336</v>
      </c>
      <c r="D1603" t="s">
        <v>35</v>
      </c>
      <c r="E1603" t="s">
        <v>52</v>
      </c>
      <c r="F1603">
        <v>2.8</v>
      </c>
      <c r="G1603" t="s">
        <v>32</v>
      </c>
      <c r="H1603" t="str">
        <f>VLOOKUP(E1603,Sheet1!$A$2:$D$22,2,FALSE)</f>
        <v>Vaccinium sp.</v>
      </c>
      <c r="I1603" t="str">
        <f>VLOOKUP(E1603,Sheet1!$A$2:$D$22,3,FALSE)</f>
        <v>blueberry</v>
      </c>
      <c r="J1603" t="str">
        <f>VLOOKUP(E1603,Sheet1!$A$2:$D$22,4,FALSE)</f>
        <v>mesophyte</v>
      </c>
    </row>
    <row r="1604" spans="1:10" x14ac:dyDescent="0.25">
      <c r="A1604">
        <v>1603</v>
      </c>
      <c r="B1604">
        <v>9</v>
      </c>
      <c r="C1604" s="2">
        <v>44336</v>
      </c>
      <c r="D1604" t="s">
        <v>35</v>
      </c>
      <c r="E1604" t="s">
        <v>11</v>
      </c>
      <c r="F1604">
        <v>8.8000000000000007</v>
      </c>
      <c r="G1604" t="s">
        <v>17</v>
      </c>
      <c r="H1604" t="str">
        <f>VLOOKUP(E1604,Sheet1!$A$2:$D$22,2,FALSE)</f>
        <v>Quercus nigra</v>
      </c>
      <c r="I1604" t="str">
        <f>VLOOKUP(E1604,Sheet1!$A$2:$D$22,3,FALSE)</f>
        <v>water oak</v>
      </c>
      <c r="J1604" t="str">
        <f>VLOOKUP(E1604,Sheet1!$A$2:$D$22,4,FALSE)</f>
        <v>mesophyte</v>
      </c>
    </row>
    <row r="1605" spans="1:10" x14ac:dyDescent="0.25">
      <c r="A1605">
        <v>1604</v>
      </c>
      <c r="B1605">
        <v>9</v>
      </c>
      <c r="C1605" s="2">
        <v>44336</v>
      </c>
      <c r="D1605" t="s">
        <v>35</v>
      </c>
      <c r="E1605" t="s">
        <v>20</v>
      </c>
      <c r="F1605">
        <v>14.8</v>
      </c>
      <c r="G1605" t="s">
        <v>17</v>
      </c>
      <c r="H1605" t="str">
        <f>VLOOKUP(E1605,Sheet1!$A$2:$D$22,2,FALSE)</f>
        <v>Liquidambar styraciflua</v>
      </c>
      <c r="I1605" t="str">
        <f>VLOOKUP(E1605,Sheet1!$A$2:$D$22,3,FALSE)</f>
        <v>sweetgum</v>
      </c>
      <c r="J1605" t="str">
        <f>VLOOKUP(E1605,Sheet1!$A$2:$D$22,4,FALSE)</f>
        <v>mesophyte</v>
      </c>
    </row>
    <row r="1606" spans="1:10" x14ac:dyDescent="0.25">
      <c r="A1606">
        <v>1605</v>
      </c>
      <c r="B1606">
        <v>9</v>
      </c>
      <c r="C1606" s="2">
        <v>44336</v>
      </c>
      <c r="D1606">
        <v>2</v>
      </c>
      <c r="E1606" t="s">
        <v>52</v>
      </c>
      <c r="F1606">
        <v>3</v>
      </c>
      <c r="G1606" t="s">
        <v>32</v>
      </c>
      <c r="H1606" t="str">
        <f>VLOOKUP(E1606,Sheet1!$A$2:$D$22,2,FALSE)</f>
        <v>Vaccinium sp.</v>
      </c>
      <c r="I1606" t="str">
        <f>VLOOKUP(E1606,Sheet1!$A$2:$D$22,3,FALSE)</f>
        <v>blueberry</v>
      </c>
      <c r="J1606" t="str">
        <f>VLOOKUP(E1606,Sheet1!$A$2:$D$22,4,FALSE)</f>
        <v>mesophyte</v>
      </c>
    </row>
    <row r="1607" spans="1:10" x14ac:dyDescent="0.25">
      <c r="A1607">
        <v>1606</v>
      </c>
      <c r="B1607">
        <v>9</v>
      </c>
      <c r="C1607" s="2">
        <v>44336</v>
      </c>
      <c r="D1607">
        <v>2</v>
      </c>
      <c r="E1607" t="s">
        <v>56</v>
      </c>
      <c r="F1607">
        <v>28.8</v>
      </c>
      <c r="G1607" t="s">
        <v>12</v>
      </c>
      <c r="H1607" t="str">
        <f>VLOOKUP(E1607,Sheet1!$A$2:$D$22,2,FALSE)</f>
        <v>Liquidambar styraciflua</v>
      </c>
      <c r="I1607" t="str">
        <f>VLOOKUP(E1607,Sheet1!$A$2:$D$22,3,FALSE)</f>
        <v>tulip poplar</v>
      </c>
      <c r="J1607" t="str">
        <f>VLOOKUP(E1607,Sheet1!$A$2:$D$22,4,FALSE)</f>
        <v>mesophyte</v>
      </c>
    </row>
    <row r="1608" spans="1:10" x14ac:dyDescent="0.25">
      <c r="A1608">
        <v>1607</v>
      </c>
      <c r="B1608">
        <v>9</v>
      </c>
      <c r="C1608" s="2">
        <v>44336</v>
      </c>
      <c r="D1608">
        <v>2</v>
      </c>
      <c r="E1608" t="s">
        <v>20</v>
      </c>
      <c r="F1608">
        <v>7.5</v>
      </c>
      <c r="G1608" t="s">
        <v>17</v>
      </c>
      <c r="H1608" t="str">
        <f>VLOOKUP(E1608,Sheet1!$A$2:$D$22,2,FALSE)</f>
        <v>Liquidambar styraciflua</v>
      </c>
      <c r="I1608" t="str">
        <f>VLOOKUP(E1608,Sheet1!$A$2:$D$22,3,FALSE)</f>
        <v>sweetgum</v>
      </c>
      <c r="J1608" t="str">
        <f>VLOOKUP(E1608,Sheet1!$A$2:$D$22,4,FALSE)</f>
        <v>mesophyte</v>
      </c>
    </row>
    <row r="1609" spans="1:10" x14ac:dyDescent="0.25">
      <c r="A1609">
        <v>1608</v>
      </c>
      <c r="B1609">
        <v>9</v>
      </c>
      <c r="C1609" s="2">
        <v>44336</v>
      </c>
      <c r="D1609">
        <v>2</v>
      </c>
      <c r="E1609" t="s">
        <v>20</v>
      </c>
      <c r="F1609">
        <v>8.5</v>
      </c>
      <c r="G1609" t="s">
        <v>32</v>
      </c>
      <c r="H1609" t="str">
        <f>VLOOKUP(E1609,Sheet1!$A$2:$D$22,2,FALSE)</f>
        <v>Liquidambar styraciflua</v>
      </c>
      <c r="I1609" t="str">
        <f>VLOOKUP(E1609,Sheet1!$A$2:$D$22,3,FALSE)</f>
        <v>sweetgum</v>
      </c>
      <c r="J1609" t="str">
        <f>VLOOKUP(E1609,Sheet1!$A$2:$D$22,4,FALSE)</f>
        <v>mesophyte</v>
      </c>
    </row>
    <row r="1610" spans="1:10" x14ac:dyDescent="0.25">
      <c r="A1610">
        <v>1609</v>
      </c>
      <c r="B1610">
        <v>9</v>
      </c>
      <c r="C1610" s="2">
        <v>44336</v>
      </c>
      <c r="D1610">
        <v>2</v>
      </c>
      <c r="E1610" t="s">
        <v>61</v>
      </c>
      <c r="F1610">
        <v>24.7</v>
      </c>
      <c r="G1610" t="s">
        <v>12</v>
      </c>
      <c r="H1610" t="str">
        <f>VLOOKUP(E1610,Sheet1!$A$2:$D$22,2,FALSE)</f>
        <v>Nyssa sylvatica</v>
      </c>
      <c r="I1610" t="str">
        <f>VLOOKUP(E1610,Sheet1!$A$2:$D$22,3,FALSE)</f>
        <v>black gum</v>
      </c>
      <c r="J1610" t="str">
        <f>VLOOKUP(E1610,Sheet1!$A$2:$D$22,4,FALSE)</f>
        <v>mesophyte</v>
      </c>
    </row>
    <row r="1611" spans="1:10" x14ac:dyDescent="0.25">
      <c r="A1611">
        <v>1610</v>
      </c>
      <c r="B1611">
        <v>9</v>
      </c>
      <c r="C1611" s="2">
        <v>44336</v>
      </c>
      <c r="D1611">
        <v>2</v>
      </c>
      <c r="E1611" t="s">
        <v>11</v>
      </c>
      <c r="F1611">
        <v>19.399999999999999</v>
      </c>
      <c r="G1611" t="s">
        <v>17</v>
      </c>
      <c r="H1611" t="str">
        <f>VLOOKUP(E1611,Sheet1!$A$2:$D$22,2,FALSE)</f>
        <v>Quercus nigra</v>
      </c>
      <c r="I1611" t="str">
        <f>VLOOKUP(E1611,Sheet1!$A$2:$D$22,3,FALSE)</f>
        <v>water oak</v>
      </c>
      <c r="J1611" t="str">
        <f>VLOOKUP(E1611,Sheet1!$A$2:$D$22,4,FALSE)</f>
        <v>mesophyte</v>
      </c>
    </row>
    <row r="1612" spans="1:10" x14ac:dyDescent="0.25">
      <c r="A1612">
        <v>1611</v>
      </c>
      <c r="B1612">
        <v>9</v>
      </c>
      <c r="C1612" s="2">
        <v>44336</v>
      </c>
      <c r="D1612">
        <v>2</v>
      </c>
      <c r="E1612" t="s">
        <v>20</v>
      </c>
      <c r="F1612">
        <v>9.1999999999999993</v>
      </c>
      <c r="G1612" t="s">
        <v>17</v>
      </c>
      <c r="H1612" t="str">
        <f>VLOOKUP(E1612,Sheet1!$A$2:$D$22,2,FALSE)</f>
        <v>Liquidambar styraciflua</v>
      </c>
      <c r="I1612" t="str">
        <f>VLOOKUP(E1612,Sheet1!$A$2:$D$22,3,FALSE)</f>
        <v>sweetgum</v>
      </c>
      <c r="J1612" t="str">
        <f>VLOOKUP(E1612,Sheet1!$A$2:$D$22,4,FALSE)</f>
        <v>mesophyte</v>
      </c>
    </row>
    <row r="1613" spans="1:10" x14ac:dyDescent="0.25">
      <c r="A1613">
        <v>1612</v>
      </c>
      <c r="B1613">
        <v>9</v>
      </c>
      <c r="C1613" s="2">
        <v>44336</v>
      </c>
      <c r="D1613">
        <v>2</v>
      </c>
      <c r="E1613" t="s">
        <v>58</v>
      </c>
      <c r="F1613">
        <v>15.9</v>
      </c>
      <c r="G1613" t="s">
        <v>17</v>
      </c>
      <c r="H1613" t="str">
        <f>VLOOKUP(E1613,Sheet1!$A$2:$D$22,2,FALSE)</f>
        <v>Pinus echinata</v>
      </c>
      <c r="I1613" t="str">
        <f>VLOOKUP(E1613,Sheet1!$A$2:$D$22,3,FALSE)</f>
        <v>shortleaf pine</v>
      </c>
      <c r="J1613" t="str">
        <f>VLOOKUP(E1613,Sheet1!$A$2:$D$22,4,FALSE)</f>
        <v>pyrophyte</v>
      </c>
    </row>
    <row r="1614" spans="1:10" x14ac:dyDescent="0.25">
      <c r="A1614">
        <v>1613</v>
      </c>
      <c r="B1614">
        <v>9</v>
      </c>
      <c r="C1614" s="2">
        <v>44336</v>
      </c>
      <c r="D1614">
        <v>2</v>
      </c>
      <c r="E1614" t="s">
        <v>20</v>
      </c>
      <c r="F1614">
        <v>6.2</v>
      </c>
      <c r="G1614" t="s">
        <v>32</v>
      </c>
      <c r="H1614" t="str">
        <f>VLOOKUP(E1614,Sheet1!$A$2:$D$22,2,FALSE)</f>
        <v>Liquidambar styraciflua</v>
      </c>
      <c r="I1614" t="str">
        <f>VLOOKUP(E1614,Sheet1!$A$2:$D$22,3,FALSE)</f>
        <v>sweetgum</v>
      </c>
      <c r="J1614" t="str">
        <f>VLOOKUP(E1614,Sheet1!$A$2:$D$22,4,FALSE)</f>
        <v>mesophyte</v>
      </c>
    </row>
    <row r="1615" spans="1:10" x14ac:dyDescent="0.25">
      <c r="A1615">
        <v>1614</v>
      </c>
      <c r="B1615">
        <v>9</v>
      </c>
      <c r="C1615" s="2">
        <v>44336</v>
      </c>
      <c r="D1615" t="s">
        <v>55</v>
      </c>
      <c r="E1615" t="s">
        <v>20</v>
      </c>
      <c r="F1615">
        <v>13.5</v>
      </c>
      <c r="G1615" t="s">
        <v>17</v>
      </c>
      <c r="H1615" t="str">
        <f>VLOOKUP(E1615,Sheet1!$A$2:$D$22,2,FALSE)</f>
        <v>Liquidambar styraciflua</v>
      </c>
      <c r="I1615" t="str">
        <f>VLOOKUP(E1615,Sheet1!$A$2:$D$22,3,FALSE)</f>
        <v>sweetgum</v>
      </c>
      <c r="J1615" t="str">
        <f>VLOOKUP(E1615,Sheet1!$A$2:$D$22,4,FALSE)</f>
        <v>mesophyte</v>
      </c>
    </row>
    <row r="1616" spans="1:10" x14ac:dyDescent="0.25">
      <c r="A1616">
        <v>1615</v>
      </c>
      <c r="B1616">
        <v>9</v>
      </c>
      <c r="C1616" s="2">
        <v>44336</v>
      </c>
      <c r="D1616" t="s">
        <v>55</v>
      </c>
      <c r="E1616" t="s">
        <v>49</v>
      </c>
      <c r="F1616">
        <v>14.5</v>
      </c>
      <c r="G1616" t="s">
        <v>17</v>
      </c>
      <c r="H1616" t="str">
        <f>VLOOKUP(E1616,Sheet1!$A$2:$D$22,2,FALSE)</f>
        <v>Prunus sp.</v>
      </c>
      <c r="I1616" t="str">
        <f>VLOOKUP(E1616,Sheet1!$A$2:$D$22,3,FALSE)</f>
        <v>cherry</v>
      </c>
      <c r="J1616" t="str">
        <f>VLOOKUP(E1616,Sheet1!$A$2:$D$22,4,FALSE)</f>
        <v>intermediate</v>
      </c>
    </row>
    <row r="1617" spans="1:10" x14ac:dyDescent="0.25">
      <c r="A1617">
        <v>1616</v>
      </c>
      <c r="B1617">
        <v>9</v>
      </c>
      <c r="C1617" s="2">
        <v>44336</v>
      </c>
      <c r="D1617">
        <v>2</v>
      </c>
      <c r="E1617" t="s">
        <v>20</v>
      </c>
      <c r="F1617">
        <v>12.3</v>
      </c>
      <c r="G1617" t="s">
        <v>17</v>
      </c>
      <c r="H1617" t="str">
        <f>VLOOKUP(E1617,Sheet1!$A$2:$D$22,2,FALSE)</f>
        <v>Liquidambar styraciflua</v>
      </c>
      <c r="I1617" t="str">
        <f>VLOOKUP(E1617,Sheet1!$A$2:$D$22,3,FALSE)</f>
        <v>sweetgum</v>
      </c>
      <c r="J1617" t="str">
        <f>VLOOKUP(E1617,Sheet1!$A$2:$D$22,4,FALSE)</f>
        <v>mesophyte</v>
      </c>
    </row>
    <row r="1618" spans="1:10" x14ac:dyDescent="0.25">
      <c r="A1618">
        <v>1617</v>
      </c>
      <c r="B1618">
        <v>9</v>
      </c>
      <c r="C1618" s="2">
        <v>44336</v>
      </c>
      <c r="D1618">
        <v>2</v>
      </c>
      <c r="E1618" t="s">
        <v>20</v>
      </c>
      <c r="F1618">
        <v>14.7</v>
      </c>
      <c r="G1618" t="s">
        <v>17</v>
      </c>
      <c r="H1618" t="str">
        <f>VLOOKUP(E1618,Sheet1!$A$2:$D$22,2,FALSE)</f>
        <v>Liquidambar styraciflua</v>
      </c>
      <c r="I1618" t="str">
        <f>VLOOKUP(E1618,Sheet1!$A$2:$D$22,3,FALSE)</f>
        <v>sweetgum</v>
      </c>
      <c r="J1618" t="str">
        <f>VLOOKUP(E1618,Sheet1!$A$2:$D$22,4,FALSE)</f>
        <v>mesophyte</v>
      </c>
    </row>
    <row r="1619" spans="1:10" x14ac:dyDescent="0.25">
      <c r="A1619">
        <v>1618</v>
      </c>
      <c r="B1619">
        <v>9</v>
      </c>
      <c r="C1619" s="2">
        <v>44336</v>
      </c>
      <c r="D1619">
        <v>2</v>
      </c>
      <c r="E1619" t="s">
        <v>42</v>
      </c>
      <c r="F1619">
        <v>55.5</v>
      </c>
      <c r="G1619" t="s">
        <v>12</v>
      </c>
      <c r="H1619" t="str">
        <f>VLOOKUP(E1619,Sheet1!$A$2:$D$22,2,FALSE)</f>
        <v>Pinus taeda</v>
      </c>
      <c r="I1619" t="str">
        <f>VLOOKUP(E1619,Sheet1!$A$2:$D$22,3,FALSE)</f>
        <v>loblolly pine</v>
      </c>
      <c r="J1619" t="str">
        <f>VLOOKUP(E1619,Sheet1!$A$2:$D$22,4,FALSE)</f>
        <v>pyrophyte</v>
      </c>
    </row>
    <row r="1620" spans="1:10" x14ac:dyDescent="0.25">
      <c r="A1620">
        <v>1619</v>
      </c>
      <c r="B1620">
        <v>9</v>
      </c>
      <c r="C1620" s="2">
        <v>44336</v>
      </c>
      <c r="D1620">
        <v>2</v>
      </c>
      <c r="E1620" t="s">
        <v>20</v>
      </c>
      <c r="F1620">
        <v>14.5</v>
      </c>
      <c r="G1620" t="s">
        <v>17</v>
      </c>
      <c r="H1620" t="str">
        <f>VLOOKUP(E1620,Sheet1!$A$2:$D$22,2,FALSE)</f>
        <v>Liquidambar styraciflua</v>
      </c>
      <c r="I1620" t="str">
        <f>VLOOKUP(E1620,Sheet1!$A$2:$D$22,3,FALSE)</f>
        <v>sweetgum</v>
      </c>
      <c r="J1620" t="str">
        <f>VLOOKUP(E1620,Sheet1!$A$2:$D$22,4,FALSE)</f>
        <v>mesophyte</v>
      </c>
    </row>
    <row r="1621" spans="1:10" x14ac:dyDescent="0.25">
      <c r="A1621">
        <v>1620</v>
      </c>
      <c r="B1621">
        <v>9</v>
      </c>
      <c r="C1621" s="2">
        <v>44336</v>
      </c>
      <c r="D1621">
        <v>2</v>
      </c>
      <c r="E1621" t="s">
        <v>49</v>
      </c>
      <c r="F1621">
        <v>8.5</v>
      </c>
      <c r="G1621" t="s">
        <v>17</v>
      </c>
      <c r="H1621" t="str">
        <f>VLOOKUP(E1621,Sheet1!$A$2:$D$22,2,FALSE)</f>
        <v>Prunus sp.</v>
      </c>
      <c r="I1621" t="str">
        <f>VLOOKUP(E1621,Sheet1!$A$2:$D$22,3,FALSE)</f>
        <v>cherry</v>
      </c>
      <c r="J1621" t="str">
        <f>VLOOKUP(E1621,Sheet1!$A$2:$D$22,4,FALSE)</f>
        <v>intermediate</v>
      </c>
    </row>
    <row r="1622" spans="1:10" x14ac:dyDescent="0.25">
      <c r="A1622">
        <v>1621</v>
      </c>
      <c r="B1622">
        <v>9</v>
      </c>
      <c r="C1622" s="2">
        <v>44336</v>
      </c>
      <c r="D1622">
        <v>2</v>
      </c>
      <c r="E1622" t="s">
        <v>28</v>
      </c>
      <c r="F1622">
        <v>4.3</v>
      </c>
      <c r="G1622" t="s">
        <v>32</v>
      </c>
      <c r="H1622" t="str">
        <f>VLOOKUP(E1622,Sheet1!$A$2:$D$22,2,FALSE)</f>
        <v>Acer rubrum</v>
      </c>
      <c r="I1622" t="str">
        <f>VLOOKUP(E1622,Sheet1!$A$2:$D$22,3,FALSE)</f>
        <v>red maple</v>
      </c>
      <c r="J1622" t="str">
        <f>VLOOKUP(E1622,Sheet1!$A$2:$D$22,4,FALSE)</f>
        <v>mesophyte</v>
      </c>
    </row>
    <row r="1623" spans="1:10" x14ac:dyDescent="0.25">
      <c r="A1623">
        <v>1622</v>
      </c>
      <c r="B1623">
        <v>9</v>
      </c>
      <c r="C1623" s="2">
        <v>44336</v>
      </c>
      <c r="D1623">
        <v>2</v>
      </c>
      <c r="E1623" t="s">
        <v>75</v>
      </c>
      <c r="F1623">
        <v>3.2</v>
      </c>
      <c r="G1623" t="s">
        <v>32</v>
      </c>
      <c r="H1623" t="str">
        <f>VLOOKUP(E1623,Sheet1!$A$2:$D$22,2,FALSE)</f>
        <v>Ilex opaca</v>
      </c>
      <c r="I1623" t="str">
        <f>VLOOKUP(E1623,Sheet1!$A$2:$D$22,3,FALSE)</f>
        <v>American holly</v>
      </c>
      <c r="J1623" t="str">
        <f>VLOOKUP(E1623,Sheet1!$A$2:$D$22,4,FALSE)</f>
        <v>mesophyte</v>
      </c>
    </row>
    <row r="1624" spans="1:10" x14ac:dyDescent="0.25">
      <c r="A1624">
        <v>1623</v>
      </c>
      <c r="B1624">
        <v>9</v>
      </c>
      <c r="C1624" s="2">
        <v>44336</v>
      </c>
      <c r="D1624">
        <v>2</v>
      </c>
      <c r="E1624" t="s">
        <v>11</v>
      </c>
      <c r="F1624">
        <v>29.2</v>
      </c>
      <c r="G1624" t="s">
        <v>17</v>
      </c>
      <c r="H1624" t="str">
        <f>VLOOKUP(E1624,Sheet1!$A$2:$D$22,2,FALSE)</f>
        <v>Quercus nigra</v>
      </c>
      <c r="I1624" t="str">
        <f>VLOOKUP(E1624,Sheet1!$A$2:$D$22,3,FALSE)</f>
        <v>water oak</v>
      </c>
      <c r="J1624" t="str">
        <f>VLOOKUP(E1624,Sheet1!$A$2:$D$22,4,FALSE)</f>
        <v>mesophyte</v>
      </c>
    </row>
    <row r="1625" spans="1:10" x14ac:dyDescent="0.25">
      <c r="A1625">
        <v>1624</v>
      </c>
      <c r="B1625">
        <v>9</v>
      </c>
      <c r="C1625" s="2">
        <v>44336</v>
      </c>
      <c r="D1625">
        <v>2</v>
      </c>
      <c r="E1625" t="s">
        <v>20</v>
      </c>
      <c r="F1625">
        <v>28</v>
      </c>
      <c r="G1625" t="s">
        <v>17</v>
      </c>
      <c r="H1625" t="str">
        <f>VLOOKUP(E1625,Sheet1!$A$2:$D$22,2,FALSE)</f>
        <v>Liquidambar styraciflua</v>
      </c>
      <c r="I1625" t="str">
        <f>VLOOKUP(E1625,Sheet1!$A$2:$D$22,3,FALSE)</f>
        <v>sweetgum</v>
      </c>
      <c r="J1625" t="str">
        <f>VLOOKUP(E1625,Sheet1!$A$2:$D$22,4,FALSE)</f>
        <v>mesophyte</v>
      </c>
    </row>
    <row r="1626" spans="1:10" x14ac:dyDescent="0.25">
      <c r="A1626">
        <v>1625</v>
      </c>
      <c r="B1626">
        <v>9</v>
      </c>
      <c r="C1626" s="2">
        <v>44336</v>
      </c>
      <c r="D1626">
        <v>2</v>
      </c>
      <c r="E1626" t="s">
        <v>20</v>
      </c>
      <c r="F1626">
        <v>10.9</v>
      </c>
      <c r="G1626" t="s">
        <v>17</v>
      </c>
      <c r="H1626" t="str">
        <f>VLOOKUP(E1626,Sheet1!$A$2:$D$22,2,FALSE)</f>
        <v>Liquidambar styraciflua</v>
      </c>
      <c r="I1626" t="str">
        <f>VLOOKUP(E1626,Sheet1!$A$2:$D$22,3,FALSE)</f>
        <v>sweetgum</v>
      </c>
      <c r="J1626" t="str">
        <f>VLOOKUP(E1626,Sheet1!$A$2:$D$22,4,FALSE)</f>
        <v>mesophyte</v>
      </c>
    </row>
    <row r="1627" spans="1:10" x14ac:dyDescent="0.25">
      <c r="A1627">
        <v>1626</v>
      </c>
      <c r="B1627">
        <v>9</v>
      </c>
      <c r="C1627" s="2">
        <v>44336</v>
      </c>
      <c r="D1627">
        <v>2</v>
      </c>
      <c r="E1627" t="s">
        <v>61</v>
      </c>
      <c r="F1627">
        <v>2.6</v>
      </c>
      <c r="G1627" t="s">
        <v>32</v>
      </c>
      <c r="H1627" t="str">
        <f>VLOOKUP(E1627,Sheet1!$A$2:$D$22,2,FALSE)</f>
        <v>Nyssa sylvatica</v>
      </c>
      <c r="I1627" t="str">
        <f>VLOOKUP(E1627,Sheet1!$A$2:$D$22,3,FALSE)</f>
        <v>black gum</v>
      </c>
      <c r="J1627" t="str">
        <f>VLOOKUP(E1627,Sheet1!$A$2:$D$22,4,FALSE)</f>
        <v>mesophyte</v>
      </c>
    </row>
    <row r="1628" spans="1:10" x14ac:dyDescent="0.25">
      <c r="A1628">
        <v>1627</v>
      </c>
      <c r="B1628">
        <v>9</v>
      </c>
      <c r="C1628" s="2">
        <v>44336</v>
      </c>
      <c r="D1628" t="s">
        <v>55</v>
      </c>
      <c r="E1628" t="s">
        <v>42</v>
      </c>
      <c r="F1628">
        <v>46.8</v>
      </c>
      <c r="G1628" t="s">
        <v>45</v>
      </c>
      <c r="H1628" t="str">
        <f>VLOOKUP(E1628,Sheet1!$A$2:$D$22,2,FALSE)</f>
        <v>Pinus taeda</v>
      </c>
      <c r="I1628" t="str">
        <f>VLOOKUP(E1628,Sheet1!$A$2:$D$22,3,FALSE)</f>
        <v>loblolly pine</v>
      </c>
      <c r="J1628" t="str">
        <f>VLOOKUP(E1628,Sheet1!$A$2:$D$22,4,FALSE)</f>
        <v>pyrophyte</v>
      </c>
    </row>
    <row r="1629" spans="1:10" x14ac:dyDescent="0.25">
      <c r="A1629">
        <v>1628</v>
      </c>
      <c r="B1629">
        <v>9</v>
      </c>
      <c r="C1629" s="2">
        <v>44336</v>
      </c>
      <c r="D1629">
        <v>2</v>
      </c>
      <c r="E1629" t="s">
        <v>36</v>
      </c>
      <c r="F1629">
        <v>22.3</v>
      </c>
      <c r="G1629" t="s">
        <v>12</v>
      </c>
      <c r="H1629" t="str">
        <f>VLOOKUP(E1629,Sheet1!$A$2:$D$22,2,FALSE)</f>
        <v>Quercus alba</v>
      </c>
      <c r="I1629" t="str">
        <f>VLOOKUP(E1629,Sheet1!$A$2:$D$22,3,FALSE)</f>
        <v>white oak</v>
      </c>
      <c r="J1629" t="str">
        <f>VLOOKUP(E1629,Sheet1!$A$2:$D$22,4,FALSE)</f>
        <v>pyrophyte</v>
      </c>
    </row>
    <row r="1630" spans="1:10" x14ac:dyDescent="0.25">
      <c r="A1630">
        <v>1629</v>
      </c>
      <c r="B1630">
        <v>9</v>
      </c>
      <c r="C1630" s="2">
        <v>44336</v>
      </c>
      <c r="D1630">
        <v>2</v>
      </c>
      <c r="E1630" t="s">
        <v>31</v>
      </c>
      <c r="F1630">
        <v>3.9</v>
      </c>
      <c r="G1630" t="s">
        <v>32</v>
      </c>
      <c r="H1630" t="str">
        <f>VLOOKUP(E1630,Sheet1!$A$2:$D$22,2,FALSE)</f>
        <v>Carya sp.</v>
      </c>
      <c r="I1630" t="str">
        <f>VLOOKUP(E1630,Sheet1!$A$2:$D$22,3,FALSE)</f>
        <v>hickory</v>
      </c>
      <c r="J1630" t="str">
        <f>VLOOKUP(E1630,Sheet1!$A$2:$D$22,4,FALSE)</f>
        <v>intermediate</v>
      </c>
    </row>
    <row r="1631" spans="1:10" x14ac:dyDescent="0.25">
      <c r="A1631">
        <v>1630</v>
      </c>
      <c r="B1631">
        <v>9</v>
      </c>
      <c r="C1631" s="2">
        <v>44336</v>
      </c>
      <c r="D1631">
        <v>2</v>
      </c>
      <c r="E1631" t="s">
        <v>52</v>
      </c>
      <c r="F1631">
        <v>1</v>
      </c>
      <c r="G1631" t="s">
        <v>32</v>
      </c>
      <c r="H1631" t="str">
        <f>VLOOKUP(E1631,Sheet1!$A$2:$D$22,2,FALSE)</f>
        <v>Vaccinium sp.</v>
      </c>
      <c r="I1631" t="str">
        <f>VLOOKUP(E1631,Sheet1!$A$2:$D$22,3,FALSE)</f>
        <v>blueberry</v>
      </c>
      <c r="J1631" t="str">
        <f>VLOOKUP(E1631,Sheet1!$A$2:$D$22,4,FALSE)</f>
        <v>mesophyte</v>
      </c>
    </row>
    <row r="1632" spans="1:10" x14ac:dyDescent="0.25">
      <c r="A1632">
        <v>1631</v>
      </c>
      <c r="B1632">
        <v>9</v>
      </c>
      <c r="C1632" s="2">
        <v>44336</v>
      </c>
      <c r="D1632">
        <v>2</v>
      </c>
      <c r="E1632" t="s">
        <v>52</v>
      </c>
      <c r="F1632">
        <v>1</v>
      </c>
      <c r="G1632" t="s">
        <v>32</v>
      </c>
      <c r="H1632" t="str">
        <f>VLOOKUP(E1632,Sheet1!$A$2:$D$22,2,FALSE)</f>
        <v>Vaccinium sp.</v>
      </c>
      <c r="I1632" t="str">
        <f>VLOOKUP(E1632,Sheet1!$A$2:$D$22,3,FALSE)</f>
        <v>blueberry</v>
      </c>
      <c r="J1632" t="str">
        <f>VLOOKUP(E1632,Sheet1!$A$2:$D$22,4,FALSE)</f>
        <v>mesophyte</v>
      </c>
    </row>
    <row r="1633" spans="1:10" x14ac:dyDescent="0.25">
      <c r="A1633">
        <v>1632</v>
      </c>
      <c r="B1633">
        <v>9</v>
      </c>
      <c r="C1633" s="2">
        <v>44336</v>
      </c>
      <c r="D1633">
        <v>2</v>
      </c>
      <c r="E1633" t="s">
        <v>52</v>
      </c>
      <c r="F1633">
        <v>1</v>
      </c>
      <c r="G1633" t="s">
        <v>32</v>
      </c>
      <c r="H1633" t="str">
        <f>VLOOKUP(E1633,Sheet1!$A$2:$D$22,2,FALSE)</f>
        <v>Vaccinium sp.</v>
      </c>
      <c r="I1633" t="str">
        <f>VLOOKUP(E1633,Sheet1!$A$2:$D$22,3,FALSE)</f>
        <v>blueberry</v>
      </c>
      <c r="J1633" t="str">
        <f>VLOOKUP(E1633,Sheet1!$A$2:$D$22,4,FALSE)</f>
        <v>mesophyte</v>
      </c>
    </row>
    <row r="1634" spans="1:10" x14ac:dyDescent="0.25">
      <c r="A1634">
        <v>1633</v>
      </c>
      <c r="B1634">
        <v>9</v>
      </c>
      <c r="C1634" s="2">
        <v>44336</v>
      </c>
      <c r="D1634">
        <v>2</v>
      </c>
      <c r="E1634" t="s">
        <v>52</v>
      </c>
      <c r="F1634">
        <v>1</v>
      </c>
      <c r="G1634" t="s">
        <v>32</v>
      </c>
      <c r="H1634" t="str">
        <f>VLOOKUP(E1634,Sheet1!$A$2:$D$22,2,FALSE)</f>
        <v>Vaccinium sp.</v>
      </c>
      <c r="I1634" t="str">
        <f>VLOOKUP(E1634,Sheet1!$A$2:$D$22,3,FALSE)</f>
        <v>blueberry</v>
      </c>
      <c r="J1634" t="str">
        <f>VLOOKUP(E1634,Sheet1!$A$2:$D$22,4,FALSE)</f>
        <v>mesophyte</v>
      </c>
    </row>
    <row r="1635" spans="1:10" x14ac:dyDescent="0.25">
      <c r="A1635">
        <v>1634</v>
      </c>
      <c r="B1635">
        <v>9</v>
      </c>
      <c r="C1635" s="2">
        <v>44336</v>
      </c>
      <c r="D1635">
        <v>2</v>
      </c>
      <c r="E1635" t="s">
        <v>52</v>
      </c>
      <c r="F1635">
        <v>1</v>
      </c>
      <c r="G1635" t="s">
        <v>32</v>
      </c>
      <c r="H1635" t="str">
        <f>VLOOKUP(E1635,Sheet1!$A$2:$D$22,2,FALSE)</f>
        <v>Vaccinium sp.</v>
      </c>
      <c r="I1635" t="str">
        <f>VLOOKUP(E1635,Sheet1!$A$2:$D$22,3,FALSE)</f>
        <v>blueberry</v>
      </c>
      <c r="J1635" t="str">
        <f>VLOOKUP(E1635,Sheet1!$A$2:$D$22,4,FALSE)</f>
        <v>mesophyte</v>
      </c>
    </row>
    <row r="1636" spans="1:10" x14ac:dyDescent="0.25">
      <c r="A1636">
        <v>1635</v>
      </c>
      <c r="B1636">
        <v>9</v>
      </c>
      <c r="C1636" s="2">
        <v>44336</v>
      </c>
      <c r="D1636">
        <v>2</v>
      </c>
      <c r="E1636" t="s">
        <v>20</v>
      </c>
      <c r="F1636">
        <v>6.5</v>
      </c>
      <c r="G1636" t="s">
        <v>32</v>
      </c>
      <c r="H1636" t="str">
        <f>VLOOKUP(E1636,Sheet1!$A$2:$D$22,2,FALSE)</f>
        <v>Liquidambar styraciflua</v>
      </c>
      <c r="I1636" t="str">
        <f>VLOOKUP(E1636,Sheet1!$A$2:$D$22,3,FALSE)</f>
        <v>sweetgum</v>
      </c>
      <c r="J1636" t="str">
        <f>VLOOKUP(E1636,Sheet1!$A$2:$D$22,4,FALSE)</f>
        <v>mesophyte</v>
      </c>
    </row>
    <row r="1637" spans="1:10" x14ac:dyDescent="0.25">
      <c r="A1637">
        <v>1636</v>
      </c>
      <c r="B1637">
        <v>9</v>
      </c>
      <c r="C1637" s="2">
        <v>44336</v>
      </c>
      <c r="D1637">
        <v>2</v>
      </c>
      <c r="E1637" t="s">
        <v>20</v>
      </c>
      <c r="F1637">
        <v>1.5</v>
      </c>
      <c r="G1637" t="s">
        <v>32</v>
      </c>
      <c r="H1637" t="str">
        <f>VLOOKUP(E1637,Sheet1!$A$2:$D$22,2,FALSE)</f>
        <v>Liquidambar styraciflua</v>
      </c>
      <c r="I1637" t="str">
        <f>VLOOKUP(E1637,Sheet1!$A$2:$D$22,3,FALSE)</f>
        <v>sweetgum</v>
      </c>
      <c r="J1637" t="str">
        <f>VLOOKUP(E1637,Sheet1!$A$2:$D$22,4,FALSE)</f>
        <v>mesophyte</v>
      </c>
    </row>
    <row r="1638" spans="1:10" x14ac:dyDescent="0.25">
      <c r="A1638">
        <v>1637</v>
      </c>
      <c r="B1638">
        <v>9</v>
      </c>
      <c r="C1638" s="2">
        <v>44336</v>
      </c>
      <c r="D1638" t="s">
        <v>55</v>
      </c>
      <c r="E1638" t="s">
        <v>28</v>
      </c>
      <c r="F1638">
        <v>4</v>
      </c>
      <c r="G1638" t="s">
        <v>32</v>
      </c>
      <c r="H1638" t="str">
        <f>VLOOKUP(E1638,Sheet1!$A$2:$D$22,2,FALSE)</f>
        <v>Acer rubrum</v>
      </c>
      <c r="I1638" t="str">
        <f>VLOOKUP(E1638,Sheet1!$A$2:$D$22,3,FALSE)</f>
        <v>red maple</v>
      </c>
      <c r="J1638" t="str">
        <f>VLOOKUP(E1638,Sheet1!$A$2:$D$22,4,FALSE)</f>
        <v>mesophyte</v>
      </c>
    </row>
    <row r="1639" spans="1:10" x14ac:dyDescent="0.25">
      <c r="A1639">
        <v>1638</v>
      </c>
      <c r="B1639">
        <v>9</v>
      </c>
      <c r="C1639" s="2">
        <v>44336</v>
      </c>
      <c r="D1639" t="s">
        <v>55</v>
      </c>
      <c r="E1639" t="s">
        <v>11</v>
      </c>
      <c r="F1639">
        <v>21.8</v>
      </c>
      <c r="G1639" t="s">
        <v>17</v>
      </c>
      <c r="H1639" t="str">
        <f>VLOOKUP(E1639,Sheet1!$A$2:$D$22,2,FALSE)</f>
        <v>Quercus nigra</v>
      </c>
      <c r="I1639" t="str">
        <f>VLOOKUP(E1639,Sheet1!$A$2:$D$22,3,FALSE)</f>
        <v>water oak</v>
      </c>
      <c r="J1639" t="str">
        <f>VLOOKUP(E1639,Sheet1!$A$2:$D$22,4,FALSE)</f>
        <v>mesophyte</v>
      </c>
    </row>
    <row r="1640" spans="1:10" x14ac:dyDescent="0.25">
      <c r="A1640">
        <v>1639</v>
      </c>
      <c r="B1640">
        <v>9</v>
      </c>
      <c r="C1640" s="2">
        <v>44336</v>
      </c>
      <c r="D1640" t="s">
        <v>55</v>
      </c>
      <c r="E1640" t="s">
        <v>20</v>
      </c>
      <c r="F1640">
        <v>18.5</v>
      </c>
      <c r="G1640" t="s">
        <v>17</v>
      </c>
      <c r="H1640" t="str">
        <f>VLOOKUP(E1640,Sheet1!$A$2:$D$22,2,FALSE)</f>
        <v>Liquidambar styraciflua</v>
      </c>
      <c r="I1640" t="str">
        <f>VLOOKUP(E1640,Sheet1!$A$2:$D$22,3,FALSE)</f>
        <v>sweetgum</v>
      </c>
      <c r="J1640" t="str">
        <f>VLOOKUP(E1640,Sheet1!$A$2:$D$22,4,FALSE)</f>
        <v>mesophyte</v>
      </c>
    </row>
    <row r="1641" spans="1:10" x14ac:dyDescent="0.25">
      <c r="A1641">
        <v>1640</v>
      </c>
      <c r="B1641">
        <v>9</v>
      </c>
      <c r="C1641" s="2">
        <v>44336</v>
      </c>
      <c r="D1641">
        <v>2</v>
      </c>
      <c r="E1641" t="s">
        <v>67</v>
      </c>
      <c r="F1641">
        <v>15</v>
      </c>
      <c r="G1641" t="s">
        <v>17</v>
      </c>
      <c r="H1641" t="str">
        <f>VLOOKUP(E1641,Sheet1!$A$2:$D$22,2,FALSE)</f>
        <v>Quercus falcata</v>
      </c>
      <c r="I1641" t="str">
        <f>VLOOKUP(E1641,Sheet1!$A$2:$D$22,3,FALSE)</f>
        <v>southern red oak</v>
      </c>
      <c r="J1641" t="str">
        <f>VLOOKUP(E1641,Sheet1!$A$2:$D$22,4,FALSE)</f>
        <v>pyrophyte</v>
      </c>
    </row>
    <row r="1642" spans="1:10" x14ac:dyDescent="0.25">
      <c r="A1642">
        <v>1641</v>
      </c>
      <c r="B1642">
        <v>9</v>
      </c>
      <c r="C1642" s="2">
        <v>44336</v>
      </c>
      <c r="D1642">
        <v>2</v>
      </c>
      <c r="E1642" t="s">
        <v>20</v>
      </c>
      <c r="F1642">
        <v>10</v>
      </c>
      <c r="G1642" t="s">
        <v>17</v>
      </c>
      <c r="H1642" t="str">
        <f>VLOOKUP(E1642,Sheet1!$A$2:$D$22,2,FALSE)</f>
        <v>Liquidambar styraciflua</v>
      </c>
      <c r="I1642" t="str">
        <f>VLOOKUP(E1642,Sheet1!$A$2:$D$22,3,FALSE)</f>
        <v>sweetgum</v>
      </c>
      <c r="J1642" t="str">
        <f>VLOOKUP(E1642,Sheet1!$A$2:$D$22,4,FALSE)</f>
        <v>mesophyte</v>
      </c>
    </row>
    <row r="1643" spans="1:10" x14ac:dyDescent="0.25">
      <c r="A1643">
        <v>1642</v>
      </c>
      <c r="B1643">
        <v>9</v>
      </c>
      <c r="C1643" s="2">
        <v>44336</v>
      </c>
      <c r="D1643">
        <v>2</v>
      </c>
      <c r="E1643" t="s">
        <v>56</v>
      </c>
      <c r="F1643">
        <v>9.5</v>
      </c>
      <c r="G1643" t="s">
        <v>17</v>
      </c>
      <c r="H1643" t="str">
        <f>VLOOKUP(E1643,Sheet1!$A$2:$D$22,2,FALSE)</f>
        <v>Liquidambar styraciflua</v>
      </c>
      <c r="I1643" t="str">
        <f>VLOOKUP(E1643,Sheet1!$A$2:$D$22,3,FALSE)</f>
        <v>tulip poplar</v>
      </c>
      <c r="J1643" t="str">
        <f>VLOOKUP(E1643,Sheet1!$A$2:$D$22,4,FALSE)</f>
        <v>mesophyte</v>
      </c>
    </row>
    <row r="1644" spans="1:10" x14ac:dyDescent="0.25">
      <c r="A1644">
        <v>1643</v>
      </c>
      <c r="B1644">
        <v>9</v>
      </c>
      <c r="C1644" s="2">
        <v>44336</v>
      </c>
      <c r="D1644">
        <v>2</v>
      </c>
      <c r="E1644" t="s">
        <v>52</v>
      </c>
      <c r="F1644">
        <v>4.2</v>
      </c>
      <c r="G1644" t="s">
        <v>32</v>
      </c>
      <c r="H1644" t="str">
        <f>VLOOKUP(E1644,Sheet1!$A$2:$D$22,2,FALSE)</f>
        <v>Vaccinium sp.</v>
      </c>
      <c r="I1644" t="str">
        <f>VLOOKUP(E1644,Sheet1!$A$2:$D$22,3,FALSE)</f>
        <v>blueberry</v>
      </c>
      <c r="J1644" t="str">
        <f>VLOOKUP(E1644,Sheet1!$A$2:$D$22,4,FALSE)</f>
        <v>mesophyte</v>
      </c>
    </row>
    <row r="1645" spans="1:10" x14ac:dyDescent="0.25">
      <c r="A1645">
        <v>1644</v>
      </c>
      <c r="B1645">
        <v>9</v>
      </c>
      <c r="C1645" s="2">
        <v>44336</v>
      </c>
      <c r="D1645" t="s">
        <v>55</v>
      </c>
      <c r="E1645" t="s">
        <v>58</v>
      </c>
      <c r="F1645">
        <v>18.3</v>
      </c>
      <c r="G1645" t="s">
        <v>17</v>
      </c>
      <c r="H1645" t="str">
        <f>VLOOKUP(E1645,Sheet1!$A$2:$D$22,2,FALSE)</f>
        <v>Pinus echinata</v>
      </c>
      <c r="I1645" t="str">
        <f>VLOOKUP(E1645,Sheet1!$A$2:$D$22,3,FALSE)</f>
        <v>shortleaf pine</v>
      </c>
      <c r="J1645" t="str">
        <f>VLOOKUP(E1645,Sheet1!$A$2:$D$22,4,FALSE)</f>
        <v>pyrophyte</v>
      </c>
    </row>
    <row r="1646" spans="1:10" x14ac:dyDescent="0.25">
      <c r="A1646">
        <v>1645</v>
      </c>
      <c r="B1646">
        <v>9</v>
      </c>
      <c r="C1646" s="2">
        <v>44336</v>
      </c>
      <c r="D1646">
        <v>2</v>
      </c>
      <c r="E1646" t="s">
        <v>11</v>
      </c>
      <c r="F1646">
        <v>23.8</v>
      </c>
      <c r="G1646" t="s">
        <v>12</v>
      </c>
      <c r="H1646" t="str">
        <f>VLOOKUP(E1646,Sheet1!$A$2:$D$22,2,FALSE)</f>
        <v>Quercus nigra</v>
      </c>
      <c r="I1646" t="str">
        <f>VLOOKUP(E1646,Sheet1!$A$2:$D$22,3,FALSE)</f>
        <v>water oak</v>
      </c>
      <c r="J1646" t="str">
        <f>VLOOKUP(E1646,Sheet1!$A$2:$D$22,4,FALSE)</f>
        <v>mesophyte</v>
      </c>
    </row>
    <row r="1647" spans="1:10" x14ac:dyDescent="0.25">
      <c r="A1647">
        <v>1646</v>
      </c>
      <c r="B1647">
        <v>9</v>
      </c>
      <c r="C1647" s="2">
        <v>44336</v>
      </c>
      <c r="D1647" t="s">
        <v>55</v>
      </c>
      <c r="E1647" t="s">
        <v>42</v>
      </c>
      <c r="F1647">
        <v>24.5</v>
      </c>
      <c r="G1647" t="s">
        <v>12</v>
      </c>
      <c r="H1647" t="str">
        <f>VLOOKUP(E1647,Sheet1!$A$2:$D$22,2,FALSE)</f>
        <v>Pinus taeda</v>
      </c>
      <c r="I1647" t="str">
        <f>VLOOKUP(E1647,Sheet1!$A$2:$D$22,3,FALSE)</f>
        <v>loblolly pine</v>
      </c>
      <c r="J1647" t="str">
        <f>VLOOKUP(E1647,Sheet1!$A$2:$D$22,4,FALSE)</f>
        <v>pyrophyte</v>
      </c>
    </row>
    <row r="1648" spans="1:10" x14ac:dyDescent="0.25">
      <c r="A1648">
        <v>1647</v>
      </c>
      <c r="B1648">
        <v>9</v>
      </c>
      <c r="C1648" s="2">
        <v>44336</v>
      </c>
      <c r="D1648" t="s">
        <v>35</v>
      </c>
      <c r="E1648" t="s">
        <v>20</v>
      </c>
      <c r="F1648">
        <v>3.5</v>
      </c>
      <c r="G1648" t="s">
        <v>32</v>
      </c>
      <c r="H1648" t="str">
        <f>VLOOKUP(E1648,Sheet1!$A$2:$D$22,2,FALSE)</f>
        <v>Liquidambar styraciflua</v>
      </c>
      <c r="I1648" t="str">
        <f>VLOOKUP(E1648,Sheet1!$A$2:$D$22,3,FALSE)</f>
        <v>sweetgum</v>
      </c>
      <c r="J1648" t="str">
        <f>VLOOKUP(E1648,Sheet1!$A$2:$D$22,4,FALSE)</f>
        <v>mesophyte</v>
      </c>
    </row>
    <row r="1649" spans="1:10" x14ac:dyDescent="0.25">
      <c r="A1649">
        <v>1648</v>
      </c>
      <c r="B1649">
        <v>9</v>
      </c>
      <c r="C1649" s="2">
        <v>44336</v>
      </c>
      <c r="D1649">
        <v>2</v>
      </c>
      <c r="E1649" t="s">
        <v>11</v>
      </c>
      <c r="F1649">
        <v>7</v>
      </c>
      <c r="G1649" t="s">
        <v>17</v>
      </c>
      <c r="H1649" t="str">
        <f>VLOOKUP(E1649,Sheet1!$A$2:$D$22,2,FALSE)</f>
        <v>Quercus nigra</v>
      </c>
      <c r="I1649" t="str">
        <f>VLOOKUP(E1649,Sheet1!$A$2:$D$22,3,FALSE)</f>
        <v>water oak</v>
      </c>
      <c r="J1649" t="str">
        <f>VLOOKUP(E1649,Sheet1!$A$2:$D$22,4,FALSE)</f>
        <v>mesophyte</v>
      </c>
    </row>
    <row r="1650" spans="1:10" x14ac:dyDescent="0.25">
      <c r="A1650">
        <v>1649</v>
      </c>
      <c r="B1650">
        <v>9</v>
      </c>
      <c r="C1650" s="2">
        <v>44336</v>
      </c>
      <c r="D1650" t="s">
        <v>35</v>
      </c>
      <c r="E1650" t="s">
        <v>20</v>
      </c>
      <c r="F1650">
        <v>1.5</v>
      </c>
      <c r="G1650" t="s">
        <v>32</v>
      </c>
      <c r="H1650" t="str">
        <f>VLOOKUP(E1650,Sheet1!$A$2:$D$22,2,FALSE)</f>
        <v>Liquidambar styraciflua</v>
      </c>
      <c r="I1650" t="str">
        <f>VLOOKUP(E1650,Sheet1!$A$2:$D$22,3,FALSE)</f>
        <v>sweetgum</v>
      </c>
      <c r="J1650" t="str">
        <f>VLOOKUP(E1650,Sheet1!$A$2:$D$22,4,FALSE)</f>
        <v>mesophyte</v>
      </c>
    </row>
    <row r="1651" spans="1:10" x14ac:dyDescent="0.25">
      <c r="A1651">
        <v>1650</v>
      </c>
      <c r="B1651">
        <v>9</v>
      </c>
      <c r="C1651" s="2">
        <v>44336</v>
      </c>
      <c r="D1651" t="s">
        <v>35</v>
      </c>
      <c r="E1651" t="s">
        <v>52</v>
      </c>
      <c r="F1651">
        <v>2.5</v>
      </c>
      <c r="G1651" t="s">
        <v>32</v>
      </c>
      <c r="H1651" t="str">
        <f>VLOOKUP(E1651,Sheet1!$A$2:$D$22,2,FALSE)</f>
        <v>Vaccinium sp.</v>
      </c>
      <c r="I1651" t="str">
        <f>VLOOKUP(E1651,Sheet1!$A$2:$D$22,3,FALSE)</f>
        <v>blueberry</v>
      </c>
      <c r="J1651" t="str">
        <f>VLOOKUP(E1651,Sheet1!$A$2:$D$22,4,FALSE)</f>
        <v>mesophyte</v>
      </c>
    </row>
    <row r="1652" spans="1:10" x14ac:dyDescent="0.25">
      <c r="A1652">
        <v>1651</v>
      </c>
      <c r="B1652">
        <v>9</v>
      </c>
      <c r="C1652" s="2">
        <v>44336</v>
      </c>
      <c r="D1652" t="s">
        <v>35</v>
      </c>
      <c r="E1652" t="s">
        <v>52</v>
      </c>
      <c r="F1652">
        <v>2.5</v>
      </c>
      <c r="G1652" t="s">
        <v>32</v>
      </c>
      <c r="H1652" t="str">
        <f>VLOOKUP(E1652,Sheet1!$A$2:$D$22,2,FALSE)</f>
        <v>Vaccinium sp.</v>
      </c>
      <c r="I1652" t="str">
        <f>VLOOKUP(E1652,Sheet1!$A$2:$D$22,3,FALSE)</f>
        <v>blueberry</v>
      </c>
      <c r="J1652" t="str">
        <f>VLOOKUP(E1652,Sheet1!$A$2:$D$22,4,FALSE)</f>
        <v>mesophyte</v>
      </c>
    </row>
    <row r="1653" spans="1:10" x14ac:dyDescent="0.25">
      <c r="A1653">
        <v>1652</v>
      </c>
      <c r="B1653">
        <v>9</v>
      </c>
      <c r="C1653" s="2">
        <v>44336</v>
      </c>
      <c r="D1653">
        <v>3</v>
      </c>
      <c r="E1653" t="s">
        <v>52</v>
      </c>
      <c r="F1653">
        <v>2.5</v>
      </c>
      <c r="G1653" t="s">
        <v>32</v>
      </c>
      <c r="H1653" t="str">
        <f>VLOOKUP(E1653,Sheet1!$A$2:$D$22,2,FALSE)</f>
        <v>Vaccinium sp.</v>
      </c>
      <c r="I1653" t="str">
        <f>VLOOKUP(E1653,Sheet1!$A$2:$D$22,3,FALSE)</f>
        <v>blueberry</v>
      </c>
      <c r="J1653" t="str">
        <f>VLOOKUP(E1653,Sheet1!$A$2:$D$22,4,FALSE)</f>
        <v>mesophyte</v>
      </c>
    </row>
    <row r="1654" spans="1:10" x14ac:dyDescent="0.25">
      <c r="A1654">
        <v>1653</v>
      </c>
      <c r="B1654">
        <v>9</v>
      </c>
      <c r="C1654" s="2">
        <v>44336</v>
      </c>
      <c r="D1654">
        <v>3</v>
      </c>
      <c r="E1654" t="s">
        <v>52</v>
      </c>
      <c r="F1654">
        <v>2.5</v>
      </c>
      <c r="G1654" t="s">
        <v>32</v>
      </c>
      <c r="H1654" t="str">
        <f>VLOOKUP(E1654,Sheet1!$A$2:$D$22,2,FALSE)</f>
        <v>Vaccinium sp.</v>
      </c>
      <c r="I1654" t="str">
        <f>VLOOKUP(E1654,Sheet1!$A$2:$D$22,3,FALSE)</f>
        <v>blueberry</v>
      </c>
      <c r="J1654" t="str">
        <f>VLOOKUP(E1654,Sheet1!$A$2:$D$22,4,FALSE)</f>
        <v>mesophyte</v>
      </c>
    </row>
    <row r="1655" spans="1:10" x14ac:dyDescent="0.25">
      <c r="A1655">
        <v>1654</v>
      </c>
      <c r="B1655">
        <v>9</v>
      </c>
      <c r="C1655" s="2">
        <v>44336</v>
      </c>
      <c r="D1655">
        <v>3</v>
      </c>
      <c r="E1655" t="s">
        <v>20</v>
      </c>
      <c r="F1655">
        <v>6.7</v>
      </c>
      <c r="G1655" t="s">
        <v>32</v>
      </c>
      <c r="H1655" t="str">
        <f>VLOOKUP(E1655,Sheet1!$A$2:$D$22,2,FALSE)</f>
        <v>Liquidambar styraciflua</v>
      </c>
      <c r="I1655" t="str">
        <f>VLOOKUP(E1655,Sheet1!$A$2:$D$22,3,FALSE)</f>
        <v>sweetgum</v>
      </c>
      <c r="J1655" t="str">
        <f>VLOOKUP(E1655,Sheet1!$A$2:$D$22,4,FALSE)</f>
        <v>mesophyte</v>
      </c>
    </row>
    <row r="1656" spans="1:10" x14ac:dyDescent="0.25">
      <c r="A1656">
        <v>1655</v>
      </c>
      <c r="B1656">
        <v>9</v>
      </c>
      <c r="C1656" s="2">
        <v>44336</v>
      </c>
      <c r="D1656">
        <v>3</v>
      </c>
      <c r="E1656" t="s">
        <v>28</v>
      </c>
      <c r="F1656">
        <v>26</v>
      </c>
      <c r="G1656" t="s">
        <v>17</v>
      </c>
      <c r="H1656" t="str">
        <f>VLOOKUP(E1656,Sheet1!$A$2:$D$22,2,FALSE)</f>
        <v>Acer rubrum</v>
      </c>
      <c r="I1656" t="str">
        <f>VLOOKUP(E1656,Sheet1!$A$2:$D$22,3,FALSE)</f>
        <v>red maple</v>
      </c>
      <c r="J1656" t="str">
        <f>VLOOKUP(E1656,Sheet1!$A$2:$D$22,4,FALSE)</f>
        <v>mesophyte</v>
      </c>
    </row>
    <row r="1657" spans="1:10" x14ac:dyDescent="0.25">
      <c r="A1657">
        <v>1656</v>
      </c>
      <c r="B1657">
        <v>9</v>
      </c>
      <c r="C1657" s="2">
        <v>44336</v>
      </c>
      <c r="D1657">
        <v>3</v>
      </c>
      <c r="E1657" t="s">
        <v>42</v>
      </c>
      <c r="F1657">
        <v>51.3</v>
      </c>
      <c r="G1657" t="s">
        <v>12</v>
      </c>
      <c r="H1657" t="str">
        <f>VLOOKUP(E1657,Sheet1!$A$2:$D$22,2,FALSE)</f>
        <v>Pinus taeda</v>
      </c>
      <c r="I1657" t="str">
        <f>VLOOKUP(E1657,Sheet1!$A$2:$D$22,3,FALSE)</f>
        <v>loblolly pine</v>
      </c>
      <c r="J1657" t="str">
        <f>VLOOKUP(E1657,Sheet1!$A$2:$D$22,4,FALSE)</f>
        <v>pyrophyte</v>
      </c>
    </row>
    <row r="1658" spans="1:10" x14ac:dyDescent="0.25">
      <c r="A1658">
        <v>1657</v>
      </c>
      <c r="B1658">
        <v>9</v>
      </c>
      <c r="C1658" s="2">
        <v>44336</v>
      </c>
      <c r="D1658">
        <v>3</v>
      </c>
      <c r="E1658" t="s">
        <v>20</v>
      </c>
      <c r="F1658">
        <v>11.2</v>
      </c>
      <c r="G1658" t="s">
        <v>17</v>
      </c>
      <c r="H1658" t="str">
        <f>VLOOKUP(E1658,Sheet1!$A$2:$D$22,2,FALSE)</f>
        <v>Liquidambar styraciflua</v>
      </c>
      <c r="I1658" t="str">
        <f>VLOOKUP(E1658,Sheet1!$A$2:$D$22,3,FALSE)</f>
        <v>sweetgum</v>
      </c>
      <c r="J1658" t="str">
        <f>VLOOKUP(E1658,Sheet1!$A$2:$D$22,4,FALSE)</f>
        <v>mesophyte</v>
      </c>
    </row>
    <row r="1659" spans="1:10" x14ac:dyDescent="0.25">
      <c r="A1659">
        <v>1658</v>
      </c>
      <c r="B1659">
        <v>9</v>
      </c>
      <c r="C1659" s="2">
        <v>44336</v>
      </c>
      <c r="D1659">
        <v>3</v>
      </c>
      <c r="E1659" t="s">
        <v>23</v>
      </c>
      <c r="F1659">
        <v>14.5</v>
      </c>
      <c r="G1659" t="s">
        <v>17</v>
      </c>
      <c r="H1659" t="str">
        <f>VLOOKUP(E1659,Sheet1!$A$2:$D$22,2,FALSE)</f>
        <v>Oxydendrum arboreum</v>
      </c>
      <c r="I1659" t="str">
        <f>VLOOKUP(E1659,Sheet1!$A$2:$D$22,3,FALSE)</f>
        <v>sourwood</v>
      </c>
      <c r="J1659" t="str">
        <f>VLOOKUP(E1659,Sheet1!$A$2:$D$22,4,FALSE)</f>
        <v>intermediate</v>
      </c>
    </row>
    <row r="1660" spans="1:10" x14ac:dyDescent="0.25">
      <c r="A1660">
        <v>1659</v>
      </c>
      <c r="B1660">
        <v>9</v>
      </c>
      <c r="C1660" s="2">
        <v>44336</v>
      </c>
      <c r="D1660">
        <v>3</v>
      </c>
      <c r="E1660" t="s">
        <v>20</v>
      </c>
      <c r="F1660">
        <v>1</v>
      </c>
      <c r="G1660" t="s">
        <v>32</v>
      </c>
      <c r="H1660" t="str">
        <f>VLOOKUP(E1660,Sheet1!$A$2:$D$22,2,FALSE)</f>
        <v>Liquidambar styraciflua</v>
      </c>
      <c r="I1660" t="str">
        <f>VLOOKUP(E1660,Sheet1!$A$2:$D$22,3,FALSE)</f>
        <v>sweetgum</v>
      </c>
      <c r="J1660" t="str">
        <f>VLOOKUP(E1660,Sheet1!$A$2:$D$22,4,FALSE)</f>
        <v>mesophyte</v>
      </c>
    </row>
    <row r="1661" spans="1:10" x14ac:dyDescent="0.25">
      <c r="A1661">
        <v>1660</v>
      </c>
      <c r="B1661">
        <v>9</v>
      </c>
      <c r="C1661" s="2">
        <v>44336</v>
      </c>
      <c r="D1661">
        <v>3</v>
      </c>
      <c r="E1661" t="s">
        <v>20</v>
      </c>
      <c r="F1661">
        <v>1</v>
      </c>
      <c r="G1661" t="s">
        <v>32</v>
      </c>
      <c r="H1661" t="str">
        <f>VLOOKUP(E1661,Sheet1!$A$2:$D$22,2,FALSE)</f>
        <v>Liquidambar styraciflua</v>
      </c>
      <c r="I1661" t="str">
        <f>VLOOKUP(E1661,Sheet1!$A$2:$D$22,3,FALSE)</f>
        <v>sweetgum</v>
      </c>
      <c r="J1661" t="str">
        <f>VLOOKUP(E1661,Sheet1!$A$2:$D$22,4,FALSE)</f>
        <v>mesophyte</v>
      </c>
    </row>
    <row r="1662" spans="1:10" x14ac:dyDescent="0.25">
      <c r="A1662">
        <v>1661</v>
      </c>
      <c r="B1662">
        <v>9</v>
      </c>
      <c r="C1662" s="2">
        <v>44336</v>
      </c>
      <c r="D1662">
        <v>3</v>
      </c>
      <c r="E1662" t="s">
        <v>20</v>
      </c>
      <c r="F1662">
        <v>1</v>
      </c>
      <c r="G1662" t="s">
        <v>32</v>
      </c>
      <c r="H1662" t="str">
        <f>VLOOKUP(E1662,Sheet1!$A$2:$D$22,2,FALSE)</f>
        <v>Liquidambar styraciflua</v>
      </c>
      <c r="I1662" t="str">
        <f>VLOOKUP(E1662,Sheet1!$A$2:$D$22,3,FALSE)</f>
        <v>sweetgum</v>
      </c>
      <c r="J1662" t="str">
        <f>VLOOKUP(E1662,Sheet1!$A$2:$D$22,4,FALSE)</f>
        <v>mesophyte</v>
      </c>
    </row>
    <row r="1663" spans="1:10" x14ac:dyDescent="0.25">
      <c r="A1663">
        <v>1662</v>
      </c>
      <c r="B1663">
        <v>9</v>
      </c>
      <c r="C1663" s="2">
        <v>44336</v>
      </c>
      <c r="D1663">
        <v>3</v>
      </c>
      <c r="E1663" t="s">
        <v>20</v>
      </c>
      <c r="F1663">
        <v>1</v>
      </c>
      <c r="G1663" t="s">
        <v>32</v>
      </c>
      <c r="H1663" t="str">
        <f>VLOOKUP(E1663,Sheet1!$A$2:$D$22,2,FALSE)</f>
        <v>Liquidambar styraciflua</v>
      </c>
      <c r="I1663" t="str">
        <f>VLOOKUP(E1663,Sheet1!$A$2:$D$22,3,FALSE)</f>
        <v>sweetgum</v>
      </c>
      <c r="J1663" t="str">
        <f>VLOOKUP(E1663,Sheet1!$A$2:$D$22,4,FALSE)</f>
        <v>mesophyte</v>
      </c>
    </row>
    <row r="1664" spans="1:10" x14ac:dyDescent="0.25">
      <c r="A1664">
        <v>1663</v>
      </c>
      <c r="B1664">
        <v>9</v>
      </c>
      <c r="C1664" s="2">
        <v>44336</v>
      </c>
      <c r="D1664">
        <v>3</v>
      </c>
      <c r="E1664" t="s">
        <v>20</v>
      </c>
      <c r="F1664">
        <v>1</v>
      </c>
      <c r="G1664" t="s">
        <v>32</v>
      </c>
      <c r="H1664" t="str">
        <f>VLOOKUP(E1664,Sheet1!$A$2:$D$22,2,FALSE)</f>
        <v>Liquidambar styraciflua</v>
      </c>
      <c r="I1664" t="str">
        <f>VLOOKUP(E1664,Sheet1!$A$2:$D$22,3,FALSE)</f>
        <v>sweetgum</v>
      </c>
      <c r="J1664" t="str">
        <f>VLOOKUP(E1664,Sheet1!$A$2:$D$22,4,FALSE)</f>
        <v>mesophyte</v>
      </c>
    </row>
    <row r="1665" spans="1:10" x14ac:dyDescent="0.25">
      <c r="A1665">
        <v>1664</v>
      </c>
      <c r="B1665">
        <v>9</v>
      </c>
      <c r="C1665" s="2">
        <v>44336</v>
      </c>
      <c r="D1665">
        <v>3</v>
      </c>
      <c r="E1665" t="s">
        <v>11</v>
      </c>
      <c r="F1665">
        <v>18.600000000000001</v>
      </c>
      <c r="G1665" t="s">
        <v>17</v>
      </c>
      <c r="H1665" t="str">
        <f>VLOOKUP(E1665,Sheet1!$A$2:$D$22,2,FALSE)</f>
        <v>Quercus nigra</v>
      </c>
      <c r="I1665" t="str">
        <f>VLOOKUP(E1665,Sheet1!$A$2:$D$22,3,FALSE)</f>
        <v>water oak</v>
      </c>
      <c r="J1665" t="str">
        <f>VLOOKUP(E1665,Sheet1!$A$2:$D$22,4,FALSE)</f>
        <v>mesophyte</v>
      </c>
    </row>
    <row r="1666" spans="1:10" x14ac:dyDescent="0.25">
      <c r="A1666">
        <v>1665</v>
      </c>
      <c r="B1666">
        <v>9</v>
      </c>
      <c r="C1666" s="2">
        <v>44336</v>
      </c>
      <c r="D1666">
        <v>3</v>
      </c>
      <c r="E1666" t="s">
        <v>11</v>
      </c>
      <c r="F1666">
        <v>15.5</v>
      </c>
      <c r="G1666" t="s">
        <v>17</v>
      </c>
      <c r="H1666" t="str">
        <f>VLOOKUP(E1666,Sheet1!$A$2:$D$22,2,FALSE)</f>
        <v>Quercus nigra</v>
      </c>
      <c r="I1666" t="str">
        <f>VLOOKUP(E1666,Sheet1!$A$2:$D$22,3,FALSE)</f>
        <v>water oak</v>
      </c>
      <c r="J1666" t="str">
        <f>VLOOKUP(E1666,Sheet1!$A$2:$D$22,4,FALSE)</f>
        <v>mesophyte</v>
      </c>
    </row>
    <row r="1667" spans="1:10" x14ac:dyDescent="0.25">
      <c r="A1667">
        <v>1666</v>
      </c>
      <c r="B1667">
        <v>9</v>
      </c>
      <c r="C1667" s="2">
        <v>44336</v>
      </c>
      <c r="D1667">
        <v>3</v>
      </c>
      <c r="E1667" t="s">
        <v>20</v>
      </c>
      <c r="F1667">
        <v>12.1</v>
      </c>
      <c r="G1667" t="s">
        <v>17</v>
      </c>
      <c r="H1667" t="str">
        <f>VLOOKUP(E1667,Sheet1!$A$2:$D$22,2,FALSE)</f>
        <v>Liquidambar styraciflua</v>
      </c>
      <c r="I1667" t="str">
        <f>VLOOKUP(E1667,Sheet1!$A$2:$D$22,3,FALSE)</f>
        <v>sweetgum</v>
      </c>
      <c r="J1667" t="str">
        <f>VLOOKUP(E1667,Sheet1!$A$2:$D$22,4,FALSE)</f>
        <v>mesophyte</v>
      </c>
    </row>
    <row r="1668" spans="1:10" x14ac:dyDescent="0.25">
      <c r="A1668">
        <v>1667</v>
      </c>
      <c r="B1668">
        <v>9</v>
      </c>
      <c r="C1668" s="2">
        <v>44336</v>
      </c>
      <c r="D1668">
        <v>3</v>
      </c>
      <c r="E1668" t="s">
        <v>20</v>
      </c>
      <c r="F1668">
        <v>31</v>
      </c>
      <c r="G1668" t="s">
        <v>12</v>
      </c>
      <c r="H1668" t="str">
        <f>VLOOKUP(E1668,Sheet1!$A$2:$D$22,2,FALSE)</f>
        <v>Liquidambar styraciflua</v>
      </c>
      <c r="I1668" t="str">
        <f>VLOOKUP(E1668,Sheet1!$A$2:$D$22,3,FALSE)</f>
        <v>sweetgum</v>
      </c>
      <c r="J1668" t="str">
        <f>VLOOKUP(E1668,Sheet1!$A$2:$D$22,4,FALSE)</f>
        <v>mesophyte</v>
      </c>
    </row>
    <row r="1669" spans="1:10" x14ac:dyDescent="0.25">
      <c r="A1669">
        <v>1668</v>
      </c>
      <c r="B1669">
        <v>9</v>
      </c>
      <c r="C1669" s="2">
        <v>44336</v>
      </c>
      <c r="D1669">
        <v>3</v>
      </c>
      <c r="E1669" t="s">
        <v>11</v>
      </c>
      <c r="F1669">
        <v>40.5</v>
      </c>
      <c r="G1669" t="s">
        <v>12</v>
      </c>
      <c r="H1669" t="str">
        <f>VLOOKUP(E1669,Sheet1!$A$2:$D$22,2,FALSE)</f>
        <v>Quercus nigra</v>
      </c>
      <c r="I1669" t="str">
        <f>VLOOKUP(E1669,Sheet1!$A$2:$D$22,3,FALSE)</f>
        <v>water oak</v>
      </c>
      <c r="J1669" t="str">
        <f>VLOOKUP(E1669,Sheet1!$A$2:$D$22,4,FALSE)</f>
        <v>mesophyte</v>
      </c>
    </row>
    <row r="1670" spans="1:10" x14ac:dyDescent="0.25">
      <c r="A1670">
        <v>1669</v>
      </c>
      <c r="B1670">
        <v>9</v>
      </c>
      <c r="C1670" s="2">
        <v>44336</v>
      </c>
      <c r="D1670">
        <v>3</v>
      </c>
      <c r="E1670" t="s">
        <v>42</v>
      </c>
      <c r="F1670">
        <v>35.700000000000003</v>
      </c>
      <c r="G1670" t="s">
        <v>12</v>
      </c>
      <c r="H1670" t="str">
        <f>VLOOKUP(E1670,Sheet1!$A$2:$D$22,2,FALSE)</f>
        <v>Pinus taeda</v>
      </c>
      <c r="I1670" t="str">
        <f>VLOOKUP(E1670,Sheet1!$A$2:$D$22,3,FALSE)</f>
        <v>loblolly pine</v>
      </c>
      <c r="J1670" t="str">
        <f>VLOOKUP(E1670,Sheet1!$A$2:$D$22,4,FALSE)</f>
        <v>pyrophyte</v>
      </c>
    </row>
    <row r="1671" spans="1:10" x14ac:dyDescent="0.25">
      <c r="A1671">
        <v>1670</v>
      </c>
      <c r="B1671">
        <v>9</v>
      </c>
      <c r="C1671" s="2">
        <v>44336</v>
      </c>
      <c r="D1671">
        <v>3</v>
      </c>
      <c r="E1671" t="s">
        <v>20</v>
      </c>
      <c r="F1671">
        <v>7.2</v>
      </c>
      <c r="G1671" t="s">
        <v>32</v>
      </c>
      <c r="H1671" t="str">
        <f>VLOOKUP(E1671,Sheet1!$A$2:$D$22,2,FALSE)</f>
        <v>Liquidambar styraciflua</v>
      </c>
      <c r="I1671" t="str">
        <f>VLOOKUP(E1671,Sheet1!$A$2:$D$22,3,FALSE)</f>
        <v>sweetgum</v>
      </c>
      <c r="J1671" t="str">
        <f>VLOOKUP(E1671,Sheet1!$A$2:$D$22,4,FALSE)</f>
        <v>mesophyte</v>
      </c>
    </row>
    <row r="1672" spans="1:10" x14ac:dyDescent="0.25">
      <c r="A1672">
        <v>1671</v>
      </c>
      <c r="B1672">
        <v>9</v>
      </c>
      <c r="C1672" s="2">
        <v>44336</v>
      </c>
      <c r="D1672">
        <v>3</v>
      </c>
      <c r="E1672" t="s">
        <v>58</v>
      </c>
      <c r="F1672">
        <v>9.5</v>
      </c>
      <c r="G1672" t="s">
        <v>32</v>
      </c>
      <c r="H1672" t="str">
        <f>VLOOKUP(E1672,Sheet1!$A$2:$D$22,2,FALSE)</f>
        <v>Pinus echinata</v>
      </c>
      <c r="I1672" t="str">
        <f>VLOOKUP(E1672,Sheet1!$A$2:$D$22,3,FALSE)</f>
        <v>shortleaf pine</v>
      </c>
      <c r="J1672" t="str">
        <f>VLOOKUP(E1672,Sheet1!$A$2:$D$22,4,FALSE)</f>
        <v>pyrophyte</v>
      </c>
    </row>
    <row r="1673" spans="1:10" x14ac:dyDescent="0.25">
      <c r="A1673">
        <v>1672</v>
      </c>
      <c r="B1673">
        <v>9</v>
      </c>
      <c r="C1673" s="2">
        <v>44336</v>
      </c>
      <c r="D1673">
        <v>3</v>
      </c>
      <c r="E1673" t="s">
        <v>58</v>
      </c>
      <c r="F1673">
        <v>17.5</v>
      </c>
      <c r="G1673" t="s">
        <v>17</v>
      </c>
      <c r="H1673" t="str">
        <f>VLOOKUP(E1673,Sheet1!$A$2:$D$22,2,FALSE)</f>
        <v>Pinus echinata</v>
      </c>
      <c r="I1673" t="str">
        <f>VLOOKUP(E1673,Sheet1!$A$2:$D$22,3,FALSE)</f>
        <v>shortleaf pine</v>
      </c>
      <c r="J1673" t="str">
        <f>VLOOKUP(E1673,Sheet1!$A$2:$D$22,4,FALSE)</f>
        <v>pyrophyte</v>
      </c>
    </row>
    <row r="1674" spans="1:10" x14ac:dyDescent="0.25">
      <c r="A1674">
        <v>1673</v>
      </c>
      <c r="B1674">
        <v>9</v>
      </c>
      <c r="C1674" s="2">
        <v>44336</v>
      </c>
      <c r="D1674">
        <v>3</v>
      </c>
      <c r="E1674" t="s">
        <v>20</v>
      </c>
      <c r="F1674">
        <v>14.7</v>
      </c>
      <c r="G1674" t="s">
        <v>17</v>
      </c>
      <c r="H1674" t="str">
        <f>VLOOKUP(E1674,Sheet1!$A$2:$D$22,2,FALSE)</f>
        <v>Liquidambar styraciflua</v>
      </c>
      <c r="I1674" t="str">
        <f>VLOOKUP(E1674,Sheet1!$A$2:$D$22,3,FALSE)</f>
        <v>sweetgum</v>
      </c>
      <c r="J1674" t="str">
        <f>VLOOKUP(E1674,Sheet1!$A$2:$D$22,4,FALSE)</f>
        <v>mesophyte</v>
      </c>
    </row>
    <row r="1675" spans="1:10" x14ac:dyDescent="0.25">
      <c r="A1675">
        <v>1674</v>
      </c>
      <c r="B1675">
        <v>9</v>
      </c>
      <c r="C1675" s="2">
        <v>44336</v>
      </c>
      <c r="D1675">
        <v>3</v>
      </c>
      <c r="E1675" t="s">
        <v>11</v>
      </c>
      <c r="F1675">
        <v>16</v>
      </c>
      <c r="G1675" t="s">
        <v>17</v>
      </c>
      <c r="H1675" t="str">
        <f>VLOOKUP(E1675,Sheet1!$A$2:$D$22,2,FALSE)</f>
        <v>Quercus nigra</v>
      </c>
      <c r="I1675" t="str">
        <f>VLOOKUP(E1675,Sheet1!$A$2:$D$22,3,FALSE)</f>
        <v>water oak</v>
      </c>
      <c r="J1675" t="str">
        <f>VLOOKUP(E1675,Sheet1!$A$2:$D$22,4,FALSE)</f>
        <v>mesophyte</v>
      </c>
    </row>
    <row r="1676" spans="1:10" x14ac:dyDescent="0.25">
      <c r="A1676">
        <v>1675</v>
      </c>
      <c r="B1676">
        <v>9</v>
      </c>
      <c r="C1676" s="2">
        <v>44336</v>
      </c>
      <c r="D1676" t="s">
        <v>55</v>
      </c>
      <c r="E1676" t="s">
        <v>58</v>
      </c>
      <c r="F1676">
        <v>30.5</v>
      </c>
      <c r="G1676" t="s">
        <v>12</v>
      </c>
      <c r="H1676" t="str">
        <f>VLOOKUP(E1676,Sheet1!$A$2:$D$22,2,FALSE)</f>
        <v>Pinus echinata</v>
      </c>
      <c r="I1676" t="str">
        <f>VLOOKUP(E1676,Sheet1!$A$2:$D$22,3,FALSE)</f>
        <v>shortleaf pine</v>
      </c>
      <c r="J1676" t="str">
        <f>VLOOKUP(E1676,Sheet1!$A$2:$D$22,4,FALSE)</f>
        <v>pyrophyte</v>
      </c>
    </row>
    <row r="1677" spans="1:10" x14ac:dyDescent="0.25">
      <c r="A1677">
        <v>1676</v>
      </c>
      <c r="B1677">
        <v>9</v>
      </c>
      <c r="C1677" s="2">
        <v>44336</v>
      </c>
      <c r="D1677" t="s">
        <v>55</v>
      </c>
      <c r="E1677" t="s">
        <v>42</v>
      </c>
      <c r="F1677">
        <v>31.3</v>
      </c>
      <c r="G1677" t="s">
        <v>12</v>
      </c>
      <c r="H1677" t="str">
        <f>VLOOKUP(E1677,Sheet1!$A$2:$D$22,2,FALSE)</f>
        <v>Pinus taeda</v>
      </c>
      <c r="I1677" t="str">
        <f>VLOOKUP(E1677,Sheet1!$A$2:$D$22,3,FALSE)</f>
        <v>loblolly pine</v>
      </c>
      <c r="J1677" t="str">
        <f>VLOOKUP(E1677,Sheet1!$A$2:$D$22,4,FALSE)</f>
        <v>pyrophyte</v>
      </c>
    </row>
    <row r="1678" spans="1:10" x14ac:dyDescent="0.25">
      <c r="A1678">
        <v>1677</v>
      </c>
      <c r="B1678">
        <v>9</v>
      </c>
      <c r="C1678" s="2">
        <v>44336</v>
      </c>
      <c r="D1678" t="s">
        <v>55</v>
      </c>
      <c r="E1678" t="s">
        <v>20</v>
      </c>
      <c r="F1678">
        <v>20.6</v>
      </c>
      <c r="G1678" t="s">
        <v>17</v>
      </c>
      <c r="H1678" t="str">
        <f>VLOOKUP(E1678,Sheet1!$A$2:$D$22,2,FALSE)</f>
        <v>Liquidambar styraciflua</v>
      </c>
      <c r="I1678" t="str">
        <f>VLOOKUP(E1678,Sheet1!$A$2:$D$22,3,FALSE)</f>
        <v>sweetgum</v>
      </c>
      <c r="J1678" t="str">
        <f>VLOOKUP(E1678,Sheet1!$A$2:$D$22,4,FALSE)</f>
        <v>mesophyte</v>
      </c>
    </row>
    <row r="1679" spans="1:10" x14ac:dyDescent="0.25">
      <c r="A1679">
        <v>1678</v>
      </c>
      <c r="B1679">
        <v>9</v>
      </c>
      <c r="C1679" s="2">
        <v>44336</v>
      </c>
      <c r="D1679">
        <v>3</v>
      </c>
      <c r="E1679" t="s">
        <v>42</v>
      </c>
      <c r="F1679">
        <v>38.700000000000003</v>
      </c>
      <c r="G1679" t="s">
        <v>12</v>
      </c>
      <c r="H1679" t="str">
        <f>VLOOKUP(E1679,Sheet1!$A$2:$D$22,2,FALSE)</f>
        <v>Pinus taeda</v>
      </c>
      <c r="I1679" t="str">
        <f>VLOOKUP(E1679,Sheet1!$A$2:$D$22,3,FALSE)</f>
        <v>loblolly pine</v>
      </c>
      <c r="J1679" t="str">
        <f>VLOOKUP(E1679,Sheet1!$A$2:$D$22,4,FALSE)</f>
        <v>pyrophyte</v>
      </c>
    </row>
    <row r="1680" spans="1:10" x14ac:dyDescent="0.25">
      <c r="A1680">
        <v>1679</v>
      </c>
      <c r="B1680">
        <v>9</v>
      </c>
      <c r="C1680" s="2">
        <v>44336</v>
      </c>
      <c r="D1680" t="s">
        <v>55</v>
      </c>
      <c r="E1680" t="s">
        <v>11</v>
      </c>
      <c r="F1680">
        <v>8.3000000000000007</v>
      </c>
      <c r="G1680" t="s">
        <v>17</v>
      </c>
      <c r="H1680" t="str">
        <f>VLOOKUP(E1680,Sheet1!$A$2:$D$22,2,FALSE)</f>
        <v>Quercus nigra</v>
      </c>
      <c r="I1680" t="str">
        <f>VLOOKUP(E1680,Sheet1!$A$2:$D$22,3,FALSE)</f>
        <v>water oak</v>
      </c>
      <c r="J1680" t="str">
        <f>VLOOKUP(E1680,Sheet1!$A$2:$D$22,4,FALSE)</f>
        <v>mesophyte</v>
      </c>
    </row>
    <row r="1681" spans="1:10" x14ac:dyDescent="0.25">
      <c r="A1681">
        <v>1680</v>
      </c>
      <c r="B1681">
        <v>9</v>
      </c>
      <c r="C1681" s="2">
        <v>44336</v>
      </c>
      <c r="D1681">
        <v>3</v>
      </c>
      <c r="E1681" t="s">
        <v>28</v>
      </c>
      <c r="F1681">
        <v>9.8000000000000007</v>
      </c>
      <c r="G1681" t="s">
        <v>17</v>
      </c>
      <c r="H1681" t="str">
        <f>VLOOKUP(E1681,Sheet1!$A$2:$D$22,2,FALSE)</f>
        <v>Acer rubrum</v>
      </c>
      <c r="I1681" t="str">
        <f>VLOOKUP(E1681,Sheet1!$A$2:$D$22,3,FALSE)</f>
        <v>red maple</v>
      </c>
      <c r="J1681" t="str">
        <f>VLOOKUP(E1681,Sheet1!$A$2:$D$22,4,FALSE)</f>
        <v>mesophyte</v>
      </c>
    </row>
    <row r="1682" spans="1:10" x14ac:dyDescent="0.25">
      <c r="A1682">
        <v>1681</v>
      </c>
      <c r="B1682">
        <v>9</v>
      </c>
      <c r="C1682" s="2">
        <v>44336</v>
      </c>
      <c r="D1682">
        <v>3</v>
      </c>
      <c r="E1682" t="s">
        <v>20</v>
      </c>
      <c r="F1682">
        <v>16.7</v>
      </c>
      <c r="G1682" t="s">
        <v>17</v>
      </c>
      <c r="H1682" t="str">
        <f>VLOOKUP(E1682,Sheet1!$A$2:$D$22,2,FALSE)</f>
        <v>Liquidambar styraciflua</v>
      </c>
      <c r="I1682" t="str">
        <f>VLOOKUP(E1682,Sheet1!$A$2:$D$22,3,FALSE)</f>
        <v>sweetgum</v>
      </c>
      <c r="J1682" t="str">
        <f>VLOOKUP(E1682,Sheet1!$A$2:$D$22,4,FALSE)</f>
        <v>mesophyte</v>
      </c>
    </row>
    <row r="1683" spans="1:10" x14ac:dyDescent="0.25">
      <c r="A1683">
        <v>1682</v>
      </c>
      <c r="B1683">
        <v>9</v>
      </c>
      <c r="C1683" s="2">
        <v>44336</v>
      </c>
      <c r="D1683">
        <v>3</v>
      </c>
      <c r="E1683" t="s">
        <v>61</v>
      </c>
      <c r="F1683">
        <v>1.9</v>
      </c>
      <c r="G1683" t="s">
        <v>32</v>
      </c>
      <c r="H1683" t="str">
        <f>VLOOKUP(E1683,Sheet1!$A$2:$D$22,2,FALSE)</f>
        <v>Nyssa sylvatica</v>
      </c>
      <c r="I1683" t="str">
        <f>VLOOKUP(E1683,Sheet1!$A$2:$D$22,3,FALSE)</f>
        <v>black gum</v>
      </c>
      <c r="J1683" t="str">
        <f>VLOOKUP(E1683,Sheet1!$A$2:$D$22,4,FALSE)</f>
        <v>mesophyte</v>
      </c>
    </row>
    <row r="1684" spans="1:10" x14ac:dyDescent="0.25">
      <c r="A1684">
        <v>1683</v>
      </c>
      <c r="B1684">
        <v>9</v>
      </c>
      <c r="C1684" s="2">
        <v>44336</v>
      </c>
      <c r="D1684" t="s">
        <v>55</v>
      </c>
      <c r="E1684" t="s">
        <v>42</v>
      </c>
      <c r="F1684">
        <v>31.5</v>
      </c>
      <c r="G1684" t="s">
        <v>12</v>
      </c>
      <c r="H1684" t="str">
        <f>VLOOKUP(E1684,Sheet1!$A$2:$D$22,2,FALSE)</f>
        <v>Pinus taeda</v>
      </c>
      <c r="I1684" t="str">
        <f>VLOOKUP(E1684,Sheet1!$A$2:$D$22,3,FALSE)</f>
        <v>loblolly pine</v>
      </c>
      <c r="J1684" t="str">
        <f>VLOOKUP(E1684,Sheet1!$A$2:$D$22,4,FALSE)</f>
        <v>pyrophyte</v>
      </c>
    </row>
    <row r="1685" spans="1:10" x14ac:dyDescent="0.25">
      <c r="A1685">
        <v>1684</v>
      </c>
      <c r="B1685">
        <v>9</v>
      </c>
      <c r="C1685" s="2">
        <v>44336</v>
      </c>
      <c r="D1685">
        <v>3</v>
      </c>
      <c r="E1685" t="s">
        <v>11</v>
      </c>
      <c r="F1685">
        <v>8.6</v>
      </c>
      <c r="G1685" t="s">
        <v>17</v>
      </c>
      <c r="H1685" t="str">
        <f>VLOOKUP(E1685,Sheet1!$A$2:$D$22,2,FALSE)</f>
        <v>Quercus nigra</v>
      </c>
      <c r="I1685" t="str">
        <f>VLOOKUP(E1685,Sheet1!$A$2:$D$22,3,FALSE)</f>
        <v>water oak</v>
      </c>
      <c r="J1685" t="str">
        <f>VLOOKUP(E1685,Sheet1!$A$2:$D$22,4,FALSE)</f>
        <v>mesophyte</v>
      </c>
    </row>
    <row r="1686" spans="1:10" x14ac:dyDescent="0.25">
      <c r="A1686">
        <v>1685</v>
      </c>
      <c r="B1686">
        <v>9</v>
      </c>
      <c r="C1686" s="2">
        <v>44336</v>
      </c>
      <c r="D1686">
        <v>3</v>
      </c>
      <c r="E1686" t="s">
        <v>20</v>
      </c>
      <c r="F1686">
        <v>5.6</v>
      </c>
      <c r="G1686" t="s">
        <v>32</v>
      </c>
      <c r="H1686" t="str">
        <f>VLOOKUP(E1686,Sheet1!$A$2:$D$22,2,FALSE)</f>
        <v>Liquidambar styraciflua</v>
      </c>
      <c r="I1686" t="str">
        <f>VLOOKUP(E1686,Sheet1!$A$2:$D$22,3,FALSE)</f>
        <v>sweetgum</v>
      </c>
      <c r="J1686" t="str">
        <f>VLOOKUP(E1686,Sheet1!$A$2:$D$22,4,FALSE)</f>
        <v>mesophyte</v>
      </c>
    </row>
    <row r="1687" spans="1:10" x14ac:dyDescent="0.25">
      <c r="A1687">
        <v>1686</v>
      </c>
      <c r="B1687">
        <v>9</v>
      </c>
      <c r="C1687" s="2">
        <v>44336</v>
      </c>
      <c r="D1687">
        <v>3</v>
      </c>
      <c r="E1687" t="s">
        <v>42</v>
      </c>
      <c r="F1687">
        <v>24.7</v>
      </c>
      <c r="G1687" t="s">
        <v>12</v>
      </c>
      <c r="H1687" t="str">
        <f>VLOOKUP(E1687,Sheet1!$A$2:$D$22,2,FALSE)</f>
        <v>Pinus taeda</v>
      </c>
      <c r="I1687" t="str">
        <f>VLOOKUP(E1687,Sheet1!$A$2:$D$22,3,FALSE)</f>
        <v>loblolly pine</v>
      </c>
      <c r="J1687" t="str">
        <f>VLOOKUP(E1687,Sheet1!$A$2:$D$22,4,FALSE)</f>
        <v>pyrophyte</v>
      </c>
    </row>
    <row r="1688" spans="1:10" x14ac:dyDescent="0.25">
      <c r="A1688">
        <v>1687</v>
      </c>
      <c r="B1688">
        <v>9</v>
      </c>
      <c r="C1688" s="2">
        <v>44336</v>
      </c>
      <c r="D1688">
        <v>3</v>
      </c>
      <c r="E1688" t="s">
        <v>16</v>
      </c>
      <c r="F1688">
        <v>12.4</v>
      </c>
      <c r="G1688" t="s">
        <v>32</v>
      </c>
      <c r="H1688" t="str">
        <f>VLOOKUP(E1688,Sheet1!$A$2:$D$22,2,FALSE)</f>
        <v>Juniperus virginiana</v>
      </c>
      <c r="I1688" t="str">
        <f>VLOOKUP(E1688,Sheet1!$A$2:$D$22,3,FALSE)</f>
        <v>eastern red cedar</v>
      </c>
      <c r="J1688" t="str">
        <f>VLOOKUP(E1688,Sheet1!$A$2:$D$22,4,FALSE)</f>
        <v>mesophyte</v>
      </c>
    </row>
    <row r="1689" spans="1:10" x14ac:dyDescent="0.25">
      <c r="A1689">
        <v>1688</v>
      </c>
      <c r="B1689">
        <v>9</v>
      </c>
      <c r="C1689" s="2">
        <v>44336</v>
      </c>
      <c r="D1689">
        <v>3</v>
      </c>
      <c r="E1689" t="s">
        <v>20</v>
      </c>
      <c r="F1689">
        <v>6.5</v>
      </c>
      <c r="G1689" t="s">
        <v>32</v>
      </c>
      <c r="H1689" t="str">
        <f>VLOOKUP(E1689,Sheet1!$A$2:$D$22,2,FALSE)</f>
        <v>Liquidambar styraciflua</v>
      </c>
      <c r="I1689" t="str">
        <f>VLOOKUP(E1689,Sheet1!$A$2:$D$22,3,FALSE)</f>
        <v>sweetgum</v>
      </c>
      <c r="J1689" t="str">
        <f>VLOOKUP(E1689,Sheet1!$A$2:$D$22,4,FALSE)</f>
        <v>mesophyte</v>
      </c>
    </row>
    <row r="1690" spans="1:10" x14ac:dyDescent="0.25">
      <c r="A1690">
        <v>1689</v>
      </c>
      <c r="B1690">
        <v>9</v>
      </c>
      <c r="C1690" s="2">
        <v>44336</v>
      </c>
      <c r="D1690">
        <v>3</v>
      </c>
      <c r="E1690" t="s">
        <v>42</v>
      </c>
      <c r="F1690">
        <v>21.6</v>
      </c>
      <c r="G1690" t="s">
        <v>12</v>
      </c>
      <c r="H1690" t="str">
        <f>VLOOKUP(E1690,Sheet1!$A$2:$D$22,2,FALSE)</f>
        <v>Pinus taeda</v>
      </c>
      <c r="I1690" t="str">
        <f>VLOOKUP(E1690,Sheet1!$A$2:$D$22,3,FALSE)</f>
        <v>loblolly pine</v>
      </c>
      <c r="J1690" t="str">
        <f>VLOOKUP(E1690,Sheet1!$A$2:$D$22,4,FALSE)</f>
        <v>pyrophyte</v>
      </c>
    </row>
    <row r="1691" spans="1:10" x14ac:dyDescent="0.25">
      <c r="A1691">
        <v>1690</v>
      </c>
      <c r="B1691">
        <v>9</v>
      </c>
      <c r="C1691" s="2">
        <v>44336</v>
      </c>
      <c r="D1691">
        <v>3</v>
      </c>
      <c r="E1691" t="s">
        <v>36</v>
      </c>
      <c r="F1691">
        <v>13.2</v>
      </c>
      <c r="G1691" t="s">
        <v>17</v>
      </c>
      <c r="H1691" t="str">
        <f>VLOOKUP(E1691,Sheet1!$A$2:$D$22,2,FALSE)</f>
        <v>Quercus alba</v>
      </c>
      <c r="I1691" t="str">
        <f>VLOOKUP(E1691,Sheet1!$A$2:$D$22,3,FALSE)</f>
        <v>white oak</v>
      </c>
      <c r="J1691" t="str">
        <f>VLOOKUP(E1691,Sheet1!$A$2:$D$22,4,FALSE)</f>
        <v>pyrophyte</v>
      </c>
    </row>
    <row r="1692" spans="1:10" x14ac:dyDescent="0.25">
      <c r="A1692">
        <v>1691</v>
      </c>
      <c r="B1692">
        <v>9</v>
      </c>
      <c r="C1692" s="2">
        <v>44336</v>
      </c>
      <c r="D1692">
        <v>3</v>
      </c>
      <c r="E1692" t="s">
        <v>28</v>
      </c>
      <c r="F1692">
        <v>27.4</v>
      </c>
      <c r="G1692" t="s">
        <v>17</v>
      </c>
      <c r="H1692" t="str">
        <f>VLOOKUP(E1692,Sheet1!$A$2:$D$22,2,FALSE)</f>
        <v>Acer rubrum</v>
      </c>
      <c r="I1692" t="str">
        <f>VLOOKUP(E1692,Sheet1!$A$2:$D$22,3,FALSE)</f>
        <v>red maple</v>
      </c>
      <c r="J1692" t="str">
        <f>VLOOKUP(E1692,Sheet1!$A$2:$D$22,4,FALSE)</f>
        <v>mesophyte</v>
      </c>
    </row>
    <row r="1693" spans="1:10" x14ac:dyDescent="0.25">
      <c r="A1693">
        <v>1692</v>
      </c>
      <c r="B1693">
        <v>9</v>
      </c>
      <c r="C1693" s="2">
        <v>44336</v>
      </c>
      <c r="D1693">
        <v>3</v>
      </c>
      <c r="E1693" t="s">
        <v>61</v>
      </c>
      <c r="F1693">
        <v>7.9</v>
      </c>
      <c r="G1693" t="s">
        <v>32</v>
      </c>
      <c r="H1693" t="str">
        <f>VLOOKUP(E1693,Sheet1!$A$2:$D$22,2,FALSE)</f>
        <v>Nyssa sylvatica</v>
      </c>
      <c r="I1693" t="str">
        <f>VLOOKUP(E1693,Sheet1!$A$2:$D$22,3,FALSE)</f>
        <v>black gum</v>
      </c>
      <c r="J1693" t="str">
        <f>VLOOKUP(E1693,Sheet1!$A$2:$D$22,4,FALSE)</f>
        <v>mesophyte</v>
      </c>
    </row>
    <row r="1694" spans="1:10" x14ac:dyDescent="0.25">
      <c r="A1694">
        <v>1693</v>
      </c>
      <c r="B1694">
        <v>9</v>
      </c>
      <c r="C1694" s="2">
        <v>44336</v>
      </c>
      <c r="D1694" t="s">
        <v>55</v>
      </c>
      <c r="E1694" t="s">
        <v>11</v>
      </c>
      <c r="F1694">
        <v>31.9</v>
      </c>
      <c r="G1694" t="s">
        <v>12</v>
      </c>
      <c r="H1694" t="str">
        <f>VLOOKUP(E1694,Sheet1!$A$2:$D$22,2,FALSE)</f>
        <v>Quercus nigra</v>
      </c>
      <c r="I1694" t="str">
        <f>VLOOKUP(E1694,Sheet1!$A$2:$D$22,3,FALSE)</f>
        <v>water oak</v>
      </c>
      <c r="J1694" t="str">
        <f>VLOOKUP(E1694,Sheet1!$A$2:$D$22,4,FALSE)</f>
        <v>mesophyte</v>
      </c>
    </row>
    <row r="1695" spans="1:10" x14ac:dyDescent="0.25">
      <c r="A1695">
        <v>1694</v>
      </c>
      <c r="B1695">
        <v>9</v>
      </c>
      <c r="C1695" s="2">
        <v>44336</v>
      </c>
      <c r="D1695" t="s">
        <v>55</v>
      </c>
      <c r="E1695" t="s">
        <v>20</v>
      </c>
      <c r="F1695">
        <v>18.100000000000001</v>
      </c>
      <c r="G1695" t="s">
        <v>17</v>
      </c>
      <c r="H1695" t="str">
        <f>VLOOKUP(E1695,Sheet1!$A$2:$D$22,2,FALSE)</f>
        <v>Liquidambar styraciflua</v>
      </c>
      <c r="I1695" t="str">
        <f>VLOOKUP(E1695,Sheet1!$A$2:$D$22,3,FALSE)</f>
        <v>sweetgum</v>
      </c>
      <c r="J1695" t="str">
        <f>VLOOKUP(E1695,Sheet1!$A$2:$D$22,4,FALSE)</f>
        <v>mesophyte</v>
      </c>
    </row>
    <row r="1696" spans="1:10" x14ac:dyDescent="0.25">
      <c r="A1696">
        <v>1695</v>
      </c>
      <c r="B1696">
        <v>9</v>
      </c>
      <c r="C1696" s="2">
        <v>44336</v>
      </c>
      <c r="D1696" t="s">
        <v>35</v>
      </c>
      <c r="E1696" t="s">
        <v>42</v>
      </c>
      <c r="F1696">
        <v>36.4</v>
      </c>
      <c r="G1696" t="s">
        <v>12</v>
      </c>
      <c r="H1696" t="str">
        <f>VLOOKUP(E1696,Sheet1!$A$2:$D$22,2,FALSE)</f>
        <v>Pinus taeda</v>
      </c>
      <c r="I1696" t="str">
        <f>VLOOKUP(E1696,Sheet1!$A$2:$D$22,3,FALSE)</f>
        <v>loblolly pine</v>
      </c>
      <c r="J1696" t="str">
        <f>VLOOKUP(E1696,Sheet1!$A$2:$D$22,4,FALSE)</f>
        <v>pyrophyte</v>
      </c>
    </row>
    <row r="1697" spans="1:10" x14ac:dyDescent="0.25">
      <c r="A1697">
        <v>1696</v>
      </c>
      <c r="B1697">
        <v>9</v>
      </c>
      <c r="C1697" s="2">
        <v>44336</v>
      </c>
      <c r="D1697" t="s">
        <v>35</v>
      </c>
      <c r="E1697" t="s">
        <v>49</v>
      </c>
      <c r="F1697">
        <v>6</v>
      </c>
      <c r="G1697" t="s">
        <v>32</v>
      </c>
      <c r="H1697" t="str">
        <f>VLOOKUP(E1697,Sheet1!$A$2:$D$22,2,FALSE)</f>
        <v>Prunus sp.</v>
      </c>
      <c r="I1697" t="str">
        <f>VLOOKUP(E1697,Sheet1!$A$2:$D$22,3,FALSE)</f>
        <v>cherry</v>
      </c>
      <c r="J1697" t="str">
        <f>VLOOKUP(E1697,Sheet1!$A$2:$D$22,4,FALSE)</f>
        <v>intermediate</v>
      </c>
    </row>
    <row r="1698" spans="1:10" x14ac:dyDescent="0.25">
      <c r="A1698">
        <v>1697</v>
      </c>
      <c r="B1698">
        <v>9</v>
      </c>
      <c r="C1698" s="2">
        <v>44336</v>
      </c>
      <c r="D1698" t="s">
        <v>35</v>
      </c>
      <c r="E1698" t="s">
        <v>20</v>
      </c>
      <c r="F1698">
        <v>10.7</v>
      </c>
      <c r="G1698" t="s">
        <v>17</v>
      </c>
      <c r="H1698" t="str">
        <f>VLOOKUP(E1698,Sheet1!$A$2:$D$22,2,FALSE)</f>
        <v>Liquidambar styraciflua</v>
      </c>
      <c r="I1698" t="str">
        <f>VLOOKUP(E1698,Sheet1!$A$2:$D$22,3,FALSE)</f>
        <v>sweetgum</v>
      </c>
      <c r="J1698" t="str">
        <f>VLOOKUP(E1698,Sheet1!$A$2:$D$22,4,FALSE)</f>
        <v>mesophyte</v>
      </c>
    </row>
    <row r="1699" spans="1:10" x14ac:dyDescent="0.25">
      <c r="A1699">
        <v>1698</v>
      </c>
      <c r="B1699">
        <v>9</v>
      </c>
      <c r="C1699" s="2">
        <v>44336</v>
      </c>
      <c r="D1699" t="s">
        <v>35</v>
      </c>
      <c r="E1699" t="s">
        <v>58</v>
      </c>
      <c r="F1699">
        <v>32</v>
      </c>
      <c r="G1699" t="s">
        <v>12</v>
      </c>
      <c r="H1699" t="str">
        <f>VLOOKUP(E1699,Sheet1!$A$2:$D$22,2,FALSE)</f>
        <v>Pinus echinata</v>
      </c>
      <c r="I1699" t="str">
        <f>VLOOKUP(E1699,Sheet1!$A$2:$D$22,3,FALSE)</f>
        <v>shortleaf pine</v>
      </c>
      <c r="J1699" t="str">
        <f>VLOOKUP(E1699,Sheet1!$A$2:$D$22,4,FALSE)</f>
        <v>pyrophyte</v>
      </c>
    </row>
    <row r="1700" spans="1:10" x14ac:dyDescent="0.25">
      <c r="A1700">
        <v>1699</v>
      </c>
      <c r="B1700">
        <v>9</v>
      </c>
      <c r="C1700" s="2">
        <v>44336</v>
      </c>
      <c r="D1700">
        <v>4</v>
      </c>
      <c r="E1700" t="s">
        <v>20</v>
      </c>
      <c r="F1700">
        <v>4.8</v>
      </c>
      <c r="G1700" t="s">
        <v>32</v>
      </c>
      <c r="H1700" t="str">
        <f>VLOOKUP(E1700,Sheet1!$A$2:$D$22,2,FALSE)</f>
        <v>Liquidambar styraciflua</v>
      </c>
      <c r="I1700" t="str">
        <f>VLOOKUP(E1700,Sheet1!$A$2:$D$22,3,FALSE)</f>
        <v>sweetgum</v>
      </c>
      <c r="J1700" t="str">
        <f>VLOOKUP(E1700,Sheet1!$A$2:$D$22,4,FALSE)</f>
        <v>mesophyte</v>
      </c>
    </row>
    <row r="1701" spans="1:10" x14ac:dyDescent="0.25">
      <c r="A1701">
        <v>1700</v>
      </c>
      <c r="B1701">
        <v>9</v>
      </c>
      <c r="C1701" s="2">
        <v>44336</v>
      </c>
      <c r="D1701">
        <v>4</v>
      </c>
      <c r="E1701" t="s">
        <v>28</v>
      </c>
      <c r="F1701">
        <v>11</v>
      </c>
      <c r="G1701" t="s">
        <v>17</v>
      </c>
      <c r="H1701" t="str">
        <f>VLOOKUP(E1701,Sheet1!$A$2:$D$22,2,FALSE)</f>
        <v>Acer rubrum</v>
      </c>
      <c r="I1701" t="str">
        <f>VLOOKUP(E1701,Sheet1!$A$2:$D$22,3,FALSE)</f>
        <v>red maple</v>
      </c>
      <c r="J1701" t="str">
        <f>VLOOKUP(E1701,Sheet1!$A$2:$D$22,4,FALSE)</f>
        <v>mesophyte</v>
      </c>
    </row>
    <row r="1702" spans="1:10" x14ac:dyDescent="0.25">
      <c r="A1702">
        <v>1701</v>
      </c>
      <c r="B1702">
        <v>9</v>
      </c>
      <c r="C1702" s="2">
        <v>44336</v>
      </c>
      <c r="D1702">
        <v>4</v>
      </c>
      <c r="E1702" t="s">
        <v>28</v>
      </c>
      <c r="F1702">
        <v>9.1999999999999993</v>
      </c>
      <c r="G1702" t="s">
        <v>17</v>
      </c>
      <c r="H1702" t="str">
        <f>VLOOKUP(E1702,Sheet1!$A$2:$D$22,2,FALSE)</f>
        <v>Acer rubrum</v>
      </c>
      <c r="I1702" t="str">
        <f>VLOOKUP(E1702,Sheet1!$A$2:$D$22,3,FALSE)</f>
        <v>red maple</v>
      </c>
      <c r="J1702" t="str">
        <f>VLOOKUP(E1702,Sheet1!$A$2:$D$22,4,FALSE)</f>
        <v>mesophyte</v>
      </c>
    </row>
    <row r="1703" spans="1:10" x14ac:dyDescent="0.25">
      <c r="A1703">
        <v>1702</v>
      </c>
      <c r="B1703">
        <v>9</v>
      </c>
      <c r="C1703" s="2">
        <v>44336</v>
      </c>
      <c r="D1703">
        <v>4</v>
      </c>
      <c r="E1703" t="s">
        <v>28</v>
      </c>
      <c r="F1703">
        <v>16</v>
      </c>
      <c r="G1703" t="s">
        <v>32</v>
      </c>
      <c r="H1703" t="str">
        <f>VLOOKUP(E1703,Sheet1!$A$2:$D$22,2,FALSE)</f>
        <v>Acer rubrum</v>
      </c>
      <c r="I1703" t="str">
        <f>VLOOKUP(E1703,Sheet1!$A$2:$D$22,3,FALSE)</f>
        <v>red maple</v>
      </c>
      <c r="J1703" t="str">
        <f>VLOOKUP(E1703,Sheet1!$A$2:$D$22,4,FALSE)</f>
        <v>mesophyte</v>
      </c>
    </row>
    <row r="1704" spans="1:10" x14ac:dyDescent="0.25">
      <c r="A1704">
        <v>1703</v>
      </c>
      <c r="B1704">
        <v>9</v>
      </c>
      <c r="C1704" s="2">
        <v>44336</v>
      </c>
      <c r="D1704">
        <v>4</v>
      </c>
      <c r="E1704" t="s">
        <v>20</v>
      </c>
      <c r="F1704">
        <v>10</v>
      </c>
      <c r="G1704" t="s">
        <v>17</v>
      </c>
      <c r="H1704" t="str">
        <f>VLOOKUP(E1704,Sheet1!$A$2:$D$22,2,FALSE)</f>
        <v>Liquidambar styraciflua</v>
      </c>
      <c r="I1704" t="str">
        <f>VLOOKUP(E1704,Sheet1!$A$2:$D$22,3,FALSE)</f>
        <v>sweetgum</v>
      </c>
      <c r="J1704" t="str">
        <f>VLOOKUP(E1704,Sheet1!$A$2:$D$22,4,FALSE)</f>
        <v>mesophyte</v>
      </c>
    </row>
    <row r="1705" spans="1:10" x14ac:dyDescent="0.25">
      <c r="A1705">
        <v>1704</v>
      </c>
      <c r="B1705">
        <v>9</v>
      </c>
      <c r="C1705" s="2">
        <v>44336</v>
      </c>
      <c r="D1705">
        <v>4</v>
      </c>
      <c r="E1705" t="s">
        <v>20</v>
      </c>
      <c r="F1705">
        <v>11.6</v>
      </c>
      <c r="G1705" t="s">
        <v>17</v>
      </c>
      <c r="H1705" t="str">
        <f>VLOOKUP(E1705,Sheet1!$A$2:$D$22,2,FALSE)</f>
        <v>Liquidambar styraciflua</v>
      </c>
      <c r="I1705" t="str">
        <f>VLOOKUP(E1705,Sheet1!$A$2:$D$22,3,FALSE)</f>
        <v>sweetgum</v>
      </c>
      <c r="J1705" t="str">
        <f>VLOOKUP(E1705,Sheet1!$A$2:$D$22,4,FALSE)</f>
        <v>mesophyte</v>
      </c>
    </row>
    <row r="1706" spans="1:10" x14ac:dyDescent="0.25">
      <c r="A1706">
        <v>1705</v>
      </c>
      <c r="B1706">
        <v>9</v>
      </c>
      <c r="C1706" s="2">
        <v>44336</v>
      </c>
      <c r="D1706">
        <v>4</v>
      </c>
      <c r="E1706" t="s">
        <v>11</v>
      </c>
      <c r="F1706">
        <v>26.7</v>
      </c>
      <c r="G1706" t="s">
        <v>12</v>
      </c>
      <c r="H1706" t="str">
        <f>VLOOKUP(E1706,Sheet1!$A$2:$D$22,2,FALSE)</f>
        <v>Quercus nigra</v>
      </c>
      <c r="I1706" t="str">
        <f>VLOOKUP(E1706,Sheet1!$A$2:$D$22,3,FALSE)</f>
        <v>water oak</v>
      </c>
      <c r="J1706" t="str">
        <f>VLOOKUP(E1706,Sheet1!$A$2:$D$22,4,FALSE)</f>
        <v>mesophyte</v>
      </c>
    </row>
    <row r="1707" spans="1:10" x14ac:dyDescent="0.25">
      <c r="A1707">
        <v>1706</v>
      </c>
      <c r="B1707">
        <v>9</v>
      </c>
      <c r="C1707" s="2">
        <v>44336</v>
      </c>
      <c r="D1707" t="s">
        <v>55</v>
      </c>
      <c r="E1707" t="s">
        <v>11</v>
      </c>
      <c r="F1707">
        <v>29.7</v>
      </c>
      <c r="G1707" t="s">
        <v>12</v>
      </c>
      <c r="H1707" t="str">
        <f>VLOOKUP(E1707,Sheet1!$A$2:$D$22,2,FALSE)</f>
        <v>Quercus nigra</v>
      </c>
      <c r="I1707" t="str">
        <f>VLOOKUP(E1707,Sheet1!$A$2:$D$22,3,FALSE)</f>
        <v>water oak</v>
      </c>
      <c r="J1707" t="str">
        <f>VLOOKUP(E1707,Sheet1!$A$2:$D$22,4,FALSE)</f>
        <v>mesophyte</v>
      </c>
    </row>
    <row r="1708" spans="1:10" x14ac:dyDescent="0.25">
      <c r="A1708">
        <v>1707</v>
      </c>
      <c r="B1708">
        <v>9</v>
      </c>
      <c r="C1708" s="2">
        <v>44336</v>
      </c>
      <c r="D1708">
        <v>4</v>
      </c>
      <c r="E1708" t="s">
        <v>20</v>
      </c>
      <c r="F1708">
        <v>6.5</v>
      </c>
      <c r="G1708" t="s">
        <v>17</v>
      </c>
      <c r="H1708" t="str">
        <f>VLOOKUP(E1708,Sheet1!$A$2:$D$22,2,FALSE)</f>
        <v>Liquidambar styraciflua</v>
      </c>
      <c r="I1708" t="str">
        <f>VLOOKUP(E1708,Sheet1!$A$2:$D$22,3,FALSE)</f>
        <v>sweetgum</v>
      </c>
      <c r="J1708" t="str">
        <f>VLOOKUP(E1708,Sheet1!$A$2:$D$22,4,FALSE)</f>
        <v>mesophyte</v>
      </c>
    </row>
    <row r="1709" spans="1:10" x14ac:dyDescent="0.25">
      <c r="A1709">
        <v>1708</v>
      </c>
      <c r="B1709">
        <v>9</v>
      </c>
      <c r="C1709" s="2">
        <v>44336</v>
      </c>
      <c r="D1709">
        <v>4</v>
      </c>
      <c r="E1709" t="s">
        <v>20</v>
      </c>
      <c r="F1709">
        <v>5.5</v>
      </c>
      <c r="G1709" t="s">
        <v>32</v>
      </c>
      <c r="H1709" t="str">
        <f>VLOOKUP(E1709,Sheet1!$A$2:$D$22,2,FALSE)</f>
        <v>Liquidambar styraciflua</v>
      </c>
      <c r="I1709" t="str">
        <f>VLOOKUP(E1709,Sheet1!$A$2:$D$22,3,FALSE)</f>
        <v>sweetgum</v>
      </c>
      <c r="J1709" t="str">
        <f>VLOOKUP(E1709,Sheet1!$A$2:$D$22,4,FALSE)</f>
        <v>mesophyte</v>
      </c>
    </row>
    <row r="1710" spans="1:10" x14ac:dyDescent="0.25">
      <c r="A1710">
        <v>1709</v>
      </c>
      <c r="B1710">
        <v>9</v>
      </c>
      <c r="C1710" s="2">
        <v>44336</v>
      </c>
      <c r="D1710">
        <v>4</v>
      </c>
      <c r="E1710" t="s">
        <v>52</v>
      </c>
      <c r="F1710">
        <v>1.5</v>
      </c>
      <c r="G1710" t="s">
        <v>32</v>
      </c>
      <c r="H1710" t="str">
        <f>VLOOKUP(E1710,Sheet1!$A$2:$D$22,2,FALSE)</f>
        <v>Vaccinium sp.</v>
      </c>
      <c r="I1710" t="str">
        <f>VLOOKUP(E1710,Sheet1!$A$2:$D$22,3,FALSE)</f>
        <v>blueberry</v>
      </c>
      <c r="J1710" t="str">
        <f>VLOOKUP(E1710,Sheet1!$A$2:$D$22,4,FALSE)</f>
        <v>mesophyte</v>
      </c>
    </row>
    <row r="1711" spans="1:10" x14ac:dyDescent="0.25">
      <c r="A1711">
        <v>1710</v>
      </c>
      <c r="B1711">
        <v>9</v>
      </c>
      <c r="C1711" s="2">
        <v>44336</v>
      </c>
      <c r="D1711">
        <v>4</v>
      </c>
      <c r="E1711" t="s">
        <v>52</v>
      </c>
      <c r="F1711">
        <v>1.5</v>
      </c>
      <c r="G1711" t="s">
        <v>32</v>
      </c>
      <c r="H1711" t="str">
        <f>VLOOKUP(E1711,Sheet1!$A$2:$D$22,2,FALSE)</f>
        <v>Vaccinium sp.</v>
      </c>
      <c r="I1711" t="str">
        <f>VLOOKUP(E1711,Sheet1!$A$2:$D$22,3,FALSE)</f>
        <v>blueberry</v>
      </c>
      <c r="J1711" t="str">
        <f>VLOOKUP(E1711,Sheet1!$A$2:$D$22,4,FALSE)</f>
        <v>mesophyte</v>
      </c>
    </row>
    <row r="1712" spans="1:10" x14ac:dyDescent="0.25">
      <c r="A1712">
        <v>1711</v>
      </c>
      <c r="B1712">
        <v>9</v>
      </c>
      <c r="C1712" s="2">
        <v>44336</v>
      </c>
      <c r="D1712">
        <v>4</v>
      </c>
      <c r="E1712" t="s">
        <v>52</v>
      </c>
      <c r="F1712">
        <v>1.5</v>
      </c>
      <c r="G1712" t="s">
        <v>32</v>
      </c>
      <c r="H1712" t="str">
        <f>VLOOKUP(E1712,Sheet1!$A$2:$D$22,2,FALSE)</f>
        <v>Vaccinium sp.</v>
      </c>
      <c r="I1712" t="str">
        <f>VLOOKUP(E1712,Sheet1!$A$2:$D$22,3,FALSE)</f>
        <v>blueberry</v>
      </c>
      <c r="J1712" t="str">
        <f>VLOOKUP(E1712,Sheet1!$A$2:$D$22,4,FALSE)</f>
        <v>mesophyte</v>
      </c>
    </row>
    <row r="1713" spans="1:10" x14ac:dyDescent="0.25">
      <c r="A1713">
        <v>1712</v>
      </c>
      <c r="B1713">
        <v>9</v>
      </c>
      <c r="C1713" s="2">
        <v>44336</v>
      </c>
      <c r="D1713">
        <v>4</v>
      </c>
      <c r="E1713" t="s">
        <v>52</v>
      </c>
      <c r="F1713">
        <v>1.5</v>
      </c>
      <c r="G1713" t="s">
        <v>32</v>
      </c>
      <c r="H1713" t="str">
        <f>VLOOKUP(E1713,Sheet1!$A$2:$D$22,2,FALSE)</f>
        <v>Vaccinium sp.</v>
      </c>
      <c r="I1713" t="str">
        <f>VLOOKUP(E1713,Sheet1!$A$2:$D$22,3,FALSE)</f>
        <v>blueberry</v>
      </c>
      <c r="J1713" t="str">
        <f>VLOOKUP(E1713,Sheet1!$A$2:$D$22,4,FALSE)</f>
        <v>mesophyte</v>
      </c>
    </row>
    <row r="1714" spans="1:10" x14ac:dyDescent="0.25">
      <c r="A1714">
        <v>1713</v>
      </c>
      <c r="B1714">
        <v>9</v>
      </c>
      <c r="C1714" s="2">
        <v>44336</v>
      </c>
      <c r="D1714">
        <v>4</v>
      </c>
      <c r="E1714" t="s">
        <v>52</v>
      </c>
      <c r="F1714">
        <v>1.5</v>
      </c>
      <c r="G1714" t="s">
        <v>32</v>
      </c>
      <c r="H1714" t="str">
        <f>VLOOKUP(E1714,Sheet1!$A$2:$D$22,2,FALSE)</f>
        <v>Vaccinium sp.</v>
      </c>
      <c r="I1714" t="str">
        <f>VLOOKUP(E1714,Sheet1!$A$2:$D$22,3,FALSE)</f>
        <v>blueberry</v>
      </c>
      <c r="J1714" t="str">
        <f>VLOOKUP(E1714,Sheet1!$A$2:$D$22,4,FALSE)</f>
        <v>mesophyte</v>
      </c>
    </row>
    <row r="1715" spans="1:10" x14ac:dyDescent="0.25">
      <c r="A1715">
        <v>1714</v>
      </c>
      <c r="B1715">
        <v>9</v>
      </c>
      <c r="C1715" s="2">
        <v>44336</v>
      </c>
      <c r="D1715">
        <v>4</v>
      </c>
      <c r="E1715" t="s">
        <v>52</v>
      </c>
      <c r="F1715">
        <v>1.5</v>
      </c>
      <c r="G1715" t="s">
        <v>32</v>
      </c>
      <c r="H1715" t="str">
        <f>VLOOKUP(E1715,Sheet1!$A$2:$D$22,2,FALSE)</f>
        <v>Vaccinium sp.</v>
      </c>
      <c r="I1715" t="str">
        <f>VLOOKUP(E1715,Sheet1!$A$2:$D$22,3,FALSE)</f>
        <v>blueberry</v>
      </c>
      <c r="J1715" t="str">
        <f>VLOOKUP(E1715,Sheet1!$A$2:$D$22,4,FALSE)</f>
        <v>mesophyte</v>
      </c>
    </row>
    <row r="1716" spans="1:10" x14ac:dyDescent="0.25">
      <c r="A1716">
        <v>1715</v>
      </c>
      <c r="B1716">
        <v>9</v>
      </c>
      <c r="C1716" s="2">
        <v>44336</v>
      </c>
      <c r="D1716">
        <v>4</v>
      </c>
      <c r="E1716" t="s">
        <v>52</v>
      </c>
      <c r="F1716">
        <v>1.5</v>
      </c>
      <c r="G1716" t="s">
        <v>32</v>
      </c>
      <c r="H1716" t="str">
        <f>VLOOKUP(E1716,Sheet1!$A$2:$D$22,2,FALSE)</f>
        <v>Vaccinium sp.</v>
      </c>
      <c r="I1716" t="str">
        <f>VLOOKUP(E1716,Sheet1!$A$2:$D$22,3,FALSE)</f>
        <v>blueberry</v>
      </c>
      <c r="J1716" t="str">
        <f>VLOOKUP(E1716,Sheet1!$A$2:$D$22,4,FALSE)</f>
        <v>mesophyte</v>
      </c>
    </row>
    <row r="1717" spans="1:10" x14ac:dyDescent="0.25">
      <c r="A1717">
        <v>1716</v>
      </c>
      <c r="B1717">
        <v>9</v>
      </c>
      <c r="C1717" s="2">
        <v>44336</v>
      </c>
      <c r="D1717">
        <v>4</v>
      </c>
      <c r="E1717" t="s">
        <v>52</v>
      </c>
      <c r="F1717">
        <v>3.5</v>
      </c>
      <c r="G1717" t="s">
        <v>32</v>
      </c>
      <c r="H1717" t="str">
        <f>VLOOKUP(E1717,Sheet1!$A$2:$D$22,2,FALSE)</f>
        <v>Vaccinium sp.</v>
      </c>
      <c r="I1717" t="str">
        <f>VLOOKUP(E1717,Sheet1!$A$2:$D$22,3,FALSE)</f>
        <v>blueberry</v>
      </c>
      <c r="J1717" t="str">
        <f>VLOOKUP(E1717,Sheet1!$A$2:$D$22,4,FALSE)</f>
        <v>mesophyte</v>
      </c>
    </row>
    <row r="1718" spans="1:10" x14ac:dyDescent="0.25">
      <c r="A1718">
        <v>1717</v>
      </c>
      <c r="B1718">
        <v>9</v>
      </c>
      <c r="C1718" s="2">
        <v>44336</v>
      </c>
      <c r="D1718">
        <v>4</v>
      </c>
      <c r="E1718" t="s">
        <v>52</v>
      </c>
      <c r="F1718">
        <v>4</v>
      </c>
      <c r="G1718" t="s">
        <v>32</v>
      </c>
      <c r="H1718" t="str">
        <f>VLOOKUP(E1718,Sheet1!$A$2:$D$22,2,FALSE)</f>
        <v>Vaccinium sp.</v>
      </c>
      <c r="I1718" t="str">
        <f>VLOOKUP(E1718,Sheet1!$A$2:$D$22,3,FALSE)</f>
        <v>blueberry</v>
      </c>
      <c r="J1718" t="str">
        <f>VLOOKUP(E1718,Sheet1!$A$2:$D$22,4,FALSE)</f>
        <v>mesophyte</v>
      </c>
    </row>
    <row r="1719" spans="1:10" x14ac:dyDescent="0.25">
      <c r="A1719">
        <v>1718</v>
      </c>
      <c r="B1719">
        <v>9</v>
      </c>
      <c r="C1719" s="2">
        <v>44336</v>
      </c>
      <c r="D1719">
        <v>4</v>
      </c>
      <c r="E1719" t="s">
        <v>20</v>
      </c>
      <c r="F1719">
        <v>4.5</v>
      </c>
      <c r="G1719" t="s">
        <v>32</v>
      </c>
      <c r="H1719" t="str">
        <f>VLOOKUP(E1719,Sheet1!$A$2:$D$22,2,FALSE)</f>
        <v>Liquidambar styraciflua</v>
      </c>
      <c r="I1719" t="str">
        <f>VLOOKUP(E1719,Sheet1!$A$2:$D$22,3,FALSE)</f>
        <v>sweetgum</v>
      </c>
      <c r="J1719" t="str">
        <f>VLOOKUP(E1719,Sheet1!$A$2:$D$22,4,FALSE)</f>
        <v>mesophyte</v>
      </c>
    </row>
    <row r="1720" spans="1:10" x14ac:dyDescent="0.25">
      <c r="A1720">
        <v>1719</v>
      </c>
      <c r="B1720">
        <v>9</v>
      </c>
      <c r="C1720" s="2">
        <v>44336</v>
      </c>
      <c r="D1720">
        <v>4</v>
      </c>
      <c r="E1720" t="s">
        <v>20</v>
      </c>
      <c r="F1720">
        <v>19.7</v>
      </c>
      <c r="G1720" t="s">
        <v>17</v>
      </c>
      <c r="H1720" t="str">
        <f>VLOOKUP(E1720,Sheet1!$A$2:$D$22,2,FALSE)</f>
        <v>Liquidambar styraciflua</v>
      </c>
      <c r="I1720" t="str">
        <f>VLOOKUP(E1720,Sheet1!$A$2:$D$22,3,FALSE)</f>
        <v>sweetgum</v>
      </c>
      <c r="J1720" t="str">
        <f>VLOOKUP(E1720,Sheet1!$A$2:$D$22,4,FALSE)</f>
        <v>mesophyte</v>
      </c>
    </row>
    <row r="1721" spans="1:10" x14ac:dyDescent="0.25">
      <c r="A1721">
        <v>1720</v>
      </c>
      <c r="B1721">
        <v>9</v>
      </c>
      <c r="C1721" s="2">
        <v>44336</v>
      </c>
      <c r="D1721">
        <v>4</v>
      </c>
      <c r="E1721" t="s">
        <v>11</v>
      </c>
      <c r="F1721">
        <v>13.4</v>
      </c>
      <c r="G1721" t="s">
        <v>17</v>
      </c>
      <c r="H1721" t="str">
        <f>VLOOKUP(E1721,Sheet1!$A$2:$D$22,2,FALSE)</f>
        <v>Quercus nigra</v>
      </c>
      <c r="I1721" t="str">
        <f>VLOOKUP(E1721,Sheet1!$A$2:$D$22,3,FALSE)</f>
        <v>water oak</v>
      </c>
      <c r="J1721" t="str">
        <f>VLOOKUP(E1721,Sheet1!$A$2:$D$22,4,FALSE)</f>
        <v>mesophyte</v>
      </c>
    </row>
    <row r="1722" spans="1:10" x14ac:dyDescent="0.25">
      <c r="A1722">
        <v>1721</v>
      </c>
      <c r="B1722">
        <v>9</v>
      </c>
      <c r="C1722" s="2">
        <v>44336</v>
      </c>
      <c r="D1722">
        <v>4</v>
      </c>
      <c r="E1722" t="s">
        <v>49</v>
      </c>
      <c r="F1722">
        <v>9.6</v>
      </c>
      <c r="G1722" t="s">
        <v>17</v>
      </c>
      <c r="H1722" t="str">
        <f>VLOOKUP(E1722,Sheet1!$A$2:$D$22,2,FALSE)</f>
        <v>Prunus sp.</v>
      </c>
      <c r="I1722" t="str">
        <f>VLOOKUP(E1722,Sheet1!$A$2:$D$22,3,FALSE)</f>
        <v>cherry</v>
      </c>
      <c r="J1722" t="str">
        <f>VLOOKUP(E1722,Sheet1!$A$2:$D$22,4,FALSE)</f>
        <v>intermediate</v>
      </c>
    </row>
    <row r="1723" spans="1:10" x14ac:dyDescent="0.25">
      <c r="A1723">
        <v>1722</v>
      </c>
      <c r="B1723">
        <v>9</v>
      </c>
      <c r="C1723" s="2">
        <v>44336</v>
      </c>
      <c r="D1723">
        <v>4</v>
      </c>
      <c r="E1723" t="s">
        <v>11</v>
      </c>
      <c r="F1723">
        <v>33.299999999999997</v>
      </c>
      <c r="G1723" t="s">
        <v>12</v>
      </c>
      <c r="H1723" t="str">
        <f>VLOOKUP(E1723,Sheet1!$A$2:$D$22,2,FALSE)</f>
        <v>Quercus nigra</v>
      </c>
      <c r="I1723" t="str">
        <f>VLOOKUP(E1723,Sheet1!$A$2:$D$22,3,FALSE)</f>
        <v>water oak</v>
      </c>
      <c r="J1723" t="str">
        <f>VLOOKUP(E1723,Sheet1!$A$2:$D$22,4,FALSE)</f>
        <v>mesophyte</v>
      </c>
    </row>
    <row r="1724" spans="1:10" x14ac:dyDescent="0.25">
      <c r="A1724">
        <v>1723</v>
      </c>
      <c r="B1724">
        <v>9</v>
      </c>
      <c r="C1724" s="2">
        <v>44336</v>
      </c>
      <c r="D1724">
        <v>4</v>
      </c>
      <c r="E1724" t="s">
        <v>20</v>
      </c>
      <c r="F1724">
        <v>12.3</v>
      </c>
      <c r="G1724" t="s">
        <v>17</v>
      </c>
      <c r="H1724" t="str">
        <f>VLOOKUP(E1724,Sheet1!$A$2:$D$22,2,FALSE)</f>
        <v>Liquidambar styraciflua</v>
      </c>
      <c r="I1724" t="str">
        <f>VLOOKUP(E1724,Sheet1!$A$2:$D$22,3,FALSE)</f>
        <v>sweetgum</v>
      </c>
      <c r="J1724" t="str">
        <f>VLOOKUP(E1724,Sheet1!$A$2:$D$22,4,FALSE)</f>
        <v>mesophyte</v>
      </c>
    </row>
    <row r="1725" spans="1:10" x14ac:dyDescent="0.25">
      <c r="A1725">
        <v>1724</v>
      </c>
      <c r="B1725">
        <v>9</v>
      </c>
      <c r="C1725" s="2">
        <v>44336</v>
      </c>
      <c r="D1725">
        <v>4</v>
      </c>
      <c r="E1725" t="s">
        <v>46</v>
      </c>
      <c r="F1725">
        <v>6.6</v>
      </c>
      <c r="G1725" t="s">
        <v>32</v>
      </c>
      <c r="H1725" t="str">
        <f>VLOOKUP(E1725,Sheet1!$A$2:$D$22,2,FALSE)</f>
        <v>Ulmus alata</v>
      </c>
      <c r="I1725" t="str">
        <f>VLOOKUP(E1725,Sheet1!$A$2:$D$22,3,FALSE)</f>
        <v>winged elm</v>
      </c>
      <c r="J1725" t="str">
        <f>VLOOKUP(E1725,Sheet1!$A$2:$D$22,4,FALSE)</f>
        <v>mesophyte</v>
      </c>
    </row>
    <row r="1726" spans="1:10" x14ac:dyDescent="0.25">
      <c r="A1726">
        <v>1725</v>
      </c>
      <c r="B1726">
        <v>9</v>
      </c>
      <c r="C1726" s="2">
        <v>44336</v>
      </c>
      <c r="D1726" t="s">
        <v>55</v>
      </c>
      <c r="E1726" t="s">
        <v>31</v>
      </c>
      <c r="F1726">
        <v>8.8000000000000007</v>
      </c>
      <c r="G1726" t="s">
        <v>17</v>
      </c>
      <c r="H1726" t="str">
        <f>VLOOKUP(E1726,Sheet1!$A$2:$D$22,2,FALSE)</f>
        <v>Carya sp.</v>
      </c>
      <c r="I1726" t="str">
        <f>VLOOKUP(E1726,Sheet1!$A$2:$D$22,3,FALSE)</f>
        <v>hickory</v>
      </c>
      <c r="J1726" t="str">
        <f>VLOOKUP(E1726,Sheet1!$A$2:$D$22,4,FALSE)</f>
        <v>intermediate</v>
      </c>
    </row>
    <row r="1727" spans="1:10" x14ac:dyDescent="0.25">
      <c r="A1727">
        <v>1726</v>
      </c>
      <c r="B1727">
        <v>9</v>
      </c>
      <c r="C1727" s="2">
        <v>44336</v>
      </c>
      <c r="D1727">
        <v>4</v>
      </c>
      <c r="E1727" t="s">
        <v>42</v>
      </c>
      <c r="F1727">
        <v>15.4</v>
      </c>
      <c r="G1727" t="s">
        <v>32</v>
      </c>
      <c r="H1727" t="str">
        <f>VLOOKUP(E1727,Sheet1!$A$2:$D$22,2,FALSE)</f>
        <v>Pinus taeda</v>
      </c>
      <c r="I1727" t="str">
        <f>VLOOKUP(E1727,Sheet1!$A$2:$D$22,3,FALSE)</f>
        <v>loblolly pine</v>
      </c>
      <c r="J1727" t="str">
        <f>VLOOKUP(E1727,Sheet1!$A$2:$D$22,4,FALSE)</f>
        <v>pyrophyte</v>
      </c>
    </row>
    <row r="1728" spans="1:10" x14ac:dyDescent="0.25">
      <c r="A1728">
        <v>1727</v>
      </c>
      <c r="B1728">
        <v>9</v>
      </c>
      <c r="C1728" s="2">
        <v>44336</v>
      </c>
      <c r="D1728">
        <v>4</v>
      </c>
      <c r="E1728" t="s">
        <v>46</v>
      </c>
      <c r="F1728">
        <v>6</v>
      </c>
      <c r="G1728" t="s">
        <v>32</v>
      </c>
      <c r="H1728" t="str">
        <f>VLOOKUP(E1728,Sheet1!$A$2:$D$22,2,FALSE)</f>
        <v>Ulmus alata</v>
      </c>
      <c r="I1728" t="str">
        <f>VLOOKUP(E1728,Sheet1!$A$2:$D$22,3,FALSE)</f>
        <v>winged elm</v>
      </c>
      <c r="J1728" t="str">
        <f>VLOOKUP(E1728,Sheet1!$A$2:$D$22,4,FALSE)</f>
        <v>mesophyte</v>
      </c>
    </row>
    <row r="1729" spans="1:10" x14ac:dyDescent="0.25">
      <c r="A1729">
        <v>1728</v>
      </c>
      <c r="B1729">
        <v>9</v>
      </c>
      <c r="C1729" s="2">
        <v>44336</v>
      </c>
      <c r="D1729">
        <v>4</v>
      </c>
      <c r="E1729" t="s">
        <v>52</v>
      </c>
      <c r="F1729">
        <v>5.5</v>
      </c>
      <c r="G1729" t="s">
        <v>32</v>
      </c>
      <c r="H1729" t="str">
        <f>VLOOKUP(E1729,Sheet1!$A$2:$D$22,2,FALSE)</f>
        <v>Vaccinium sp.</v>
      </c>
      <c r="I1729" t="str">
        <f>VLOOKUP(E1729,Sheet1!$A$2:$D$22,3,FALSE)</f>
        <v>blueberry</v>
      </c>
      <c r="J1729" t="str">
        <f>VLOOKUP(E1729,Sheet1!$A$2:$D$22,4,FALSE)</f>
        <v>mesophyte</v>
      </c>
    </row>
    <row r="1730" spans="1:10" x14ac:dyDescent="0.25">
      <c r="A1730">
        <v>1729</v>
      </c>
      <c r="B1730">
        <v>9</v>
      </c>
      <c r="C1730" s="2">
        <v>44336</v>
      </c>
      <c r="D1730" t="s">
        <v>55</v>
      </c>
      <c r="E1730" t="s">
        <v>31</v>
      </c>
      <c r="F1730">
        <v>34.4</v>
      </c>
      <c r="G1730" t="s">
        <v>12</v>
      </c>
      <c r="H1730" t="str">
        <f>VLOOKUP(E1730,Sheet1!$A$2:$D$22,2,FALSE)</f>
        <v>Carya sp.</v>
      </c>
      <c r="I1730" t="str">
        <f>VLOOKUP(E1730,Sheet1!$A$2:$D$22,3,FALSE)</f>
        <v>hickory</v>
      </c>
      <c r="J1730" t="str">
        <f>VLOOKUP(E1730,Sheet1!$A$2:$D$22,4,FALSE)</f>
        <v>intermediate</v>
      </c>
    </row>
    <row r="1731" spans="1:10" x14ac:dyDescent="0.25">
      <c r="A1731">
        <v>1730</v>
      </c>
      <c r="B1731">
        <v>9</v>
      </c>
      <c r="C1731" s="2">
        <v>44336</v>
      </c>
      <c r="D1731" t="s">
        <v>55</v>
      </c>
      <c r="E1731" t="s">
        <v>28</v>
      </c>
      <c r="F1731">
        <v>20</v>
      </c>
      <c r="G1731" t="s">
        <v>12</v>
      </c>
      <c r="H1731" t="str">
        <f>VLOOKUP(E1731,Sheet1!$A$2:$D$22,2,FALSE)</f>
        <v>Acer rubrum</v>
      </c>
      <c r="I1731" t="str">
        <f>VLOOKUP(E1731,Sheet1!$A$2:$D$22,3,FALSE)</f>
        <v>red maple</v>
      </c>
      <c r="J1731" t="str">
        <f>VLOOKUP(E1731,Sheet1!$A$2:$D$22,4,FALSE)</f>
        <v>mesophyte</v>
      </c>
    </row>
    <row r="1732" spans="1:10" x14ac:dyDescent="0.25">
      <c r="A1732">
        <v>1731</v>
      </c>
      <c r="B1732">
        <v>9</v>
      </c>
      <c r="C1732" s="2">
        <v>44336</v>
      </c>
      <c r="D1732">
        <v>4</v>
      </c>
      <c r="E1732" t="s">
        <v>20</v>
      </c>
      <c r="F1732">
        <v>20.100000000000001</v>
      </c>
      <c r="G1732" t="s">
        <v>17</v>
      </c>
      <c r="H1732" t="str">
        <f>VLOOKUP(E1732,Sheet1!$A$2:$D$22,2,FALSE)</f>
        <v>Liquidambar styraciflua</v>
      </c>
      <c r="I1732" t="str">
        <f>VLOOKUP(E1732,Sheet1!$A$2:$D$22,3,FALSE)</f>
        <v>sweetgum</v>
      </c>
      <c r="J1732" t="str">
        <f>VLOOKUP(E1732,Sheet1!$A$2:$D$22,4,FALSE)</f>
        <v>mesophyte</v>
      </c>
    </row>
    <row r="1733" spans="1:10" x14ac:dyDescent="0.25">
      <c r="A1733">
        <v>1732</v>
      </c>
      <c r="B1733">
        <v>9</v>
      </c>
      <c r="C1733" s="2">
        <v>44336</v>
      </c>
      <c r="D1733">
        <v>4</v>
      </c>
      <c r="E1733" t="s">
        <v>42</v>
      </c>
      <c r="F1733">
        <v>61</v>
      </c>
      <c r="G1733" t="s">
        <v>45</v>
      </c>
      <c r="H1733" t="str">
        <f>VLOOKUP(E1733,Sheet1!$A$2:$D$22,2,FALSE)</f>
        <v>Pinus taeda</v>
      </c>
      <c r="I1733" t="str">
        <f>VLOOKUP(E1733,Sheet1!$A$2:$D$22,3,FALSE)</f>
        <v>loblolly pine</v>
      </c>
      <c r="J1733" t="str">
        <f>VLOOKUP(E1733,Sheet1!$A$2:$D$22,4,FALSE)</f>
        <v>pyrophyte</v>
      </c>
    </row>
    <row r="1734" spans="1:10" x14ac:dyDescent="0.25">
      <c r="A1734">
        <v>1733</v>
      </c>
      <c r="B1734">
        <v>9</v>
      </c>
      <c r="C1734" s="2">
        <v>44336</v>
      </c>
      <c r="D1734">
        <v>4</v>
      </c>
      <c r="E1734" t="s">
        <v>61</v>
      </c>
      <c r="F1734">
        <v>3</v>
      </c>
      <c r="G1734" t="s">
        <v>32</v>
      </c>
      <c r="H1734" t="str">
        <f>VLOOKUP(E1734,Sheet1!$A$2:$D$22,2,FALSE)</f>
        <v>Nyssa sylvatica</v>
      </c>
      <c r="I1734" t="str">
        <f>VLOOKUP(E1734,Sheet1!$A$2:$D$22,3,FALSE)</f>
        <v>black gum</v>
      </c>
      <c r="J1734" t="str">
        <f>VLOOKUP(E1734,Sheet1!$A$2:$D$22,4,FALSE)</f>
        <v>mesophyte</v>
      </c>
    </row>
    <row r="1735" spans="1:10" x14ac:dyDescent="0.25">
      <c r="A1735">
        <v>1734</v>
      </c>
      <c r="B1735">
        <v>9</v>
      </c>
      <c r="C1735" s="2">
        <v>44336</v>
      </c>
      <c r="D1735">
        <v>4</v>
      </c>
      <c r="E1735" t="s">
        <v>20</v>
      </c>
      <c r="F1735">
        <v>18.899999999999999</v>
      </c>
      <c r="G1735" t="s">
        <v>17</v>
      </c>
      <c r="H1735" t="str">
        <f>VLOOKUP(E1735,Sheet1!$A$2:$D$22,2,FALSE)</f>
        <v>Liquidambar styraciflua</v>
      </c>
      <c r="I1735" t="str">
        <f>VLOOKUP(E1735,Sheet1!$A$2:$D$22,3,FALSE)</f>
        <v>sweetgum</v>
      </c>
      <c r="J1735" t="str">
        <f>VLOOKUP(E1735,Sheet1!$A$2:$D$22,4,FALSE)</f>
        <v>mesophyte</v>
      </c>
    </row>
    <row r="1736" spans="1:10" x14ac:dyDescent="0.25">
      <c r="A1736">
        <v>1735</v>
      </c>
      <c r="B1736">
        <v>9</v>
      </c>
      <c r="C1736" s="2">
        <v>44336</v>
      </c>
      <c r="D1736">
        <v>4</v>
      </c>
      <c r="E1736" t="s">
        <v>49</v>
      </c>
      <c r="F1736">
        <v>9.5</v>
      </c>
      <c r="G1736" t="s">
        <v>17</v>
      </c>
      <c r="H1736" t="str">
        <f>VLOOKUP(E1736,Sheet1!$A$2:$D$22,2,FALSE)</f>
        <v>Prunus sp.</v>
      </c>
      <c r="I1736" t="str">
        <f>VLOOKUP(E1736,Sheet1!$A$2:$D$22,3,FALSE)</f>
        <v>cherry</v>
      </c>
      <c r="J1736" t="str">
        <f>VLOOKUP(E1736,Sheet1!$A$2:$D$22,4,FALSE)</f>
        <v>intermediate</v>
      </c>
    </row>
    <row r="1737" spans="1:10" x14ac:dyDescent="0.25">
      <c r="A1737">
        <v>1736</v>
      </c>
      <c r="B1737">
        <v>9</v>
      </c>
      <c r="C1737" s="2">
        <v>44336</v>
      </c>
      <c r="D1737" t="s">
        <v>35</v>
      </c>
      <c r="E1737" t="s">
        <v>20</v>
      </c>
      <c r="F1737">
        <v>24</v>
      </c>
      <c r="G1737" t="s">
        <v>12</v>
      </c>
      <c r="H1737" t="str">
        <f>VLOOKUP(E1737,Sheet1!$A$2:$D$22,2,FALSE)</f>
        <v>Liquidambar styraciflua</v>
      </c>
      <c r="I1737" t="str">
        <f>VLOOKUP(E1737,Sheet1!$A$2:$D$22,3,FALSE)</f>
        <v>sweetgum</v>
      </c>
      <c r="J1737" t="str">
        <f>VLOOKUP(E1737,Sheet1!$A$2:$D$22,4,FALSE)</f>
        <v>mesophyte</v>
      </c>
    </row>
    <row r="1738" spans="1:10" x14ac:dyDescent="0.25">
      <c r="A1738">
        <v>1737</v>
      </c>
      <c r="B1738">
        <v>9</v>
      </c>
      <c r="C1738" s="2">
        <v>44336</v>
      </c>
      <c r="D1738" t="s">
        <v>35</v>
      </c>
      <c r="E1738" t="s">
        <v>28</v>
      </c>
      <c r="F1738">
        <v>13.5</v>
      </c>
      <c r="G1738" t="s">
        <v>17</v>
      </c>
      <c r="H1738" t="str">
        <f>VLOOKUP(E1738,Sheet1!$A$2:$D$22,2,FALSE)</f>
        <v>Acer rubrum</v>
      </c>
      <c r="I1738" t="str">
        <f>VLOOKUP(E1738,Sheet1!$A$2:$D$22,3,FALSE)</f>
        <v>red maple</v>
      </c>
      <c r="J1738" t="str">
        <f>VLOOKUP(E1738,Sheet1!$A$2:$D$22,4,FALSE)</f>
        <v>mesophyte</v>
      </c>
    </row>
    <row r="1739" spans="1:10" x14ac:dyDescent="0.25">
      <c r="A1739">
        <v>1738</v>
      </c>
      <c r="B1739">
        <v>9</v>
      </c>
      <c r="C1739" s="2">
        <v>44336</v>
      </c>
      <c r="D1739" t="s">
        <v>35</v>
      </c>
      <c r="E1739" t="s">
        <v>28</v>
      </c>
      <c r="F1739">
        <v>9.5</v>
      </c>
      <c r="G1739" t="s">
        <v>17</v>
      </c>
      <c r="H1739" t="str">
        <f>VLOOKUP(E1739,Sheet1!$A$2:$D$22,2,FALSE)</f>
        <v>Acer rubrum</v>
      </c>
      <c r="I1739" t="str">
        <f>VLOOKUP(E1739,Sheet1!$A$2:$D$22,3,FALSE)</f>
        <v>red maple</v>
      </c>
      <c r="J1739" t="str">
        <f>VLOOKUP(E1739,Sheet1!$A$2:$D$22,4,FALSE)</f>
        <v>mesophyte</v>
      </c>
    </row>
    <row r="1740" spans="1:10" x14ac:dyDescent="0.25">
      <c r="A1740">
        <v>1739</v>
      </c>
      <c r="B1740">
        <v>9</v>
      </c>
      <c r="C1740" s="2">
        <v>44336</v>
      </c>
      <c r="D1740" t="s">
        <v>35</v>
      </c>
      <c r="E1740" t="s">
        <v>28</v>
      </c>
      <c r="F1740">
        <v>5.6</v>
      </c>
      <c r="G1740" t="s">
        <v>32</v>
      </c>
      <c r="H1740" t="str">
        <f>VLOOKUP(E1740,Sheet1!$A$2:$D$22,2,FALSE)</f>
        <v>Acer rubrum</v>
      </c>
      <c r="I1740" t="str">
        <f>VLOOKUP(E1740,Sheet1!$A$2:$D$22,3,FALSE)</f>
        <v>red maple</v>
      </c>
      <c r="J1740" t="str">
        <f>VLOOKUP(E1740,Sheet1!$A$2:$D$22,4,FALSE)</f>
        <v>mesophyte</v>
      </c>
    </row>
    <row r="1741" spans="1:10" x14ac:dyDescent="0.25">
      <c r="A1741">
        <v>1740</v>
      </c>
      <c r="B1741">
        <v>9</v>
      </c>
      <c r="C1741" s="2">
        <v>44336</v>
      </c>
      <c r="D1741" t="s">
        <v>35</v>
      </c>
      <c r="E1741" t="s">
        <v>28</v>
      </c>
      <c r="F1741">
        <v>10.5</v>
      </c>
      <c r="G1741" t="s">
        <v>17</v>
      </c>
      <c r="H1741" t="str">
        <f>VLOOKUP(E1741,Sheet1!$A$2:$D$22,2,FALSE)</f>
        <v>Acer rubrum</v>
      </c>
      <c r="I1741" t="str">
        <f>VLOOKUP(E1741,Sheet1!$A$2:$D$22,3,FALSE)</f>
        <v>red maple</v>
      </c>
      <c r="J1741" t="str">
        <f>VLOOKUP(E1741,Sheet1!$A$2:$D$22,4,FALSE)</f>
        <v>mesophyte</v>
      </c>
    </row>
    <row r="1742" spans="1:10" x14ac:dyDescent="0.25">
      <c r="A1742">
        <v>1741</v>
      </c>
      <c r="B1742">
        <v>10</v>
      </c>
      <c r="C1742" s="2">
        <v>44337</v>
      </c>
      <c r="D1742">
        <v>1</v>
      </c>
      <c r="E1742" t="s">
        <v>61</v>
      </c>
      <c r="F1742">
        <v>6.4</v>
      </c>
      <c r="G1742" t="s">
        <v>32</v>
      </c>
      <c r="H1742" t="str">
        <f>VLOOKUP(E1742,Sheet1!$A$2:$D$22,2,FALSE)</f>
        <v>Nyssa sylvatica</v>
      </c>
      <c r="I1742" t="str">
        <f>VLOOKUP(E1742,Sheet1!$A$2:$D$22,3,FALSE)</f>
        <v>black gum</v>
      </c>
      <c r="J1742" t="str">
        <f>VLOOKUP(E1742,Sheet1!$A$2:$D$22,4,FALSE)</f>
        <v>mesophyte</v>
      </c>
    </row>
    <row r="1743" spans="1:10" x14ac:dyDescent="0.25">
      <c r="A1743">
        <v>1742</v>
      </c>
      <c r="B1743">
        <v>10</v>
      </c>
      <c r="C1743" s="2">
        <v>44337</v>
      </c>
      <c r="D1743">
        <v>1</v>
      </c>
      <c r="E1743" t="s">
        <v>20</v>
      </c>
      <c r="F1743">
        <v>4.3</v>
      </c>
      <c r="G1743" t="s">
        <v>32</v>
      </c>
      <c r="H1743" t="str">
        <f>VLOOKUP(E1743,Sheet1!$A$2:$D$22,2,FALSE)</f>
        <v>Liquidambar styraciflua</v>
      </c>
      <c r="I1743" t="str">
        <f>VLOOKUP(E1743,Sheet1!$A$2:$D$22,3,FALSE)</f>
        <v>sweetgum</v>
      </c>
      <c r="J1743" t="str">
        <f>VLOOKUP(E1743,Sheet1!$A$2:$D$22,4,FALSE)</f>
        <v>mesophyte</v>
      </c>
    </row>
    <row r="1744" spans="1:10" x14ac:dyDescent="0.25">
      <c r="A1744">
        <v>1743</v>
      </c>
      <c r="B1744">
        <v>10</v>
      </c>
      <c r="C1744" s="2">
        <v>44337</v>
      </c>
      <c r="D1744">
        <v>1</v>
      </c>
      <c r="E1744" t="s">
        <v>61</v>
      </c>
      <c r="F1744">
        <v>3.6</v>
      </c>
      <c r="G1744" t="s">
        <v>32</v>
      </c>
      <c r="H1744" t="str">
        <f>VLOOKUP(E1744,Sheet1!$A$2:$D$22,2,FALSE)</f>
        <v>Nyssa sylvatica</v>
      </c>
      <c r="I1744" t="str">
        <f>VLOOKUP(E1744,Sheet1!$A$2:$D$22,3,FALSE)</f>
        <v>black gum</v>
      </c>
      <c r="J1744" t="str">
        <f>VLOOKUP(E1744,Sheet1!$A$2:$D$22,4,FALSE)</f>
        <v>mesophyte</v>
      </c>
    </row>
    <row r="1745" spans="1:10" x14ac:dyDescent="0.25">
      <c r="A1745">
        <v>1744</v>
      </c>
      <c r="B1745">
        <v>10</v>
      </c>
      <c r="C1745" s="2">
        <v>44337</v>
      </c>
      <c r="D1745">
        <v>1</v>
      </c>
      <c r="E1745" t="s">
        <v>61</v>
      </c>
      <c r="F1745">
        <v>2.6</v>
      </c>
      <c r="G1745" t="s">
        <v>32</v>
      </c>
      <c r="H1745" t="str">
        <f>VLOOKUP(E1745,Sheet1!$A$2:$D$22,2,FALSE)</f>
        <v>Nyssa sylvatica</v>
      </c>
      <c r="I1745" t="str">
        <f>VLOOKUP(E1745,Sheet1!$A$2:$D$22,3,FALSE)</f>
        <v>black gum</v>
      </c>
      <c r="J1745" t="str">
        <f>VLOOKUP(E1745,Sheet1!$A$2:$D$22,4,FALSE)</f>
        <v>mesophyte</v>
      </c>
    </row>
    <row r="1746" spans="1:10" x14ac:dyDescent="0.25">
      <c r="A1746">
        <v>1745</v>
      </c>
      <c r="B1746">
        <v>10</v>
      </c>
      <c r="C1746" s="2">
        <v>44337</v>
      </c>
      <c r="D1746">
        <v>1</v>
      </c>
      <c r="E1746" t="s">
        <v>11</v>
      </c>
      <c r="F1746">
        <v>9.6</v>
      </c>
      <c r="G1746" t="s">
        <v>17</v>
      </c>
      <c r="H1746" t="str">
        <f>VLOOKUP(E1746,Sheet1!$A$2:$D$22,2,FALSE)</f>
        <v>Quercus nigra</v>
      </c>
      <c r="I1746" t="str">
        <f>VLOOKUP(E1746,Sheet1!$A$2:$D$22,3,FALSE)</f>
        <v>water oak</v>
      </c>
      <c r="J1746" t="str">
        <f>VLOOKUP(E1746,Sheet1!$A$2:$D$22,4,FALSE)</f>
        <v>mesophyte</v>
      </c>
    </row>
    <row r="1747" spans="1:10" x14ac:dyDescent="0.25">
      <c r="A1747">
        <v>1746</v>
      </c>
      <c r="B1747">
        <v>10</v>
      </c>
      <c r="C1747" s="2">
        <v>44337</v>
      </c>
      <c r="D1747">
        <v>1</v>
      </c>
      <c r="E1747" t="s">
        <v>61</v>
      </c>
      <c r="F1747">
        <v>3.7</v>
      </c>
      <c r="G1747" t="s">
        <v>32</v>
      </c>
      <c r="H1747" t="str">
        <f>VLOOKUP(E1747,Sheet1!$A$2:$D$22,2,FALSE)</f>
        <v>Nyssa sylvatica</v>
      </c>
      <c r="I1747" t="str">
        <f>VLOOKUP(E1747,Sheet1!$A$2:$D$22,3,FALSE)</f>
        <v>black gum</v>
      </c>
      <c r="J1747" t="str">
        <f>VLOOKUP(E1747,Sheet1!$A$2:$D$22,4,FALSE)</f>
        <v>mesophyte</v>
      </c>
    </row>
    <row r="1748" spans="1:10" x14ac:dyDescent="0.25">
      <c r="A1748">
        <v>1747</v>
      </c>
      <c r="B1748">
        <v>10</v>
      </c>
      <c r="C1748" s="2">
        <v>44337</v>
      </c>
      <c r="D1748">
        <v>1</v>
      </c>
      <c r="E1748" t="s">
        <v>42</v>
      </c>
      <c r="F1748">
        <v>12.2</v>
      </c>
      <c r="G1748" t="s">
        <v>17</v>
      </c>
      <c r="H1748" t="str">
        <f>VLOOKUP(E1748,Sheet1!$A$2:$D$22,2,FALSE)</f>
        <v>Pinus taeda</v>
      </c>
      <c r="I1748" t="str">
        <f>VLOOKUP(E1748,Sheet1!$A$2:$D$22,3,FALSE)</f>
        <v>loblolly pine</v>
      </c>
      <c r="J1748" t="str">
        <f>VLOOKUP(E1748,Sheet1!$A$2:$D$22,4,FALSE)</f>
        <v>pyrophyte</v>
      </c>
    </row>
    <row r="1749" spans="1:10" x14ac:dyDescent="0.25">
      <c r="A1749">
        <v>1748</v>
      </c>
      <c r="B1749">
        <v>10</v>
      </c>
      <c r="C1749" s="2">
        <v>44337</v>
      </c>
      <c r="D1749">
        <v>1</v>
      </c>
      <c r="E1749" t="s">
        <v>52</v>
      </c>
      <c r="F1749">
        <v>4.5</v>
      </c>
      <c r="G1749" t="s">
        <v>32</v>
      </c>
      <c r="H1749" t="str">
        <f>VLOOKUP(E1749,Sheet1!$A$2:$D$22,2,FALSE)</f>
        <v>Vaccinium sp.</v>
      </c>
      <c r="I1749" t="str">
        <f>VLOOKUP(E1749,Sheet1!$A$2:$D$22,3,FALSE)</f>
        <v>blueberry</v>
      </c>
      <c r="J1749" t="str">
        <f>VLOOKUP(E1749,Sheet1!$A$2:$D$22,4,FALSE)</f>
        <v>mesophyte</v>
      </c>
    </row>
    <row r="1750" spans="1:10" x14ac:dyDescent="0.25">
      <c r="A1750">
        <v>1749</v>
      </c>
      <c r="B1750">
        <v>10</v>
      </c>
      <c r="C1750" s="2">
        <v>44337</v>
      </c>
      <c r="D1750">
        <v>1</v>
      </c>
      <c r="E1750" t="s">
        <v>52</v>
      </c>
      <c r="F1750">
        <v>2</v>
      </c>
      <c r="G1750" t="s">
        <v>32</v>
      </c>
      <c r="H1750" t="str">
        <f>VLOOKUP(E1750,Sheet1!$A$2:$D$22,2,FALSE)</f>
        <v>Vaccinium sp.</v>
      </c>
      <c r="I1750" t="str">
        <f>VLOOKUP(E1750,Sheet1!$A$2:$D$22,3,FALSE)</f>
        <v>blueberry</v>
      </c>
      <c r="J1750" t="str">
        <f>VLOOKUP(E1750,Sheet1!$A$2:$D$22,4,FALSE)</f>
        <v>mesophyte</v>
      </c>
    </row>
    <row r="1751" spans="1:10" x14ac:dyDescent="0.25">
      <c r="A1751">
        <v>1750</v>
      </c>
      <c r="B1751">
        <v>10</v>
      </c>
      <c r="C1751" s="2">
        <v>44337</v>
      </c>
      <c r="D1751">
        <v>1</v>
      </c>
      <c r="E1751" t="s">
        <v>20</v>
      </c>
      <c r="F1751">
        <v>2.6</v>
      </c>
      <c r="G1751" t="s">
        <v>32</v>
      </c>
      <c r="H1751" t="str">
        <f>VLOOKUP(E1751,Sheet1!$A$2:$D$22,2,FALSE)</f>
        <v>Liquidambar styraciflua</v>
      </c>
      <c r="I1751" t="str">
        <f>VLOOKUP(E1751,Sheet1!$A$2:$D$22,3,FALSE)</f>
        <v>sweetgum</v>
      </c>
      <c r="J1751" t="str">
        <f>VLOOKUP(E1751,Sheet1!$A$2:$D$22,4,FALSE)</f>
        <v>mesophyte</v>
      </c>
    </row>
    <row r="1752" spans="1:10" x14ac:dyDescent="0.25">
      <c r="A1752">
        <v>1751</v>
      </c>
      <c r="B1752">
        <v>10</v>
      </c>
      <c r="C1752" s="2">
        <v>44337</v>
      </c>
      <c r="D1752">
        <v>1</v>
      </c>
      <c r="E1752" t="s">
        <v>20</v>
      </c>
      <c r="F1752">
        <v>9.5</v>
      </c>
      <c r="G1752" t="s">
        <v>32</v>
      </c>
      <c r="H1752" t="str">
        <f>VLOOKUP(E1752,Sheet1!$A$2:$D$22,2,FALSE)</f>
        <v>Liquidambar styraciflua</v>
      </c>
      <c r="I1752" t="str">
        <f>VLOOKUP(E1752,Sheet1!$A$2:$D$22,3,FALSE)</f>
        <v>sweetgum</v>
      </c>
      <c r="J1752" t="str">
        <f>VLOOKUP(E1752,Sheet1!$A$2:$D$22,4,FALSE)</f>
        <v>mesophyte</v>
      </c>
    </row>
    <row r="1753" spans="1:10" x14ac:dyDescent="0.25">
      <c r="A1753">
        <v>1752</v>
      </c>
      <c r="B1753">
        <v>10</v>
      </c>
      <c r="C1753" s="2">
        <v>44337</v>
      </c>
      <c r="D1753">
        <v>1</v>
      </c>
      <c r="E1753" t="s">
        <v>20</v>
      </c>
      <c r="F1753">
        <v>21</v>
      </c>
      <c r="G1753" t="s">
        <v>17</v>
      </c>
      <c r="H1753" t="str">
        <f>VLOOKUP(E1753,Sheet1!$A$2:$D$22,2,FALSE)</f>
        <v>Liquidambar styraciflua</v>
      </c>
      <c r="I1753" t="str">
        <f>VLOOKUP(E1753,Sheet1!$A$2:$D$22,3,FALSE)</f>
        <v>sweetgum</v>
      </c>
      <c r="J1753" t="str">
        <f>VLOOKUP(E1753,Sheet1!$A$2:$D$22,4,FALSE)</f>
        <v>mesophyte</v>
      </c>
    </row>
    <row r="1754" spans="1:10" x14ac:dyDescent="0.25">
      <c r="A1754">
        <v>1753</v>
      </c>
      <c r="B1754">
        <v>10</v>
      </c>
      <c r="C1754" s="2">
        <v>44337</v>
      </c>
      <c r="D1754">
        <v>1</v>
      </c>
      <c r="E1754" t="s">
        <v>42</v>
      </c>
      <c r="F1754">
        <v>15.7</v>
      </c>
      <c r="G1754" t="s">
        <v>17</v>
      </c>
      <c r="H1754" t="str">
        <f>VLOOKUP(E1754,Sheet1!$A$2:$D$22,2,FALSE)</f>
        <v>Pinus taeda</v>
      </c>
      <c r="I1754" t="str">
        <f>VLOOKUP(E1754,Sheet1!$A$2:$D$22,3,FALSE)</f>
        <v>loblolly pine</v>
      </c>
      <c r="J1754" t="str">
        <f>VLOOKUP(E1754,Sheet1!$A$2:$D$22,4,FALSE)</f>
        <v>pyrophyte</v>
      </c>
    </row>
    <row r="1755" spans="1:10" x14ac:dyDescent="0.25">
      <c r="A1755">
        <v>1754</v>
      </c>
      <c r="B1755">
        <v>10</v>
      </c>
      <c r="C1755" s="2">
        <v>44337</v>
      </c>
      <c r="D1755" t="s">
        <v>55</v>
      </c>
      <c r="E1755" t="s">
        <v>42</v>
      </c>
      <c r="F1755">
        <v>39.299999999999997</v>
      </c>
      <c r="G1755" t="s">
        <v>12</v>
      </c>
      <c r="H1755" t="str">
        <f>VLOOKUP(E1755,Sheet1!$A$2:$D$22,2,FALSE)</f>
        <v>Pinus taeda</v>
      </c>
      <c r="I1755" t="str">
        <f>VLOOKUP(E1755,Sheet1!$A$2:$D$22,3,FALSE)</f>
        <v>loblolly pine</v>
      </c>
      <c r="J1755" t="str">
        <f>VLOOKUP(E1755,Sheet1!$A$2:$D$22,4,FALSE)</f>
        <v>pyrophyte</v>
      </c>
    </row>
    <row r="1756" spans="1:10" x14ac:dyDescent="0.25">
      <c r="A1756">
        <v>1755</v>
      </c>
      <c r="B1756">
        <v>10</v>
      </c>
      <c r="C1756" s="2">
        <v>44337</v>
      </c>
      <c r="D1756" t="s">
        <v>55</v>
      </c>
      <c r="E1756" t="s">
        <v>58</v>
      </c>
      <c r="F1756">
        <v>15.4</v>
      </c>
      <c r="G1756" t="s">
        <v>17</v>
      </c>
      <c r="H1756" t="str">
        <f>VLOOKUP(E1756,Sheet1!$A$2:$D$22,2,FALSE)</f>
        <v>Pinus echinata</v>
      </c>
      <c r="I1756" t="str">
        <f>VLOOKUP(E1756,Sheet1!$A$2:$D$22,3,FALSE)</f>
        <v>shortleaf pine</v>
      </c>
      <c r="J1756" t="str">
        <f>VLOOKUP(E1756,Sheet1!$A$2:$D$22,4,FALSE)</f>
        <v>pyrophyte</v>
      </c>
    </row>
    <row r="1757" spans="1:10" x14ac:dyDescent="0.25">
      <c r="A1757">
        <v>1756</v>
      </c>
      <c r="B1757">
        <v>10</v>
      </c>
      <c r="C1757" s="2">
        <v>44337</v>
      </c>
      <c r="D1757">
        <v>1</v>
      </c>
      <c r="E1757" t="s">
        <v>42</v>
      </c>
      <c r="F1757">
        <v>48.1</v>
      </c>
      <c r="G1757" t="s">
        <v>45</v>
      </c>
      <c r="H1757" t="str">
        <f>VLOOKUP(E1757,Sheet1!$A$2:$D$22,2,FALSE)</f>
        <v>Pinus taeda</v>
      </c>
      <c r="I1757" t="str">
        <f>VLOOKUP(E1757,Sheet1!$A$2:$D$22,3,FALSE)</f>
        <v>loblolly pine</v>
      </c>
      <c r="J1757" t="str">
        <f>VLOOKUP(E1757,Sheet1!$A$2:$D$22,4,FALSE)</f>
        <v>pyrophyte</v>
      </c>
    </row>
    <row r="1758" spans="1:10" x14ac:dyDescent="0.25">
      <c r="A1758">
        <v>1757</v>
      </c>
      <c r="B1758">
        <v>10</v>
      </c>
      <c r="C1758" s="2">
        <v>44337</v>
      </c>
      <c r="D1758">
        <v>1</v>
      </c>
      <c r="E1758" t="s">
        <v>52</v>
      </c>
      <c r="F1758">
        <v>2</v>
      </c>
      <c r="G1758" t="s">
        <v>32</v>
      </c>
      <c r="H1758" t="str">
        <f>VLOOKUP(E1758,Sheet1!$A$2:$D$22,2,FALSE)</f>
        <v>Vaccinium sp.</v>
      </c>
      <c r="I1758" t="str">
        <f>VLOOKUP(E1758,Sheet1!$A$2:$D$22,3,FALSE)</f>
        <v>blueberry</v>
      </c>
      <c r="J1758" t="str">
        <f>VLOOKUP(E1758,Sheet1!$A$2:$D$22,4,FALSE)</f>
        <v>mesophyte</v>
      </c>
    </row>
    <row r="1759" spans="1:10" x14ac:dyDescent="0.25">
      <c r="A1759">
        <v>1758</v>
      </c>
      <c r="B1759">
        <v>10</v>
      </c>
      <c r="C1759" s="2">
        <v>44337</v>
      </c>
      <c r="D1759">
        <v>1</v>
      </c>
      <c r="E1759" t="s">
        <v>52</v>
      </c>
      <c r="F1759">
        <v>2</v>
      </c>
      <c r="G1759" t="s">
        <v>32</v>
      </c>
      <c r="H1759" t="str">
        <f>VLOOKUP(E1759,Sheet1!$A$2:$D$22,2,FALSE)</f>
        <v>Vaccinium sp.</v>
      </c>
      <c r="I1759" t="str">
        <f>VLOOKUP(E1759,Sheet1!$A$2:$D$22,3,FALSE)</f>
        <v>blueberry</v>
      </c>
      <c r="J1759" t="str">
        <f>VLOOKUP(E1759,Sheet1!$A$2:$D$22,4,FALSE)</f>
        <v>mesophyte</v>
      </c>
    </row>
    <row r="1760" spans="1:10" x14ac:dyDescent="0.25">
      <c r="A1760">
        <v>1759</v>
      </c>
      <c r="B1760">
        <v>10</v>
      </c>
      <c r="C1760" s="2">
        <v>44337</v>
      </c>
      <c r="D1760">
        <v>1</v>
      </c>
      <c r="E1760" t="s">
        <v>61</v>
      </c>
      <c r="F1760">
        <v>2.9</v>
      </c>
      <c r="G1760" t="s">
        <v>32</v>
      </c>
      <c r="H1760" t="str">
        <f>VLOOKUP(E1760,Sheet1!$A$2:$D$22,2,FALSE)</f>
        <v>Nyssa sylvatica</v>
      </c>
      <c r="I1760" t="str">
        <f>VLOOKUP(E1760,Sheet1!$A$2:$D$22,3,FALSE)</f>
        <v>black gum</v>
      </c>
      <c r="J1760" t="str">
        <f>VLOOKUP(E1760,Sheet1!$A$2:$D$22,4,FALSE)</f>
        <v>mesophyte</v>
      </c>
    </row>
    <row r="1761" spans="1:10" x14ac:dyDescent="0.25">
      <c r="A1761">
        <v>1760</v>
      </c>
      <c r="B1761">
        <v>10</v>
      </c>
      <c r="C1761" s="2">
        <v>44337</v>
      </c>
      <c r="D1761">
        <v>1</v>
      </c>
      <c r="E1761" t="s">
        <v>49</v>
      </c>
      <c r="F1761">
        <v>6.1</v>
      </c>
      <c r="G1761" t="s">
        <v>32</v>
      </c>
      <c r="H1761" t="str">
        <f>VLOOKUP(E1761,Sheet1!$A$2:$D$22,2,FALSE)</f>
        <v>Prunus sp.</v>
      </c>
      <c r="I1761" t="str">
        <f>VLOOKUP(E1761,Sheet1!$A$2:$D$22,3,FALSE)</f>
        <v>cherry</v>
      </c>
      <c r="J1761" t="str">
        <f>VLOOKUP(E1761,Sheet1!$A$2:$D$22,4,FALSE)</f>
        <v>intermediate</v>
      </c>
    </row>
    <row r="1762" spans="1:10" x14ac:dyDescent="0.25">
      <c r="A1762">
        <v>1761</v>
      </c>
      <c r="B1762">
        <v>10</v>
      </c>
      <c r="C1762" s="2">
        <v>44337</v>
      </c>
      <c r="D1762">
        <v>1</v>
      </c>
      <c r="E1762" t="s">
        <v>42</v>
      </c>
      <c r="F1762">
        <v>41.3</v>
      </c>
      <c r="G1762" t="s">
        <v>12</v>
      </c>
      <c r="H1762" t="str">
        <f>VLOOKUP(E1762,Sheet1!$A$2:$D$22,2,FALSE)</f>
        <v>Pinus taeda</v>
      </c>
      <c r="I1762" t="str">
        <f>VLOOKUP(E1762,Sheet1!$A$2:$D$22,3,FALSE)</f>
        <v>loblolly pine</v>
      </c>
      <c r="J1762" t="str">
        <f>VLOOKUP(E1762,Sheet1!$A$2:$D$22,4,FALSE)</f>
        <v>pyrophyte</v>
      </c>
    </row>
    <row r="1763" spans="1:10" x14ac:dyDescent="0.25">
      <c r="A1763">
        <v>1762</v>
      </c>
      <c r="B1763">
        <v>10</v>
      </c>
      <c r="C1763" s="2">
        <v>44337</v>
      </c>
      <c r="D1763">
        <v>1</v>
      </c>
      <c r="E1763" t="s">
        <v>20</v>
      </c>
      <c r="F1763">
        <v>1.6</v>
      </c>
      <c r="G1763" t="s">
        <v>32</v>
      </c>
      <c r="H1763" t="str">
        <f>VLOOKUP(E1763,Sheet1!$A$2:$D$22,2,FALSE)</f>
        <v>Liquidambar styraciflua</v>
      </c>
      <c r="I1763" t="str">
        <f>VLOOKUP(E1763,Sheet1!$A$2:$D$22,3,FALSE)</f>
        <v>sweetgum</v>
      </c>
      <c r="J1763" t="str">
        <f>VLOOKUP(E1763,Sheet1!$A$2:$D$22,4,FALSE)</f>
        <v>mesophyte</v>
      </c>
    </row>
    <row r="1764" spans="1:10" x14ac:dyDescent="0.25">
      <c r="A1764">
        <v>1763</v>
      </c>
      <c r="B1764">
        <v>10</v>
      </c>
      <c r="C1764" s="2">
        <v>44337</v>
      </c>
      <c r="D1764">
        <v>1</v>
      </c>
      <c r="E1764" t="s">
        <v>75</v>
      </c>
      <c r="F1764">
        <v>1</v>
      </c>
      <c r="G1764" t="s">
        <v>32</v>
      </c>
      <c r="H1764" t="str">
        <f>VLOOKUP(E1764,Sheet1!$A$2:$D$22,2,FALSE)</f>
        <v>Ilex opaca</v>
      </c>
      <c r="I1764" t="str">
        <f>VLOOKUP(E1764,Sheet1!$A$2:$D$22,3,FALSE)</f>
        <v>American holly</v>
      </c>
      <c r="J1764" t="str">
        <f>VLOOKUP(E1764,Sheet1!$A$2:$D$22,4,FALSE)</f>
        <v>mesophyte</v>
      </c>
    </row>
    <row r="1765" spans="1:10" x14ac:dyDescent="0.25">
      <c r="A1765">
        <v>1764</v>
      </c>
      <c r="B1765">
        <v>10</v>
      </c>
      <c r="C1765" s="2">
        <v>44337</v>
      </c>
      <c r="D1765">
        <v>1</v>
      </c>
      <c r="E1765" t="s">
        <v>61</v>
      </c>
      <c r="F1765">
        <v>2.8</v>
      </c>
      <c r="G1765" t="s">
        <v>32</v>
      </c>
      <c r="H1765" t="str">
        <f>VLOOKUP(E1765,Sheet1!$A$2:$D$22,2,FALSE)</f>
        <v>Nyssa sylvatica</v>
      </c>
      <c r="I1765" t="str">
        <f>VLOOKUP(E1765,Sheet1!$A$2:$D$22,3,FALSE)</f>
        <v>black gum</v>
      </c>
      <c r="J1765" t="str">
        <f>VLOOKUP(E1765,Sheet1!$A$2:$D$22,4,FALSE)</f>
        <v>mesophyte</v>
      </c>
    </row>
    <row r="1766" spans="1:10" x14ac:dyDescent="0.25">
      <c r="A1766">
        <v>1765</v>
      </c>
      <c r="B1766">
        <v>10</v>
      </c>
      <c r="C1766" s="2">
        <v>44337</v>
      </c>
      <c r="D1766">
        <v>1</v>
      </c>
      <c r="E1766" t="s">
        <v>61</v>
      </c>
      <c r="F1766">
        <v>2.7</v>
      </c>
      <c r="G1766" t="s">
        <v>32</v>
      </c>
      <c r="H1766" t="str">
        <f>VLOOKUP(E1766,Sheet1!$A$2:$D$22,2,FALSE)</f>
        <v>Nyssa sylvatica</v>
      </c>
      <c r="I1766" t="str">
        <f>VLOOKUP(E1766,Sheet1!$A$2:$D$22,3,FALSE)</f>
        <v>black gum</v>
      </c>
      <c r="J1766" t="str">
        <f>VLOOKUP(E1766,Sheet1!$A$2:$D$22,4,FALSE)</f>
        <v>mesophyte</v>
      </c>
    </row>
    <row r="1767" spans="1:10" x14ac:dyDescent="0.25">
      <c r="A1767">
        <v>1766</v>
      </c>
      <c r="B1767">
        <v>10</v>
      </c>
      <c r="C1767" s="2">
        <v>44337</v>
      </c>
      <c r="D1767">
        <v>1</v>
      </c>
      <c r="E1767" t="s">
        <v>20</v>
      </c>
      <c r="F1767">
        <v>15</v>
      </c>
      <c r="G1767" t="s">
        <v>17</v>
      </c>
      <c r="H1767" t="str">
        <f>VLOOKUP(E1767,Sheet1!$A$2:$D$22,2,FALSE)</f>
        <v>Liquidambar styraciflua</v>
      </c>
      <c r="I1767" t="str">
        <f>VLOOKUP(E1767,Sheet1!$A$2:$D$22,3,FALSE)</f>
        <v>sweetgum</v>
      </c>
      <c r="J1767" t="str">
        <f>VLOOKUP(E1767,Sheet1!$A$2:$D$22,4,FALSE)</f>
        <v>mesophyte</v>
      </c>
    </row>
    <row r="1768" spans="1:10" x14ac:dyDescent="0.25">
      <c r="A1768">
        <v>1767</v>
      </c>
      <c r="B1768">
        <v>10</v>
      </c>
      <c r="C1768" s="2">
        <v>44337</v>
      </c>
      <c r="D1768">
        <v>1</v>
      </c>
      <c r="E1768" t="s">
        <v>42</v>
      </c>
      <c r="F1768">
        <v>39.5</v>
      </c>
      <c r="G1768" t="s">
        <v>12</v>
      </c>
      <c r="H1768" t="str">
        <f>VLOOKUP(E1768,Sheet1!$A$2:$D$22,2,FALSE)</f>
        <v>Pinus taeda</v>
      </c>
      <c r="I1768" t="str">
        <f>VLOOKUP(E1768,Sheet1!$A$2:$D$22,3,FALSE)</f>
        <v>loblolly pine</v>
      </c>
      <c r="J1768" t="str">
        <f>VLOOKUP(E1768,Sheet1!$A$2:$D$22,4,FALSE)</f>
        <v>pyrophyte</v>
      </c>
    </row>
    <row r="1769" spans="1:10" x14ac:dyDescent="0.25">
      <c r="A1769">
        <v>1768</v>
      </c>
      <c r="B1769">
        <v>10</v>
      </c>
      <c r="C1769" s="2">
        <v>44337</v>
      </c>
      <c r="D1769">
        <v>1</v>
      </c>
      <c r="E1769" t="s">
        <v>20</v>
      </c>
      <c r="F1769">
        <v>13.2</v>
      </c>
      <c r="G1769" t="s">
        <v>17</v>
      </c>
      <c r="H1769" t="str">
        <f>VLOOKUP(E1769,Sheet1!$A$2:$D$22,2,FALSE)</f>
        <v>Liquidambar styraciflua</v>
      </c>
      <c r="I1769" t="str">
        <f>VLOOKUP(E1769,Sheet1!$A$2:$D$22,3,FALSE)</f>
        <v>sweetgum</v>
      </c>
      <c r="J1769" t="str">
        <f>VLOOKUP(E1769,Sheet1!$A$2:$D$22,4,FALSE)</f>
        <v>mesophyte</v>
      </c>
    </row>
    <row r="1770" spans="1:10" x14ac:dyDescent="0.25">
      <c r="A1770">
        <v>1769</v>
      </c>
      <c r="B1770">
        <v>10</v>
      </c>
      <c r="C1770" s="2">
        <v>44337</v>
      </c>
      <c r="D1770">
        <v>1</v>
      </c>
      <c r="E1770" t="s">
        <v>56</v>
      </c>
      <c r="F1770">
        <v>13.9</v>
      </c>
      <c r="G1770" t="s">
        <v>17</v>
      </c>
      <c r="H1770" t="str">
        <f>VLOOKUP(E1770,Sheet1!$A$2:$D$22,2,FALSE)</f>
        <v>Liquidambar styraciflua</v>
      </c>
      <c r="I1770" t="str">
        <f>VLOOKUP(E1770,Sheet1!$A$2:$D$22,3,FALSE)</f>
        <v>tulip poplar</v>
      </c>
      <c r="J1770" t="str">
        <f>VLOOKUP(E1770,Sheet1!$A$2:$D$22,4,FALSE)</f>
        <v>mesophyte</v>
      </c>
    </row>
    <row r="1771" spans="1:10" x14ac:dyDescent="0.25">
      <c r="A1771">
        <v>1770</v>
      </c>
      <c r="B1771">
        <v>10</v>
      </c>
      <c r="C1771" s="2">
        <v>44337</v>
      </c>
      <c r="D1771">
        <v>1</v>
      </c>
      <c r="E1771" t="s">
        <v>61</v>
      </c>
      <c r="F1771">
        <v>2.4</v>
      </c>
      <c r="G1771" t="s">
        <v>32</v>
      </c>
      <c r="H1771" t="str">
        <f>VLOOKUP(E1771,Sheet1!$A$2:$D$22,2,FALSE)</f>
        <v>Nyssa sylvatica</v>
      </c>
      <c r="I1771" t="str">
        <f>VLOOKUP(E1771,Sheet1!$A$2:$D$22,3,FALSE)</f>
        <v>black gum</v>
      </c>
      <c r="J1771" t="str">
        <f>VLOOKUP(E1771,Sheet1!$A$2:$D$22,4,FALSE)</f>
        <v>mesophyte</v>
      </c>
    </row>
    <row r="1772" spans="1:10" x14ac:dyDescent="0.25">
      <c r="A1772">
        <v>1771</v>
      </c>
      <c r="B1772">
        <v>10</v>
      </c>
      <c r="C1772" s="2">
        <v>44337</v>
      </c>
      <c r="D1772">
        <v>1</v>
      </c>
      <c r="E1772" t="s">
        <v>20</v>
      </c>
      <c r="F1772">
        <v>10.9</v>
      </c>
      <c r="G1772" t="s">
        <v>17</v>
      </c>
      <c r="H1772" t="str">
        <f>VLOOKUP(E1772,Sheet1!$A$2:$D$22,2,FALSE)</f>
        <v>Liquidambar styraciflua</v>
      </c>
      <c r="I1772" t="str">
        <f>VLOOKUP(E1772,Sheet1!$A$2:$D$22,3,FALSE)</f>
        <v>sweetgum</v>
      </c>
      <c r="J1772" t="str">
        <f>VLOOKUP(E1772,Sheet1!$A$2:$D$22,4,FALSE)</f>
        <v>mesophyte</v>
      </c>
    </row>
    <row r="1773" spans="1:10" x14ac:dyDescent="0.25">
      <c r="A1773">
        <v>1772</v>
      </c>
      <c r="B1773">
        <v>10</v>
      </c>
      <c r="C1773" s="2">
        <v>44337</v>
      </c>
      <c r="D1773">
        <v>1</v>
      </c>
      <c r="E1773" t="s">
        <v>20</v>
      </c>
      <c r="F1773">
        <v>4.7</v>
      </c>
      <c r="G1773" t="s">
        <v>32</v>
      </c>
      <c r="H1773" t="str">
        <f>VLOOKUP(E1773,Sheet1!$A$2:$D$22,2,FALSE)</f>
        <v>Liquidambar styraciflua</v>
      </c>
      <c r="I1773" t="str">
        <f>VLOOKUP(E1773,Sheet1!$A$2:$D$22,3,FALSE)</f>
        <v>sweetgum</v>
      </c>
      <c r="J1773" t="str">
        <f>VLOOKUP(E1773,Sheet1!$A$2:$D$22,4,FALSE)</f>
        <v>mesophyte</v>
      </c>
    </row>
    <row r="1774" spans="1:10" x14ac:dyDescent="0.25">
      <c r="A1774">
        <v>1773</v>
      </c>
      <c r="B1774">
        <v>10</v>
      </c>
      <c r="C1774" s="2">
        <v>44337</v>
      </c>
      <c r="D1774">
        <v>1</v>
      </c>
      <c r="E1774" t="s">
        <v>64</v>
      </c>
      <c r="F1774">
        <v>6</v>
      </c>
      <c r="G1774" t="s">
        <v>32</v>
      </c>
      <c r="H1774" t="str">
        <f>VLOOKUP(E1774,Sheet1!$A$2:$D$22,2,FALSE)</f>
        <v>Fagus grandifolia</v>
      </c>
      <c r="I1774" t="str">
        <f>VLOOKUP(E1774,Sheet1!$A$2:$D$22,3,FALSE)</f>
        <v>American beech</v>
      </c>
      <c r="J1774" t="str">
        <f>VLOOKUP(E1774,Sheet1!$A$2:$D$22,4,FALSE)</f>
        <v>mesophyte</v>
      </c>
    </row>
    <row r="1775" spans="1:10" x14ac:dyDescent="0.25">
      <c r="A1775">
        <v>1774</v>
      </c>
      <c r="B1775">
        <v>10</v>
      </c>
      <c r="C1775" s="2">
        <v>44337</v>
      </c>
      <c r="D1775">
        <v>1</v>
      </c>
      <c r="E1775" t="s">
        <v>64</v>
      </c>
      <c r="F1775">
        <v>10.7</v>
      </c>
      <c r="G1775" t="s">
        <v>17</v>
      </c>
      <c r="H1775" t="str">
        <f>VLOOKUP(E1775,Sheet1!$A$2:$D$22,2,FALSE)</f>
        <v>Fagus grandifolia</v>
      </c>
      <c r="I1775" t="str">
        <f>VLOOKUP(E1775,Sheet1!$A$2:$D$22,3,FALSE)</f>
        <v>American beech</v>
      </c>
      <c r="J1775" t="str">
        <f>VLOOKUP(E1775,Sheet1!$A$2:$D$22,4,FALSE)</f>
        <v>mesophyte</v>
      </c>
    </row>
    <row r="1776" spans="1:10" x14ac:dyDescent="0.25">
      <c r="A1776">
        <v>1775</v>
      </c>
      <c r="B1776">
        <v>10</v>
      </c>
      <c r="C1776" s="2">
        <v>44337</v>
      </c>
      <c r="D1776" t="s">
        <v>55</v>
      </c>
      <c r="E1776" t="s">
        <v>67</v>
      </c>
      <c r="F1776">
        <v>8.6</v>
      </c>
      <c r="G1776" t="s">
        <v>17</v>
      </c>
      <c r="H1776" t="str">
        <f>VLOOKUP(E1776,Sheet1!$A$2:$D$22,2,FALSE)</f>
        <v>Quercus falcata</v>
      </c>
      <c r="I1776" t="str">
        <f>VLOOKUP(E1776,Sheet1!$A$2:$D$22,3,FALSE)</f>
        <v>southern red oak</v>
      </c>
      <c r="J1776" t="str">
        <f>VLOOKUP(E1776,Sheet1!$A$2:$D$22,4,FALSE)</f>
        <v>pyrophyte</v>
      </c>
    </row>
    <row r="1777" spans="1:10" x14ac:dyDescent="0.25">
      <c r="A1777">
        <v>1776</v>
      </c>
      <c r="B1777">
        <v>10</v>
      </c>
      <c r="C1777" s="2">
        <v>44337</v>
      </c>
      <c r="D1777">
        <v>1</v>
      </c>
      <c r="E1777" t="s">
        <v>52</v>
      </c>
      <c r="F1777">
        <v>3.5</v>
      </c>
      <c r="G1777" t="s">
        <v>32</v>
      </c>
      <c r="H1777" t="str">
        <f>VLOOKUP(E1777,Sheet1!$A$2:$D$22,2,FALSE)</f>
        <v>Vaccinium sp.</v>
      </c>
      <c r="I1777" t="str">
        <f>VLOOKUP(E1777,Sheet1!$A$2:$D$22,3,FALSE)</f>
        <v>blueberry</v>
      </c>
      <c r="J1777" t="str">
        <f>VLOOKUP(E1777,Sheet1!$A$2:$D$22,4,FALSE)</f>
        <v>mesophyte</v>
      </c>
    </row>
    <row r="1778" spans="1:10" x14ac:dyDescent="0.25">
      <c r="A1778">
        <v>1777</v>
      </c>
      <c r="B1778">
        <v>10</v>
      </c>
      <c r="C1778" s="2">
        <v>44337</v>
      </c>
      <c r="D1778">
        <v>1</v>
      </c>
      <c r="E1778" t="s">
        <v>52</v>
      </c>
      <c r="F1778">
        <v>3.5</v>
      </c>
      <c r="G1778" t="s">
        <v>32</v>
      </c>
      <c r="H1778" t="str">
        <f>VLOOKUP(E1778,Sheet1!$A$2:$D$22,2,FALSE)</f>
        <v>Vaccinium sp.</v>
      </c>
      <c r="I1778" t="str">
        <f>VLOOKUP(E1778,Sheet1!$A$2:$D$22,3,FALSE)</f>
        <v>blueberry</v>
      </c>
      <c r="J1778" t="str">
        <f>VLOOKUP(E1778,Sheet1!$A$2:$D$22,4,FALSE)</f>
        <v>mesophyte</v>
      </c>
    </row>
    <row r="1779" spans="1:10" x14ac:dyDescent="0.25">
      <c r="A1779">
        <v>1778</v>
      </c>
      <c r="B1779">
        <v>10</v>
      </c>
      <c r="C1779" s="2">
        <v>44337</v>
      </c>
      <c r="D1779">
        <v>1</v>
      </c>
      <c r="E1779" t="s">
        <v>52</v>
      </c>
      <c r="F1779">
        <v>1</v>
      </c>
      <c r="G1779" t="s">
        <v>32</v>
      </c>
      <c r="H1779" t="str">
        <f>VLOOKUP(E1779,Sheet1!$A$2:$D$22,2,FALSE)</f>
        <v>Vaccinium sp.</v>
      </c>
      <c r="I1779" t="str">
        <f>VLOOKUP(E1779,Sheet1!$A$2:$D$22,3,FALSE)</f>
        <v>blueberry</v>
      </c>
      <c r="J1779" t="str">
        <f>VLOOKUP(E1779,Sheet1!$A$2:$D$22,4,FALSE)</f>
        <v>mesophyte</v>
      </c>
    </row>
    <row r="1780" spans="1:10" x14ac:dyDescent="0.25">
      <c r="A1780">
        <v>1779</v>
      </c>
      <c r="B1780">
        <v>10</v>
      </c>
      <c r="C1780" s="2">
        <v>44337</v>
      </c>
      <c r="D1780">
        <v>1</v>
      </c>
      <c r="E1780" t="s">
        <v>52</v>
      </c>
      <c r="F1780">
        <v>1</v>
      </c>
      <c r="G1780" t="s">
        <v>32</v>
      </c>
      <c r="H1780" t="str">
        <f>VLOOKUP(E1780,Sheet1!$A$2:$D$22,2,FALSE)</f>
        <v>Vaccinium sp.</v>
      </c>
      <c r="I1780" t="str">
        <f>VLOOKUP(E1780,Sheet1!$A$2:$D$22,3,FALSE)</f>
        <v>blueberry</v>
      </c>
      <c r="J1780" t="str">
        <f>VLOOKUP(E1780,Sheet1!$A$2:$D$22,4,FALSE)</f>
        <v>mesophyte</v>
      </c>
    </row>
    <row r="1781" spans="1:10" x14ac:dyDescent="0.25">
      <c r="A1781">
        <v>1780</v>
      </c>
      <c r="B1781">
        <v>10</v>
      </c>
      <c r="C1781" s="2">
        <v>44337</v>
      </c>
      <c r="D1781">
        <v>1</v>
      </c>
      <c r="E1781" t="s">
        <v>52</v>
      </c>
      <c r="F1781">
        <v>1</v>
      </c>
      <c r="G1781" t="s">
        <v>32</v>
      </c>
      <c r="H1781" t="str">
        <f>VLOOKUP(E1781,Sheet1!$A$2:$D$22,2,FALSE)</f>
        <v>Vaccinium sp.</v>
      </c>
      <c r="I1781" t="str">
        <f>VLOOKUP(E1781,Sheet1!$A$2:$D$22,3,FALSE)</f>
        <v>blueberry</v>
      </c>
      <c r="J1781" t="str">
        <f>VLOOKUP(E1781,Sheet1!$A$2:$D$22,4,FALSE)</f>
        <v>mesophyte</v>
      </c>
    </row>
    <row r="1782" spans="1:10" x14ac:dyDescent="0.25">
      <c r="A1782">
        <v>1781</v>
      </c>
      <c r="B1782">
        <v>10</v>
      </c>
      <c r="C1782" s="2">
        <v>44337</v>
      </c>
      <c r="D1782">
        <v>1</v>
      </c>
      <c r="E1782" t="s">
        <v>52</v>
      </c>
      <c r="F1782">
        <v>1</v>
      </c>
      <c r="G1782" t="s">
        <v>32</v>
      </c>
      <c r="H1782" t="str">
        <f>VLOOKUP(E1782,Sheet1!$A$2:$D$22,2,FALSE)</f>
        <v>Vaccinium sp.</v>
      </c>
      <c r="I1782" t="str">
        <f>VLOOKUP(E1782,Sheet1!$A$2:$D$22,3,FALSE)</f>
        <v>blueberry</v>
      </c>
      <c r="J1782" t="str">
        <f>VLOOKUP(E1782,Sheet1!$A$2:$D$22,4,FALSE)</f>
        <v>mesophyte</v>
      </c>
    </row>
    <row r="1783" spans="1:10" x14ac:dyDescent="0.25">
      <c r="A1783">
        <v>1782</v>
      </c>
      <c r="B1783">
        <v>10</v>
      </c>
      <c r="C1783" s="2">
        <v>44337</v>
      </c>
      <c r="D1783">
        <v>1</v>
      </c>
      <c r="E1783" t="s">
        <v>20</v>
      </c>
      <c r="F1783">
        <v>16.2</v>
      </c>
      <c r="G1783" t="s">
        <v>17</v>
      </c>
      <c r="H1783" t="str">
        <f>VLOOKUP(E1783,Sheet1!$A$2:$D$22,2,FALSE)</f>
        <v>Liquidambar styraciflua</v>
      </c>
      <c r="I1783" t="str">
        <f>VLOOKUP(E1783,Sheet1!$A$2:$D$22,3,FALSE)</f>
        <v>sweetgum</v>
      </c>
      <c r="J1783" t="str">
        <f>VLOOKUP(E1783,Sheet1!$A$2:$D$22,4,FALSE)</f>
        <v>mesophyte</v>
      </c>
    </row>
    <row r="1784" spans="1:10" x14ac:dyDescent="0.25">
      <c r="A1784">
        <v>1783</v>
      </c>
      <c r="B1784">
        <v>10</v>
      </c>
      <c r="C1784" s="2">
        <v>44337</v>
      </c>
      <c r="D1784">
        <v>1</v>
      </c>
      <c r="E1784" t="s">
        <v>11</v>
      </c>
      <c r="F1784">
        <v>9.3000000000000007</v>
      </c>
      <c r="G1784" t="s">
        <v>17</v>
      </c>
      <c r="H1784" t="str">
        <f>VLOOKUP(E1784,Sheet1!$A$2:$D$22,2,FALSE)</f>
        <v>Quercus nigra</v>
      </c>
      <c r="I1784" t="str">
        <f>VLOOKUP(E1784,Sheet1!$A$2:$D$22,3,FALSE)</f>
        <v>water oak</v>
      </c>
      <c r="J1784" t="str">
        <f>VLOOKUP(E1784,Sheet1!$A$2:$D$22,4,FALSE)</f>
        <v>mesophyte</v>
      </c>
    </row>
    <row r="1785" spans="1:10" x14ac:dyDescent="0.25">
      <c r="A1785">
        <v>1784</v>
      </c>
      <c r="B1785">
        <v>10</v>
      </c>
      <c r="C1785" s="2">
        <v>44337</v>
      </c>
      <c r="D1785">
        <v>1</v>
      </c>
      <c r="E1785" t="s">
        <v>58</v>
      </c>
      <c r="F1785">
        <v>28.2</v>
      </c>
      <c r="G1785" t="s">
        <v>12</v>
      </c>
      <c r="H1785" t="str">
        <f>VLOOKUP(E1785,Sheet1!$A$2:$D$22,2,FALSE)</f>
        <v>Pinus echinata</v>
      </c>
      <c r="I1785" t="str">
        <f>VLOOKUP(E1785,Sheet1!$A$2:$D$22,3,FALSE)</f>
        <v>shortleaf pine</v>
      </c>
      <c r="J1785" t="str">
        <f>VLOOKUP(E1785,Sheet1!$A$2:$D$22,4,FALSE)</f>
        <v>pyrophyte</v>
      </c>
    </row>
    <row r="1786" spans="1:10" x14ac:dyDescent="0.25">
      <c r="A1786">
        <v>1785</v>
      </c>
      <c r="B1786">
        <v>10</v>
      </c>
      <c r="C1786" s="2">
        <v>44337</v>
      </c>
      <c r="D1786">
        <v>1</v>
      </c>
      <c r="E1786" t="s">
        <v>73</v>
      </c>
      <c r="F1786">
        <v>1.5</v>
      </c>
      <c r="G1786" t="s">
        <v>32</v>
      </c>
      <c r="H1786" t="str">
        <f>VLOOKUP(E1786,Sheet1!$A$2:$D$22,2,FALSE)</f>
        <v>Cornus florida</v>
      </c>
      <c r="I1786" t="str">
        <f>VLOOKUP(E1786,Sheet1!$A$2:$D$22,3,FALSE)</f>
        <v>dogwood</v>
      </c>
      <c r="J1786" t="str">
        <f>VLOOKUP(E1786,Sheet1!$A$2:$D$22,4,FALSE)</f>
        <v>mesophyte</v>
      </c>
    </row>
    <row r="1787" spans="1:10" x14ac:dyDescent="0.25">
      <c r="A1787">
        <v>1786</v>
      </c>
      <c r="B1787">
        <v>10</v>
      </c>
      <c r="C1787" s="2">
        <v>44337</v>
      </c>
      <c r="D1787">
        <v>1</v>
      </c>
      <c r="E1787" t="s">
        <v>61</v>
      </c>
      <c r="F1787">
        <v>2.5</v>
      </c>
      <c r="G1787" t="s">
        <v>32</v>
      </c>
      <c r="H1787" t="str">
        <f>VLOOKUP(E1787,Sheet1!$A$2:$D$22,2,FALSE)</f>
        <v>Nyssa sylvatica</v>
      </c>
      <c r="I1787" t="str">
        <f>VLOOKUP(E1787,Sheet1!$A$2:$D$22,3,FALSE)</f>
        <v>black gum</v>
      </c>
      <c r="J1787" t="str">
        <f>VLOOKUP(E1787,Sheet1!$A$2:$D$22,4,FALSE)</f>
        <v>mesophyte</v>
      </c>
    </row>
    <row r="1788" spans="1:10" x14ac:dyDescent="0.25">
      <c r="A1788">
        <v>1787</v>
      </c>
      <c r="B1788">
        <v>10</v>
      </c>
      <c r="C1788" s="2">
        <v>44337</v>
      </c>
      <c r="D1788">
        <v>1</v>
      </c>
      <c r="E1788" t="s">
        <v>61</v>
      </c>
      <c r="F1788">
        <v>4.3</v>
      </c>
      <c r="G1788" t="s">
        <v>32</v>
      </c>
      <c r="H1788" t="str">
        <f>VLOOKUP(E1788,Sheet1!$A$2:$D$22,2,FALSE)</f>
        <v>Nyssa sylvatica</v>
      </c>
      <c r="I1788" t="str">
        <f>VLOOKUP(E1788,Sheet1!$A$2:$D$22,3,FALSE)</f>
        <v>black gum</v>
      </c>
      <c r="J1788" t="str">
        <f>VLOOKUP(E1788,Sheet1!$A$2:$D$22,4,FALSE)</f>
        <v>mesophyte</v>
      </c>
    </row>
    <row r="1789" spans="1:10" x14ac:dyDescent="0.25">
      <c r="A1789">
        <v>1788</v>
      </c>
      <c r="B1789">
        <v>10</v>
      </c>
      <c r="C1789" s="2">
        <v>44337</v>
      </c>
      <c r="D1789">
        <v>1</v>
      </c>
      <c r="E1789" t="s">
        <v>42</v>
      </c>
      <c r="F1789">
        <v>24.7</v>
      </c>
      <c r="G1789" t="s">
        <v>12</v>
      </c>
      <c r="H1789" t="str">
        <f>VLOOKUP(E1789,Sheet1!$A$2:$D$22,2,FALSE)</f>
        <v>Pinus taeda</v>
      </c>
      <c r="I1789" t="str">
        <f>VLOOKUP(E1789,Sheet1!$A$2:$D$22,3,FALSE)</f>
        <v>loblolly pine</v>
      </c>
      <c r="J1789" t="str">
        <f>VLOOKUP(E1789,Sheet1!$A$2:$D$22,4,FALSE)</f>
        <v>pyrophyte</v>
      </c>
    </row>
    <row r="1790" spans="1:10" x14ac:dyDescent="0.25">
      <c r="A1790">
        <v>1789</v>
      </c>
      <c r="B1790">
        <v>10</v>
      </c>
      <c r="C1790" s="2">
        <v>44337</v>
      </c>
      <c r="D1790">
        <v>1</v>
      </c>
      <c r="E1790" t="s">
        <v>11</v>
      </c>
      <c r="F1790">
        <v>6</v>
      </c>
      <c r="G1790" t="s">
        <v>32</v>
      </c>
      <c r="H1790" t="str">
        <f>VLOOKUP(E1790,Sheet1!$A$2:$D$22,2,FALSE)</f>
        <v>Quercus nigra</v>
      </c>
      <c r="I1790" t="str">
        <f>VLOOKUP(E1790,Sheet1!$A$2:$D$22,3,FALSE)</f>
        <v>water oak</v>
      </c>
      <c r="J1790" t="str">
        <f>VLOOKUP(E1790,Sheet1!$A$2:$D$22,4,FALSE)</f>
        <v>mesophyte</v>
      </c>
    </row>
    <row r="1791" spans="1:10" x14ac:dyDescent="0.25">
      <c r="A1791">
        <v>1790</v>
      </c>
      <c r="B1791">
        <v>10</v>
      </c>
      <c r="C1791" s="2">
        <v>44337</v>
      </c>
      <c r="D1791">
        <v>1</v>
      </c>
      <c r="E1791" t="s">
        <v>20</v>
      </c>
      <c r="F1791">
        <v>12.6</v>
      </c>
      <c r="G1791" t="s">
        <v>17</v>
      </c>
      <c r="H1791" t="str">
        <f>VLOOKUP(E1791,Sheet1!$A$2:$D$22,2,FALSE)</f>
        <v>Liquidambar styraciflua</v>
      </c>
      <c r="I1791" t="str">
        <f>VLOOKUP(E1791,Sheet1!$A$2:$D$22,3,FALSE)</f>
        <v>sweetgum</v>
      </c>
      <c r="J1791" t="str">
        <f>VLOOKUP(E1791,Sheet1!$A$2:$D$22,4,FALSE)</f>
        <v>mesophyte</v>
      </c>
    </row>
    <row r="1792" spans="1:10" x14ac:dyDescent="0.25">
      <c r="A1792">
        <v>1791</v>
      </c>
      <c r="B1792">
        <v>10</v>
      </c>
      <c r="C1792" s="2">
        <v>44337</v>
      </c>
      <c r="D1792">
        <v>1</v>
      </c>
      <c r="E1792" t="s">
        <v>52</v>
      </c>
      <c r="F1792">
        <v>1.5</v>
      </c>
      <c r="G1792" t="s">
        <v>32</v>
      </c>
      <c r="H1792" t="str">
        <f>VLOOKUP(E1792,Sheet1!$A$2:$D$22,2,FALSE)</f>
        <v>Vaccinium sp.</v>
      </c>
      <c r="I1792" t="str">
        <f>VLOOKUP(E1792,Sheet1!$A$2:$D$22,3,FALSE)</f>
        <v>blueberry</v>
      </c>
      <c r="J1792" t="str">
        <f>VLOOKUP(E1792,Sheet1!$A$2:$D$22,4,FALSE)</f>
        <v>mesophyte</v>
      </c>
    </row>
    <row r="1793" spans="1:10" x14ac:dyDescent="0.25">
      <c r="A1793">
        <v>1792</v>
      </c>
      <c r="B1793">
        <v>10</v>
      </c>
      <c r="C1793" s="2">
        <v>44337</v>
      </c>
      <c r="D1793">
        <v>1</v>
      </c>
      <c r="E1793" t="s">
        <v>20</v>
      </c>
      <c r="F1793">
        <v>5.7</v>
      </c>
      <c r="G1793" t="s">
        <v>32</v>
      </c>
      <c r="H1793" t="str">
        <f>VLOOKUP(E1793,Sheet1!$A$2:$D$22,2,FALSE)</f>
        <v>Liquidambar styraciflua</v>
      </c>
      <c r="I1793" t="str">
        <f>VLOOKUP(E1793,Sheet1!$A$2:$D$22,3,FALSE)</f>
        <v>sweetgum</v>
      </c>
      <c r="J1793" t="str">
        <f>VLOOKUP(E1793,Sheet1!$A$2:$D$22,4,FALSE)</f>
        <v>mesophyte</v>
      </c>
    </row>
    <row r="1794" spans="1:10" x14ac:dyDescent="0.25">
      <c r="A1794">
        <v>1793</v>
      </c>
      <c r="B1794">
        <v>10</v>
      </c>
      <c r="C1794" s="2">
        <v>44337</v>
      </c>
      <c r="D1794">
        <v>1</v>
      </c>
      <c r="E1794" t="s">
        <v>61</v>
      </c>
      <c r="F1794">
        <v>4.7</v>
      </c>
      <c r="G1794" t="s">
        <v>32</v>
      </c>
      <c r="H1794" t="str">
        <f>VLOOKUP(E1794,Sheet1!$A$2:$D$22,2,FALSE)</f>
        <v>Nyssa sylvatica</v>
      </c>
      <c r="I1794" t="str">
        <f>VLOOKUP(E1794,Sheet1!$A$2:$D$22,3,FALSE)</f>
        <v>black gum</v>
      </c>
      <c r="J1794" t="str">
        <f>VLOOKUP(E1794,Sheet1!$A$2:$D$22,4,FALSE)</f>
        <v>mesophyte</v>
      </c>
    </row>
    <row r="1795" spans="1:10" x14ac:dyDescent="0.25">
      <c r="A1795">
        <v>1794</v>
      </c>
      <c r="B1795">
        <v>10</v>
      </c>
      <c r="C1795" s="2">
        <v>44337</v>
      </c>
      <c r="D1795">
        <v>1</v>
      </c>
      <c r="E1795" t="s">
        <v>20</v>
      </c>
      <c r="F1795">
        <v>4.2</v>
      </c>
      <c r="G1795" t="s">
        <v>32</v>
      </c>
      <c r="H1795" t="str">
        <f>VLOOKUP(E1795,Sheet1!$A$2:$D$22,2,FALSE)</f>
        <v>Liquidambar styraciflua</v>
      </c>
      <c r="I1795" t="str">
        <f>VLOOKUP(E1795,Sheet1!$A$2:$D$22,3,FALSE)</f>
        <v>sweetgum</v>
      </c>
      <c r="J1795" t="str">
        <f>VLOOKUP(E1795,Sheet1!$A$2:$D$22,4,FALSE)</f>
        <v>mesophyte</v>
      </c>
    </row>
    <row r="1796" spans="1:10" x14ac:dyDescent="0.25">
      <c r="A1796">
        <v>1795</v>
      </c>
      <c r="B1796">
        <v>10</v>
      </c>
      <c r="C1796" s="2">
        <v>44337</v>
      </c>
      <c r="D1796">
        <v>1</v>
      </c>
      <c r="E1796" t="s">
        <v>42</v>
      </c>
      <c r="F1796">
        <v>41.6</v>
      </c>
      <c r="G1796" t="s">
        <v>12</v>
      </c>
      <c r="H1796" t="str">
        <f>VLOOKUP(E1796,Sheet1!$A$2:$D$22,2,FALSE)</f>
        <v>Pinus taeda</v>
      </c>
      <c r="I1796" t="str">
        <f>VLOOKUP(E1796,Sheet1!$A$2:$D$22,3,FALSE)</f>
        <v>loblolly pine</v>
      </c>
      <c r="J1796" t="str">
        <f>VLOOKUP(E1796,Sheet1!$A$2:$D$22,4,FALSE)</f>
        <v>pyrophyte</v>
      </c>
    </row>
    <row r="1797" spans="1:10" x14ac:dyDescent="0.25">
      <c r="A1797">
        <v>1796</v>
      </c>
      <c r="B1797">
        <v>10</v>
      </c>
      <c r="C1797" s="2">
        <v>44337</v>
      </c>
      <c r="D1797">
        <v>1</v>
      </c>
      <c r="E1797" t="s">
        <v>11</v>
      </c>
      <c r="F1797">
        <v>5.0999999999999996</v>
      </c>
      <c r="G1797" t="s">
        <v>17</v>
      </c>
      <c r="H1797" t="str">
        <f>VLOOKUP(E1797,Sheet1!$A$2:$D$22,2,FALSE)</f>
        <v>Quercus nigra</v>
      </c>
      <c r="I1797" t="str">
        <f>VLOOKUP(E1797,Sheet1!$A$2:$D$22,3,FALSE)</f>
        <v>water oak</v>
      </c>
      <c r="J1797" t="str">
        <f>VLOOKUP(E1797,Sheet1!$A$2:$D$22,4,FALSE)</f>
        <v>mesophyte</v>
      </c>
    </row>
    <row r="1798" spans="1:10" x14ac:dyDescent="0.25">
      <c r="A1798">
        <v>1797</v>
      </c>
      <c r="B1798">
        <v>10</v>
      </c>
      <c r="C1798" s="2">
        <v>44337</v>
      </c>
      <c r="D1798">
        <v>1</v>
      </c>
      <c r="E1798" t="s">
        <v>11</v>
      </c>
      <c r="F1798">
        <v>4.5</v>
      </c>
      <c r="G1798" t="s">
        <v>32</v>
      </c>
      <c r="H1798" t="str">
        <f>VLOOKUP(E1798,Sheet1!$A$2:$D$22,2,FALSE)</f>
        <v>Quercus nigra</v>
      </c>
      <c r="I1798" t="str">
        <f>VLOOKUP(E1798,Sheet1!$A$2:$D$22,3,FALSE)</f>
        <v>water oak</v>
      </c>
      <c r="J1798" t="str">
        <f>VLOOKUP(E1798,Sheet1!$A$2:$D$22,4,FALSE)</f>
        <v>mesophyte</v>
      </c>
    </row>
    <row r="1799" spans="1:10" x14ac:dyDescent="0.25">
      <c r="A1799">
        <v>1798</v>
      </c>
      <c r="B1799">
        <v>10</v>
      </c>
      <c r="C1799" s="2">
        <v>44337</v>
      </c>
      <c r="D1799">
        <v>1</v>
      </c>
      <c r="E1799" t="s">
        <v>20</v>
      </c>
      <c r="F1799">
        <v>15.4</v>
      </c>
      <c r="G1799" t="s">
        <v>17</v>
      </c>
      <c r="H1799" t="str">
        <f>VLOOKUP(E1799,Sheet1!$A$2:$D$22,2,FALSE)</f>
        <v>Liquidambar styraciflua</v>
      </c>
      <c r="I1799" t="str">
        <f>VLOOKUP(E1799,Sheet1!$A$2:$D$22,3,FALSE)</f>
        <v>sweetgum</v>
      </c>
      <c r="J1799" t="str">
        <f>VLOOKUP(E1799,Sheet1!$A$2:$D$22,4,FALSE)</f>
        <v>mesophyte</v>
      </c>
    </row>
    <row r="1800" spans="1:10" x14ac:dyDescent="0.25">
      <c r="A1800">
        <v>1799</v>
      </c>
      <c r="B1800">
        <v>10</v>
      </c>
      <c r="C1800" s="2">
        <v>44337</v>
      </c>
      <c r="D1800">
        <v>1</v>
      </c>
      <c r="E1800" t="s">
        <v>11</v>
      </c>
      <c r="F1800">
        <v>3.5</v>
      </c>
      <c r="G1800" t="s">
        <v>32</v>
      </c>
      <c r="H1800" t="str">
        <f>VLOOKUP(E1800,Sheet1!$A$2:$D$22,2,FALSE)</f>
        <v>Quercus nigra</v>
      </c>
      <c r="I1800" t="str">
        <f>VLOOKUP(E1800,Sheet1!$A$2:$D$22,3,FALSE)</f>
        <v>water oak</v>
      </c>
      <c r="J1800" t="str">
        <f>VLOOKUP(E1800,Sheet1!$A$2:$D$22,4,FALSE)</f>
        <v>mesophyte</v>
      </c>
    </row>
    <row r="1801" spans="1:10" x14ac:dyDescent="0.25">
      <c r="A1801">
        <v>1800</v>
      </c>
      <c r="B1801">
        <v>10</v>
      </c>
      <c r="C1801" s="2">
        <v>44337</v>
      </c>
      <c r="D1801">
        <v>1</v>
      </c>
      <c r="E1801" t="s">
        <v>11</v>
      </c>
      <c r="F1801">
        <v>17.7</v>
      </c>
      <c r="G1801" t="s">
        <v>12</v>
      </c>
      <c r="H1801" t="str">
        <f>VLOOKUP(E1801,Sheet1!$A$2:$D$22,2,FALSE)</f>
        <v>Quercus nigra</v>
      </c>
      <c r="I1801" t="str">
        <f>VLOOKUP(E1801,Sheet1!$A$2:$D$22,3,FALSE)</f>
        <v>water oak</v>
      </c>
      <c r="J1801" t="str">
        <f>VLOOKUP(E1801,Sheet1!$A$2:$D$22,4,FALSE)</f>
        <v>mesophyte</v>
      </c>
    </row>
    <row r="1802" spans="1:10" x14ac:dyDescent="0.25">
      <c r="A1802">
        <v>1801</v>
      </c>
      <c r="B1802">
        <v>10</v>
      </c>
      <c r="C1802" s="2">
        <v>44337</v>
      </c>
      <c r="D1802" t="s">
        <v>55</v>
      </c>
      <c r="E1802" t="s">
        <v>36</v>
      </c>
      <c r="F1802">
        <v>3.6</v>
      </c>
      <c r="G1802" t="s">
        <v>32</v>
      </c>
      <c r="H1802" t="str">
        <f>VLOOKUP(E1802,Sheet1!$A$2:$D$22,2,FALSE)</f>
        <v>Quercus alba</v>
      </c>
      <c r="I1802" t="str">
        <f>VLOOKUP(E1802,Sheet1!$A$2:$D$22,3,FALSE)</f>
        <v>white oak</v>
      </c>
      <c r="J1802" t="str">
        <f>VLOOKUP(E1802,Sheet1!$A$2:$D$22,4,FALSE)</f>
        <v>pyrophyte</v>
      </c>
    </row>
    <row r="1803" spans="1:10" x14ac:dyDescent="0.25">
      <c r="A1803">
        <v>1802</v>
      </c>
      <c r="B1803">
        <v>10</v>
      </c>
      <c r="C1803" s="2">
        <v>44337</v>
      </c>
      <c r="D1803" t="s">
        <v>55</v>
      </c>
      <c r="E1803" t="s">
        <v>67</v>
      </c>
      <c r="F1803">
        <v>30.2</v>
      </c>
      <c r="G1803" t="s">
        <v>12</v>
      </c>
      <c r="H1803" t="str">
        <f>VLOOKUP(E1803,Sheet1!$A$2:$D$22,2,FALSE)</f>
        <v>Quercus falcata</v>
      </c>
      <c r="I1803" t="str">
        <f>VLOOKUP(E1803,Sheet1!$A$2:$D$22,3,FALSE)</f>
        <v>southern red oak</v>
      </c>
      <c r="J1803" t="str">
        <f>VLOOKUP(E1803,Sheet1!$A$2:$D$22,4,FALSE)</f>
        <v>pyrophyte</v>
      </c>
    </row>
    <row r="1804" spans="1:10" x14ac:dyDescent="0.25">
      <c r="A1804">
        <v>1803</v>
      </c>
      <c r="B1804">
        <v>10</v>
      </c>
      <c r="C1804" s="2">
        <v>44337</v>
      </c>
      <c r="D1804" t="s">
        <v>55</v>
      </c>
      <c r="E1804" t="s">
        <v>64</v>
      </c>
      <c r="F1804">
        <v>11.7</v>
      </c>
      <c r="G1804" t="s">
        <v>12</v>
      </c>
      <c r="H1804" t="str">
        <f>VLOOKUP(E1804,Sheet1!$A$2:$D$22,2,FALSE)</f>
        <v>Fagus grandifolia</v>
      </c>
      <c r="I1804" t="str">
        <f>VLOOKUP(E1804,Sheet1!$A$2:$D$22,3,FALSE)</f>
        <v>American beech</v>
      </c>
      <c r="J1804" t="str">
        <f>VLOOKUP(E1804,Sheet1!$A$2:$D$22,4,FALSE)</f>
        <v>mesophyte</v>
      </c>
    </row>
    <row r="1805" spans="1:10" x14ac:dyDescent="0.25">
      <c r="A1805">
        <v>1804</v>
      </c>
      <c r="B1805">
        <v>10</v>
      </c>
      <c r="C1805" s="2">
        <v>44337</v>
      </c>
      <c r="D1805">
        <v>1</v>
      </c>
      <c r="E1805" t="s">
        <v>36</v>
      </c>
      <c r="F1805">
        <v>3</v>
      </c>
      <c r="G1805" t="s">
        <v>32</v>
      </c>
      <c r="H1805" t="str">
        <f>VLOOKUP(E1805,Sheet1!$A$2:$D$22,2,FALSE)</f>
        <v>Quercus alba</v>
      </c>
      <c r="I1805" t="str">
        <f>VLOOKUP(E1805,Sheet1!$A$2:$D$22,3,FALSE)</f>
        <v>white oak</v>
      </c>
      <c r="J1805" t="str">
        <f>VLOOKUP(E1805,Sheet1!$A$2:$D$22,4,FALSE)</f>
        <v>pyrophyte</v>
      </c>
    </row>
    <row r="1806" spans="1:10" x14ac:dyDescent="0.25">
      <c r="A1806">
        <v>1805</v>
      </c>
      <c r="B1806">
        <v>10</v>
      </c>
      <c r="C1806" s="2">
        <v>44337</v>
      </c>
      <c r="D1806">
        <v>1</v>
      </c>
      <c r="E1806" t="s">
        <v>36</v>
      </c>
      <c r="F1806">
        <v>7.4</v>
      </c>
      <c r="G1806" t="s">
        <v>17</v>
      </c>
      <c r="H1806" t="str">
        <f>VLOOKUP(E1806,Sheet1!$A$2:$D$22,2,FALSE)</f>
        <v>Quercus alba</v>
      </c>
      <c r="I1806" t="str">
        <f>VLOOKUP(E1806,Sheet1!$A$2:$D$22,3,FALSE)</f>
        <v>white oak</v>
      </c>
      <c r="J1806" t="str">
        <f>VLOOKUP(E1806,Sheet1!$A$2:$D$22,4,FALSE)</f>
        <v>pyrophyte</v>
      </c>
    </row>
    <row r="1807" spans="1:10" x14ac:dyDescent="0.25">
      <c r="A1807">
        <v>1806</v>
      </c>
      <c r="B1807">
        <v>10</v>
      </c>
      <c r="C1807" s="2">
        <v>44337</v>
      </c>
      <c r="D1807">
        <v>1</v>
      </c>
      <c r="E1807" t="s">
        <v>11</v>
      </c>
      <c r="F1807">
        <v>6.8</v>
      </c>
      <c r="G1807" t="s">
        <v>17</v>
      </c>
      <c r="H1807" t="str">
        <f>VLOOKUP(E1807,Sheet1!$A$2:$D$22,2,FALSE)</f>
        <v>Quercus nigra</v>
      </c>
      <c r="I1807" t="str">
        <f>VLOOKUP(E1807,Sheet1!$A$2:$D$22,3,FALSE)</f>
        <v>water oak</v>
      </c>
      <c r="J1807" t="str">
        <f>VLOOKUP(E1807,Sheet1!$A$2:$D$22,4,FALSE)</f>
        <v>mesophyte</v>
      </c>
    </row>
    <row r="1808" spans="1:10" x14ac:dyDescent="0.25">
      <c r="A1808">
        <v>1807</v>
      </c>
      <c r="B1808">
        <v>10</v>
      </c>
      <c r="C1808" s="2">
        <v>44337</v>
      </c>
      <c r="D1808" t="s">
        <v>55</v>
      </c>
      <c r="E1808" t="s">
        <v>42</v>
      </c>
      <c r="F1808">
        <v>44.6</v>
      </c>
      <c r="G1808" t="s">
        <v>12</v>
      </c>
      <c r="H1808" t="str">
        <f>VLOOKUP(E1808,Sheet1!$A$2:$D$22,2,FALSE)</f>
        <v>Pinus taeda</v>
      </c>
      <c r="I1808" t="str">
        <f>VLOOKUP(E1808,Sheet1!$A$2:$D$22,3,FALSE)</f>
        <v>loblolly pine</v>
      </c>
      <c r="J1808" t="str">
        <f>VLOOKUP(E1808,Sheet1!$A$2:$D$22,4,FALSE)</f>
        <v>pyrophyte</v>
      </c>
    </row>
    <row r="1809" spans="1:10" x14ac:dyDescent="0.25">
      <c r="A1809">
        <v>1808</v>
      </c>
      <c r="B1809">
        <v>10</v>
      </c>
      <c r="C1809" s="2">
        <v>44337</v>
      </c>
      <c r="D1809">
        <v>1</v>
      </c>
      <c r="E1809" t="s">
        <v>20</v>
      </c>
      <c r="F1809">
        <v>8.1</v>
      </c>
      <c r="G1809" t="s">
        <v>17</v>
      </c>
      <c r="H1809" t="str">
        <f>VLOOKUP(E1809,Sheet1!$A$2:$D$22,2,FALSE)</f>
        <v>Liquidambar styraciflua</v>
      </c>
      <c r="I1809" t="str">
        <f>VLOOKUP(E1809,Sheet1!$A$2:$D$22,3,FALSE)</f>
        <v>sweetgum</v>
      </c>
      <c r="J1809" t="str">
        <f>VLOOKUP(E1809,Sheet1!$A$2:$D$22,4,FALSE)</f>
        <v>mesophyte</v>
      </c>
    </row>
    <row r="1810" spans="1:10" x14ac:dyDescent="0.25">
      <c r="A1810">
        <v>1809</v>
      </c>
      <c r="B1810">
        <v>10</v>
      </c>
      <c r="C1810" s="2">
        <v>44337</v>
      </c>
      <c r="D1810">
        <v>1</v>
      </c>
      <c r="E1810" t="s">
        <v>11</v>
      </c>
      <c r="F1810">
        <v>7.1</v>
      </c>
      <c r="G1810" t="s">
        <v>17</v>
      </c>
      <c r="H1810" t="str">
        <f>VLOOKUP(E1810,Sheet1!$A$2:$D$22,2,FALSE)</f>
        <v>Quercus nigra</v>
      </c>
      <c r="I1810" t="str">
        <f>VLOOKUP(E1810,Sheet1!$A$2:$D$22,3,FALSE)</f>
        <v>water oak</v>
      </c>
      <c r="J1810" t="str">
        <f>VLOOKUP(E1810,Sheet1!$A$2:$D$22,4,FALSE)</f>
        <v>mesophyte</v>
      </c>
    </row>
    <row r="1811" spans="1:10" x14ac:dyDescent="0.25">
      <c r="A1811">
        <v>1810</v>
      </c>
      <c r="B1811">
        <v>10</v>
      </c>
      <c r="C1811" s="2">
        <v>44337</v>
      </c>
      <c r="D1811">
        <v>1</v>
      </c>
      <c r="E1811" t="s">
        <v>36</v>
      </c>
      <c r="F1811">
        <v>3.5</v>
      </c>
      <c r="G1811" t="s">
        <v>32</v>
      </c>
      <c r="H1811" t="str">
        <f>VLOOKUP(E1811,Sheet1!$A$2:$D$22,2,FALSE)</f>
        <v>Quercus alba</v>
      </c>
      <c r="I1811" t="str">
        <f>VLOOKUP(E1811,Sheet1!$A$2:$D$22,3,FALSE)</f>
        <v>white oak</v>
      </c>
      <c r="J1811" t="str">
        <f>VLOOKUP(E1811,Sheet1!$A$2:$D$22,4,FALSE)</f>
        <v>pyrophyte</v>
      </c>
    </row>
    <row r="1812" spans="1:10" x14ac:dyDescent="0.25">
      <c r="A1812">
        <v>1811</v>
      </c>
      <c r="B1812">
        <v>10</v>
      </c>
      <c r="C1812" s="2">
        <v>44337</v>
      </c>
      <c r="D1812">
        <v>1</v>
      </c>
      <c r="E1812" t="s">
        <v>11</v>
      </c>
      <c r="F1812">
        <v>3.2</v>
      </c>
      <c r="G1812" t="s">
        <v>32</v>
      </c>
      <c r="H1812" t="str">
        <f>VLOOKUP(E1812,Sheet1!$A$2:$D$22,2,FALSE)</f>
        <v>Quercus nigra</v>
      </c>
      <c r="I1812" t="str">
        <f>VLOOKUP(E1812,Sheet1!$A$2:$D$22,3,FALSE)</f>
        <v>water oak</v>
      </c>
      <c r="J1812" t="str">
        <f>VLOOKUP(E1812,Sheet1!$A$2:$D$22,4,FALSE)</f>
        <v>mesophyte</v>
      </c>
    </row>
    <row r="1813" spans="1:10" x14ac:dyDescent="0.25">
      <c r="A1813">
        <v>1812</v>
      </c>
      <c r="B1813">
        <v>10</v>
      </c>
      <c r="C1813" s="2">
        <v>44337</v>
      </c>
      <c r="D1813">
        <v>1</v>
      </c>
      <c r="E1813" t="s">
        <v>11</v>
      </c>
      <c r="F1813">
        <v>6.3</v>
      </c>
      <c r="G1813" t="s">
        <v>17</v>
      </c>
      <c r="H1813" t="str">
        <f>VLOOKUP(E1813,Sheet1!$A$2:$D$22,2,FALSE)</f>
        <v>Quercus nigra</v>
      </c>
      <c r="I1813" t="str">
        <f>VLOOKUP(E1813,Sheet1!$A$2:$D$22,3,FALSE)</f>
        <v>water oak</v>
      </c>
      <c r="J1813" t="str">
        <f>VLOOKUP(E1813,Sheet1!$A$2:$D$22,4,FALSE)</f>
        <v>mesophyte</v>
      </c>
    </row>
    <row r="1814" spans="1:10" x14ac:dyDescent="0.25">
      <c r="A1814">
        <v>1813</v>
      </c>
      <c r="B1814">
        <v>10</v>
      </c>
      <c r="C1814" s="2">
        <v>44337</v>
      </c>
      <c r="D1814">
        <v>1</v>
      </c>
      <c r="E1814" t="s">
        <v>61</v>
      </c>
      <c r="F1814">
        <v>4.4000000000000004</v>
      </c>
      <c r="G1814" t="s">
        <v>32</v>
      </c>
      <c r="H1814" t="str">
        <f>VLOOKUP(E1814,Sheet1!$A$2:$D$22,2,FALSE)</f>
        <v>Nyssa sylvatica</v>
      </c>
      <c r="I1814" t="str">
        <f>VLOOKUP(E1814,Sheet1!$A$2:$D$22,3,FALSE)</f>
        <v>black gum</v>
      </c>
      <c r="J1814" t="str">
        <f>VLOOKUP(E1814,Sheet1!$A$2:$D$22,4,FALSE)</f>
        <v>mesophyte</v>
      </c>
    </row>
    <row r="1815" spans="1:10" x14ac:dyDescent="0.25">
      <c r="A1815">
        <v>1814</v>
      </c>
      <c r="B1815">
        <v>10</v>
      </c>
      <c r="C1815" s="2">
        <v>44337</v>
      </c>
      <c r="D1815">
        <v>1</v>
      </c>
      <c r="E1815" t="s">
        <v>20</v>
      </c>
      <c r="F1815">
        <v>6.6</v>
      </c>
      <c r="G1815" t="s">
        <v>32</v>
      </c>
      <c r="H1815" t="str">
        <f>VLOOKUP(E1815,Sheet1!$A$2:$D$22,2,FALSE)</f>
        <v>Liquidambar styraciflua</v>
      </c>
      <c r="I1815" t="str">
        <f>VLOOKUP(E1815,Sheet1!$A$2:$D$22,3,FALSE)</f>
        <v>sweetgum</v>
      </c>
      <c r="J1815" t="str">
        <f>VLOOKUP(E1815,Sheet1!$A$2:$D$22,4,FALSE)</f>
        <v>mesophyte</v>
      </c>
    </row>
    <row r="1816" spans="1:10" x14ac:dyDescent="0.25">
      <c r="A1816">
        <v>1815</v>
      </c>
      <c r="B1816">
        <v>10</v>
      </c>
      <c r="C1816" s="2">
        <v>44337</v>
      </c>
      <c r="D1816">
        <v>1</v>
      </c>
      <c r="E1816" t="s">
        <v>20</v>
      </c>
      <c r="F1816">
        <v>18.899999999999999</v>
      </c>
      <c r="G1816" t="s">
        <v>17</v>
      </c>
      <c r="H1816" t="str">
        <f>VLOOKUP(E1816,Sheet1!$A$2:$D$22,2,FALSE)</f>
        <v>Liquidambar styraciflua</v>
      </c>
      <c r="I1816" t="str">
        <f>VLOOKUP(E1816,Sheet1!$A$2:$D$22,3,FALSE)</f>
        <v>sweetgum</v>
      </c>
      <c r="J1816" t="str">
        <f>VLOOKUP(E1816,Sheet1!$A$2:$D$22,4,FALSE)</f>
        <v>mesophyte</v>
      </c>
    </row>
    <row r="1817" spans="1:10" x14ac:dyDescent="0.25">
      <c r="A1817">
        <v>1816</v>
      </c>
      <c r="B1817">
        <v>10</v>
      </c>
      <c r="C1817" s="2">
        <v>44337</v>
      </c>
      <c r="D1817" t="s">
        <v>55</v>
      </c>
      <c r="E1817" t="s">
        <v>58</v>
      </c>
      <c r="F1817">
        <v>16.3</v>
      </c>
      <c r="G1817" t="s">
        <v>17</v>
      </c>
      <c r="H1817" t="str">
        <f>VLOOKUP(E1817,Sheet1!$A$2:$D$22,2,FALSE)</f>
        <v>Pinus echinata</v>
      </c>
      <c r="I1817" t="str">
        <f>VLOOKUP(E1817,Sheet1!$A$2:$D$22,3,FALSE)</f>
        <v>shortleaf pine</v>
      </c>
      <c r="J1817" t="str">
        <f>VLOOKUP(E1817,Sheet1!$A$2:$D$22,4,FALSE)</f>
        <v>pyrophyte</v>
      </c>
    </row>
    <row r="1818" spans="1:10" x14ac:dyDescent="0.25">
      <c r="A1818">
        <v>1817</v>
      </c>
      <c r="B1818">
        <v>10</v>
      </c>
      <c r="C1818" s="2">
        <v>44337</v>
      </c>
      <c r="D1818" t="s">
        <v>35</v>
      </c>
      <c r="E1818" t="s">
        <v>61</v>
      </c>
      <c r="F1818">
        <v>14.6</v>
      </c>
      <c r="G1818" t="s">
        <v>17</v>
      </c>
      <c r="H1818" t="str">
        <f>VLOOKUP(E1818,Sheet1!$A$2:$D$22,2,FALSE)</f>
        <v>Nyssa sylvatica</v>
      </c>
      <c r="I1818" t="str">
        <f>VLOOKUP(E1818,Sheet1!$A$2:$D$22,3,FALSE)</f>
        <v>black gum</v>
      </c>
      <c r="J1818" t="str">
        <f>VLOOKUP(E1818,Sheet1!$A$2:$D$22,4,FALSE)</f>
        <v>mesophyte</v>
      </c>
    </row>
    <row r="1819" spans="1:10" x14ac:dyDescent="0.25">
      <c r="A1819">
        <v>1818</v>
      </c>
      <c r="B1819">
        <v>10</v>
      </c>
      <c r="C1819" s="2">
        <v>44337</v>
      </c>
      <c r="D1819" t="s">
        <v>35</v>
      </c>
      <c r="E1819" t="s">
        <v>61</v>
      </c>
      <c r="F1819">
        <v>5</v>
      </c>
      <c r="G1819" t="s">
        <v>32</v>
      </c>
      <c r="H1819" t="str">
        <f>VLOOKUP(E1819,Sheet1!$A$2:$D$22,2,FALSE)</f>
        <v>Nyssa sylvatica</v>
      </c>
      <c r="I1819" t="str">
        <f>VLOOKUP(E1819,Sheet1!$A$2:$D$22,3,FALSE)</f>
        <v>black gum</v>
      </c>
      <c r="J1819" t="str">
        <f>VLOOKUP(E1819,Sheet1!$A$2:$D$22,4,FALSE)</f>
        <v>mesophyte</v>
      </c>
    </row>
    <row r="1820" spans="1:10" x14ac:dyDescent="0.25">
      <c r="A1820">
        <v>1819</v>
      </c>
      <c r="B1820">
        <v>10</v>
      </c>
      <c r="C1820" s="2">
        <v>44337</v>
      </c>
      <c r="D1820" t="s">
        <v>35</v>
      </c>
      <c r="E1820" t="s">
        <v>42</v>
      </c>
      <c r="F1820">
        <v>7.4</v>
      </c>
      <c r="G1820" t="s">
        <v>32</v>
      </c>
      <c r="H1820" t="str">
        <f>VLOOKUP(E1820,Sheet1!$A$2:$D$22,2,FALSE)</f>
        <v>Pinus taeda</v>
      </c>
      <c r="I1820" t="str">
        <f>VLOOKUP(E1820,Sheet1!$A$2:$D$22,3,FALSE)</f>
        <v>loblolly pine</v>
      </c>
      <c r="J1820" t="str">
        <f>VLOOKUP(E1820,Sheet1!$A$2:$D$22,4,FALSE)</f>
        <v>pyrophyte</v>
      </c>
    </row>
    <row r="1821" spans="1:10" x14ac:dyDescent="0.25">
      <c r="A1821">
        <v>1820</v>
      </c>
      <c r="B1821">
        <v>10</v>
      </c>
      <c r="C1821" s="2">
        <v>44337</v>
      </c>
      <c r="D1821" t="s">
        <v>35</v>
      </c>
      <c r="E1821" t="s">
        <v>20</v>
      </c>
      <c r="F1821">
        <v>9.1999999999999993</v>
      </c>
      <c r="G1821" t="s">
        <v>32</v>
      </c>
      <c r="H1821" t="str">
        <f>VLOOKUP(E1821,Sheet1!$A$2:$D$22,2,FALSE)</f>
        <v>Liquidambar styraciflua</v>
      </c>
      <c r="I1821" t="str">
        <f>VLOOKUP(E1821,Sheet1!$A$2:$D$22,3,FALSE)</f>
        <v>sweetgum</v>
      </c>
      <c r="J1821" t="str">
        <f>VLOOKUP(E1821,Sheet1!$A$2:$D$22,4,FALSE)</f>
        <v>mesophyte</v>
      </c>
    </row>
    <row r="1822" spans="1:10" x14ac:dyDescent="0.25">
      <c r="A1822">
        <v>1821</v>
      </c>
      <c r="B1822">
        <v>10</v>
      </c>
      <c r="C1822" s="2">
        <v>44337</v>
      </c>
      <c r="D1822" t="s">
        <v>35</v>
      </c>
      <c r="E1822" t="s">
        <v>42</v>
      </c>
      <c r="F1822">
        <v>14.1</v>
      </c>
      <c r="G1822" t="s">
        <v>17</v>
      </c>
      <c r="H1822" t="str">
        <f>VLOOKUP(E1822,Sheet1!$A$2:$D$22,2,FALSE)</f>
        <v>Pinus taeda</v>
      </c>
      <c r="I1822" t="str">
        <f>VLOOKUP(E1822,Sheet1!$A$2:$D$22,3,FALSE)</f>
        <v>loblolly pine</v>
      </c>
      <c r="J1822" t="str">
        <f>VLOOKUP(E1822,Sheet1!$A$2:$D$22,4,FALSE)</f>
        <v>pyrophyte</v>
      </c>
    </row>
    <row r="1823" spans="1:10" x14ac:dyDescent="0.25">
      <c r="A1823">
        <v>1822</v>
      </c>
      <c r="B1823">
        <v>10</v>
      </c>
      <c r="C1823" s="2">
        <v>44337</v>
      </c>
      <c r="D1823" t="s">
        <v>35</v>
      </c>
      <c r="E1823" t="s">
        <v>11</v>
      </c>
      <c r="F1823">
        <v>3.5</v>
      </c>
      <c r="G1823" t="s">
        <v>32</v>
      </c>
      <c r="H1823" t="str">
        <f>VLOOKUP(E1823,Sheet1!$A$2:$D$22,2,FALSE)</f>
        <v>Quercus nigra</v>
      </c>
      <c r="I1823" t="str">
        <f>VLOOKUP(E1823,Sheet1!$A$2:$D$22,3,FALSE)</f>
        <v>water oak</v>
      </c>
      <c r="J1823" t="str">
        <f>VLOOKUP(E1823,Sheet1!$A$2:$D$22,4,FALSE)</f>
        <v>mesophyte</v>
      </c>
    </row>
    <row r="1824" spans="1:10" x14ac:dyDescent="0.25">
      <c r="A1824">
        <v>1823</v>
      </c>
      <c r="B1824">
        <v>10</v>
      </c>
      <c r="C1824" s="2">
        <v>44337</v>
      </c>
      <c r="D1824">
        <v>2</v>
      </c>
      <c r="E1824" t="s">
        <v>11</v>
      </c>
      <c r="F1824">
        <v>6.5</v>
      </c>
      <c r="G1824" t="s">
        <v>17</v>
      </c>
      <c r="H1824" t="str">
        <f>VLOOKUP(E1824,Sheet1!$A$2:$D$22,2,FALSE)</f>
        <v>Quercus nigra</v>
      </c>
      <c r="I1824" t="str">
        <f>VLOOKUP(E1824,Sheet1!$A$2:$D$22,3,FALSE)</f>
        <v>water oak</v>
      </c>
      <c r="J1824" t="str">
        <f>VLOOKUP(E1824,Sheet1!$A$2:$D$22,4,FALSE)</f>
        <v>mesophyte</v>
      </c>
    </row>
    <row r="1825" spans="1:10" x14ac:dyDescent="0.25">
      <c r="A1825">
        <v>1824</v>
      </c>
      <c r="B1825">
        <v>10</v>
      </c>
      <c r="C1825" s="2">
        <v>44337</v>
      </c>
      <c r="D1825">
        <v>2</v>
      </c>
      <c r="E1825" t="s">
        <v>20</v>
      </c>
      <c r="F1825">
        <v>1.7</v>
      </c>
      <c r="G1825" t="s">
        <v>32</v>
      </c>
      <c r="H1825" t="str">
        <f>VLOOKUP(E1825,Sheet1!$A$2:$D$22,2,FALSE)</f>
        <v>Liquidambar styraciflua</v>
      </c>
      <c r="I1825" t="str">
        <f>VLOOKUP(E1825,Sheet1!$A$2:$D$22,3,FALSE)</f>
        <v>sweetgum</v>
      </c>
      <c r="J1825" t="str">
        <f>VLOOKUP(E1825,Sheet1!$A$2:$D$22,4,FALSE)</f>
        <v>mesophyte</v>
      </c>
    </row>
    <row r="1826" spans="1:10" x14ac:dyDescent="0.25">
      <c r="A1826">
        <v>1825</v>
      </c>
      <c r="B1826">
        <v>10</v>
      </c>
      <c r="C1826" s="2">
        <v>44337</v>
      </c>
      <c r="D1826">
        <v>2</v>
      </c>
      <c r="E1826" t="s">
        <v>20</v>
      </c>
      <c r="F1826">
        <v>12</v>
      </c>
      <c r="G1826" t="s">
        <v>17</v>
      </c>
      <c r="H1826" t="str">
        <f>VLOOKUP(E1826,Sheet1!$A$2:$D$22,2,FALSE)</f>
        <v>Liquidambar styraciflua</v>
      </c>
      <c r="I1826" t="str">
        <f>VLOOKUP(E1826,Sheet1!$A$2:$D$22,3,FALSE)</f>
        <v>sweetgum</v>
      </c>
      <c r="J1826" t="str">
        <f>VLOOKUP(E1826,Sheet1!$A$2:$D$22,4,FALSE)</f>
        <v>mesophyte</v>
      </c>
    </row>
    <row r="1827" spans="1:10" x14ac:dyDescent="0.25">
      <c r="A1827">
        <v>1826</v>
      </c>
      <c r="B1827">
        <v>10</v>
      </c>
      <c r="C1827" s="2">
        <v>44337</v>
      </c>
      <c r="D1827">
        <v>2</v>
      </c>
      <c r="E1827" t="s">
        <v>42</v>
      </c>
      <c r="F1827">
        <v>15</v>
      </c>
      <c r="G1827" t="s">
        <v>17</v>
      </c>
      <c r="H1827" t="str">
        <f>VLOOKUP(E1827,Sheet1!$A$2:$D$22,2,FALSE)</f>
        <v>Pinus taeda</v>
      </c>
      <c r="I1827" t="str">
        <f>VLOOKUP(E1827,Sheet1!$A$2:$D$22,3,FALSE)</f>
        <v>loblolly pine</v>
      </c>
      <c r="J1827" t="str">
        <f>VLOOKUP(E1827,Sheet1!$A$2:$D$22,4,FALSE)</f>
        <v>pyrophyte</v>
      </c>
    </row>
    <row r="1828" spans="1:10" x14ac:dyDescent="0.25">
      <c r="A1828">
        <v>1827</v>
      </c>
      <c r="B1828">
        <v>10</v>
      </c>
      <c r="C1828" s="2">
        <v>44337</v>
      </c>
      <c r="D1828">
        <v>2</v>
      </c>
      <c r="E1828" t="s">
        <v>20</v>
      </c>
      <c r="F1828">
        <v>18.100000000000001</v>
      </c>
      <c r="G1828" t="s">
        <v>17</v>
      </c>
      <c r="H1828" t="str">
        <f>VLOOKUP(E1828,Sheet1!$A$2:$D$22,2,FALSE)</f>
        <v>Liquidambar styraciflua</v>
      </c>
      <c r="I1828" t="str">
        <f>VLOOKUP(E1828,Sheet1!$A$2:$D$22,3,FALSE)</f>
        <v>sweetgum</v>
      </c>
      <c r="J1828" t="str">
        <f>VLOOKUP(E1828,Sheet1!$A$2:$D$22,4,FALSE)</f>
        <v>mesophyte</v>
      </c>
    </row>
    <row r="1829" spans="1:10" x14ac:dyDescent="0.25">
      <c r="A1829">
        <v>1828</v>
      </c>
      <c r="B1829">
        <v>10</v>
      </c>
      <c r="C1829" s="2">
        <v>44337</v>
      </c>
      <c r="D1829">
        <v>2</v>
      </c>
      <c r="E1829" t="s">
        <v>11</v>
      </c>
      <c r="F1829">
        <v>27</v>
      </c>
      <c r="G1829" t="s">
        <v>12</v>
      </c>
      <c r="H1829" t="str">
        <f>VLOOKUP(E1829,Sheet1!$A$2:$D$22,2,FALSE)</f>
        <v>Quercus nigra</v>
      </c>
      <c r="I1829" t="str">
        <f>VLOOKUP(E1829,Sheet1!$A$2:$D$22,3,FALSE)</f>
        <v>water oak</v>
      </c>
      <c r="J1829" t="str">
        <f>VLOOKUP(E1829,Sheet1!$A$2:$D$22,4,FALSE)</f>
        <v>mesophyte</v>
      </c>
    </row>
    <row r="1830" spans="1:10" x14ac:dyDescent="0.25">
      <c r="A1830">
        <v>1829</v>
      </c>
      <c r="B1830">
        <v>10</v>
      </c>
      <c r="C1830" s="2">
        <v>44337</v>
      </c>
      <c r="D1830">
        <v>2</v>
      </c>
      <c r="E1830" t="s">
        <v>70</v>
      </c>
      <c r="F1830">
        <v>1</v>
      </c>
      <c r="G1830" t="s">
        <v>32</v>
      </c>
      <c r="H1830" t="str">
        <f>VLOOKUP(E1830,Sheet1!$A$2:$D$22,2,FALSE)</f>
        <v>Diospyros virginiana</v>
      </c>
      <c r="I1830" t="str">
        <f>VLOOKUP(E1830,Sheet1!$A$2:$D$22,3,FALSE)</f>
        <v>persimmon</v>
      </c>
      <c r="J1830" t="str">
        <f>VLOOKUP(E1830,Sheet1!$A$2:$D$22,4,FALSE)</f>
        <v>intermediate</v>
      </c>
    </row>
    <row r="1831" spans="1:10" x14ac:dyDescent="0.25">
      <c r="A1831">
        <v>1830</v>
      </c>
      <c r="B1831">
        <v>10</v>
      </c>
      <c r="C1831" s="2">
        <v>44337</v>
      </c>
      <c r="D1831">
        <v>2</v>
      </c>
      <c r="E1831" t="s">
        <v>52</v>
      </c>
      <c r="F1831">
        <v>1</v>
      </c>
      <c r="G1831" t="s">
        <v>32</v>
      </c>
      <c r="H1831" t="str">
        <f>VLOOKUP(E1831,Sheet1!$A$2:$D$22,2,FALSE)</f>
        <v>Vaccinium sp.</v>
      </c>
      <c r="I1831" t="str">
        <f>VLOOKUP(E1831,Sheet1!$A$2:$D$22,3,FALSE)</f>
        <v>blueberry</v>
      </c>
      <c r="J1831" t="str">
        <f>VLOOKUP(E1831,Sheet1!$A$2:$D$22,4,FALSE)</f>
        <v>mesophyte</v>
      </c>
    </row>
    <row r="1832" spans="1:10" x14ac:dyDescent="0.25">
      <c r="A1832">
        <v>1831</v>
      </c>
      <c r="B1832">
        <v>10</v>
      </c>
      <c r="C1832" s="2">
        <v>44337</v>
      </c>
      <c r="D1832">
        <v>2</v>
      </c>
      <c r="E1832" t="s">
        <v>52</v>
      </c>
      <c r="F1832">
        <v>1</v>
      </c>
      <c r="G1832" t="s">
        <v>32</v>
      </c>
      <c r="H1832" t="str">
        <f>VLOOKUP(E1832,Sheet1!$A$2:$D$22,2,FALSE)</f>
        <v>Vaccinium sp.</v>
      </c>
      <c r="I1832" t="str">
        <f>VLOOKUP(E1832,Sheet1!$A$2:$D$22,3,FALSE)</f>
        <v>blueberry</v>
      </c>
      <c r="J1832" t="str">
        <f>VLOOKUP(E1832,Sheet1!$A$2:$D$22,4,FALSE)</f>
        <v>mesophyte</v>
      </c>
    </row>
    <row r="1833" spans="1:10" x14ac:dyDescent="0.25">
      <c r="A1833">
        <v>1832</v>
      </c>
      <c r="B1833">
        <v>10</v>
      </c>
      <c r="C1833" s="2">
        <v>44337</v>
      </c>
      <c r="D1833">
        <v>2</v>
      </c>
      <c r="E1833" t="s">
        <v>52</v>
      </c>
      <c r="F1833">
        <v>1</v>
      </c>
      <c r="G1833" t="s">
        <v>32</v>
      </c>
      <c r="H1833" t="str">
        <f>VLOOKUP(E1833,Sheet1!$A$2:$D$22,2,FALSE)</f>
        <v>Vaccinium sp.</v>
      </c>
      <c r="I1833" t="str">
        <f>VLOOKUP(E1833,Sheet1!$A$2:$D$22,3,FALSE)</f>
        <v>blueberry</v>
      </c>
      <c r="J1833" t="str">
        <f>VLOOKUP(E1833,Sheet1!$A$2:$D$22,4,FALSE)</f>
        <v>mesophyte</v>
      </c>
    </row>
    <row r="1834" spans="1:10" x14ac:dyDescent="0.25">
      <c r="A1834">
        <v>1833</v>
      </c>
      <c r="B1834">
        <v>10</v>
      </c>
      <c r="C1834" s="2">
        <v>44337</v>
      </c>
      <c r="D1834">
        <v>2</v>
      </c>
      <c r="E1834" t="s">
        <v>52</v>
      </c>
      <c r="F1834">
        <v>1</v>
      </c>
      <c r="G1834" t="s">
        <v>32</v>
      </c>
      <c r="H1834" t="str">
        <f>VLOOKUP(E1834,Sheet1!$A$2:$D$22,2,FALSE)</f>
        <v>Vaccinium sp.</v>
      </c>
      <c r="I1834" t="str">
        <f>VLOOKUP(E1834,Sheet1!$A$2:$D$22,3,FALSE)</f>
        <v>blueberry</v>
      </c>
      <c r="J1834" t="str">
        <f>VLOOKUP(E1834,Sheet1!$A$2:$D$22,4,FALSE)</f>
        <v>mesophyte</v>
      </c>
    </row>
    <row r="1835" spans="1:10" x14ac:dyDescent="0.25">
      <c r="A1835">
        <v>1834</v>
      </c>
      <c r="B1835">
        <v>10</v>
      </c>
      <c r="C1835" s="2">
        <v>44337</v>
      </c>
      <c r="D1835">
        <v>2</v>
      </c>
      <c r="E1835" t="s">
        <v>52</v>
      </c>
      <c r="F1835">
        <v>1</v>
      </c>
      <c r="G1835" t="s">
        <v>32</v>
      </c>
      <c r="H1835" t="str">
        <f>VLOOKUP(E1835,Sheet1!$A$2:$D$22,2,FALSE)</f>
        <v>Vaccinium sp.</v>
      </c>
      <c r="I1835" t="str">
        <f>VLOOKUP(E1835,Sheet1!$A$2:$D$22,3,FALSE)</f>
        <v>blueberry</v>
      </c>
      <c r="J1835" t="str">
        <f>VLOOKUP(E1835,Sheet1!$A$2:$D$22,4,FALSE)</f>
        <v>mesophyte</v>
      </c>
    </row>
    <row r="1836" spans="1:10" x14ac:dyDescent="0.25">
      <c r="A1836">
        <v>1835</v>
      </c>
      <c r="B1836">
        <v>10</v>
      </c>
      <c r="C1836" s="2">
        <v>44337</v>
      </c>
      <c r="D1836">
        <v>2</v>
      </c>
      <c r="E1836" t="s">
        <v>52</v>
      </c>
      <c r="F1836">
        <v>1</v>
      </c>
      <c r="G1836" t="s">
        <v>32</v>
      </c>
      <c r="H1836" t="str">
        <f>VLOOKUP(E1836,Sheet1!$A$2:$D$22,2,FALSE)</f>
        <v>Vaccinium sp.</v>
      </c>
      <c r="I1836" t="str">
        <f>VLOOKUP(E1836,Sheet1!$A$2:$D$22,3,FALSE)</f>
        <v>blueberry</v>
      </c>
      <c r="J1836" t="str">
        <f>VLOOKUP(E1836,Sheet1!$A$2:$D$22,4,FALSE)</f>
        <v>mesophyte</v>
      </c>
    </row>
    <row r="1837" spans="1:10" x14ac:dyDescent="0.25">
      <c r="A1837">
        <v>1836</v>
      </c>
      <c r="B1837">
        <v>10</v>
      </c>
      <c r="C1837" s="2">
        <v>44337</v>
      </c>
      <c r="D1837">
        <v>2</v>
      </c>
      <c r="E1837" t="s">
        <v>52</v>
      </c>
      <c r="F1837">
        <v>3</v>
      </c>
      <c r="G1837" t="s">
        <v>32</v>
      </c>
      <c r="H1837" t="str">
        <f>VLOOKUP(E1837,Sheet1!$A$2:$D$22,2,FALSE)</f>
        <v>Vaccinium sp.</v>
      </c>
      <c r="I1837" t="str">
        <f>VLOOKUP(E1837,Sheet1!$A$2:$D$22,3,FALSE)</f>
        <v>blueberry</v>
      </c>
      <c r="J1837" t="str">
        <f>VLOOKUP(E1837,Sheet1!$A$2:$D$22,4,FALSE)</f>
        <v>mesophyte</v>
      </c>
    </row>
    <row r="1838" spans="1:10" x14ac:dyDescent="0.25">
      <c r="A1838">
        <v>1837</v>
      </c>
      <c r="B1838">
        <v>10</v>
      </c>
      <c r="C1838" s="2">
        <v>44337</v>
      </c>
      <c r="D1838">
        <v>2</v>
      </c>
      <c r="E1838" t="s">
        <v>58</v>
      </c>
      <c r="F1838">
        <v>21.9</v>
      </c>
      <c r="G1838" t="s">
        <v>12</v>
      </c>
      <c r="H1838" t="str">
        <f>VLOOKUP(E1838,Sheet1!$A$2:$D$22,2,FALSE)</f>
        <v>Pinus echinata</v>
      </c>
      <c r="I1838" t="str">
        <f>VLOOKUP(E1838,Sheet1!$A$2:$D$22,3,FALSE)</f>
        <v>shortleaf pine</v>
      </c>
      <c r="J1838" t="str">
        <f>VLOOKUP(E1838,Sheet1!$A$2:$D$22,4,FALSE)</f>
        <v>pyrophyte</v>
      </c>
    </row>
    <row r="1839" spans="1:10" x14ac:dyDescent="0.25">
      <c r="A1839">
        <v>1838</v>
      </c>
      <c r="B1839">
        <v>10</v>
      </c>
      <c r="C1839" s="2">
        <v>44337</v>
      </c>
      <c r="D1839">
        <v>2</v>
      </c>
      <c r="E1839" t="s">
        <v>42</v>
      </c>
      <c r="F1839">
        <v>6.7</v>
      </c>
      <c r="G1839" t="s">
        <v>32</v>
      </c>
      <c r="H1839" t="str">
        <f>VLOOKUP(E1839,Sheet1!$A$2:$D$22,2,FALSE)</f>
        <v>Pinus taeda</v>
      </c>
      <c r="I1839" t="str">
        <f>VLOOKUP(E1839,Sheet1!$A$2:$D$22,3,FALSE)</f>
        <v>loblolly pine</v>
      </c>
      <c r="J1839" t="str">
        <f>VLOOKUP(E1839,Sheet1!$A$2:$D$22,4,FALSE)</f>
        <v>pyrophyte</v>
      </c>
    </row>
    <row r="1840" spans="1:10" x14ac:dyDescent="0.25">
      <c r="A1840">
        <v>1839</v>
      </c>
      <c r="B1840">
        <v>10</v>
      </c>
      <c r="C1840" s="2">
        <v>44337</v>
      </c>
      <c r="D1840">
        <v>2</v>
      </c>
      <c r="E1840" t="s">
        <v>20</v>
      </c>
      <c r="F1840">
        <v>12.7</v>
      </c>
      <c r="G1840" t="s">
        <v>17</v>
      </c>
      <c r="H1840" t="str">
        <f>VLOOKUP(E1840,Sheet1!$A$2:$D$22,2,FALSE)</f>
        <v>Liquidambar styraciflua</v>
      </c>
      <c r="I1840" t="str">
        <f>VLOOKUP(E1840,Sheet1!$A$2:$D$22,3,FALSE)</f>
        <v>sweetgum</v>
      </c>
      <c r="J1840" t="str">
        <f>VLOOKUP(E1840,Sheet1!$A$2:$D$22,4,FALSE)</f>
        <v>mesophyte</v>
      </c>
    </row>
    <row r="1841" spans="1:10" x14ac:dyDescent="0.25">
      <c r="A1841">
        <v>1840</v>
      </c>
      <c r="B1841">
        <v>10</v>
      </c>
      <c r="C1841" s="2">
        <v>44337</v>
      </c>
      <c r="D1841">
        <v>2</v>
      </c>
      <c r="E1841" t="s">
        <v>61</v>
      </c>
      <c r="F1841">
        <v>6.7</v>
      </c>
      <c r="G1841" t="s">
        <v>17</v>
      </c>
      <c r="H1841" t="str">
        <f>VLOOKUP(E1841,Sheet1!$A$2:$D$22,2,FALSE)</f>
        <v>Nyssa sylvatica</v>
      </c>
      <c r="I1841" t="str">
        <f>VLOOKUP(E1841,Sheet1!$A$2:$D$22,3,FALSE)</f>
        <v>black gum</v>
      </c>
      <c r="J1841" t="str">
        <f>VLOOKUP(E1841,Sheet1!$A$2:$D$22,4,FALSE)</f>
        <v>mesophyte</v>
      </c>
    </row>
    <row r="1842" spans="1:10" x14ac:dyDescent="0.25">
      <c r="A1842">
        <v>1841</v>
      </c>
      <c r="B1842">
        <v>10</v>
      </c>
      <c r="C1842" s="2">
        <v>44337</v>
      </c>
      <c r="D1842">
        <v>2</v>
      </c>
      <c r="E1842" t="s">
        <v>58</v>
      </c>
      <c r="F1842">
        <v>9</v>
      </c>
      <c r="G1842" t="s">
        <v>17</v>
      </c>
      <c r="H1842" t="str">
        <f>VLOOKUP(E1842,Sheet1!$A$2:$D$22,2,FALSE)</f>
        <v>Pinus echinata</v>
      </c>
      <c r="I1842" t="str">
        <f>VLOOKUP(E1842,Sheet1!$A$2:$D$22,3,FALSE)</f>
        <v>shortleaf pine</v>
      </c>
      <c r="J1842" t="str">
        <f>VLOOKUP(E1842,Sheet1!$A$2:$D$22,4,FALSE)</f>
        <v>pyrophyte</v>
      </c>
    </row>
    <row r="1843" spans="1:10" x14ac:dyDescent="0.25">
      <c r="A1843">
        <v>1842</v>
      </c>
      <c r="B1843">
        <v>10</v>
      </c>
      <c r="C1843" s="2">
        <v>44337</v>
      </c>
      <c r="D1843">
        <v>2</v>
      </c>
      <c r="E1843" t="s">
        <v>11</v>
      </c>
      <c r="F1843">
        <v>6.5</v>
      </c>
      <c r="G1843" t="s">
        <v>17</v>
      </c>
      <c r="H1843" t="str">
        <f>VLOOKUP(E1843,Sheet1!$A$2:$D$22,2,FALSE)</f>
        <v>Quercus nigra</v>
      </c>
      <c r="I1843" t="str">
        <f>VLOOKUP(E1843,Sheet1!$A$2:$D$22,3,FALSE)</f>
        <v>water oak</v>
      </c>
      <c r="J1843" t="str">
        <f>VLOOKUP(E1843,Sheet1!$A$2:$D$22,4,FALSE)</f>
        <v>mesophyte</v>
      </c>
    </row>
    <row r="1844" spans="1:10" x14ac:dyDescent="0.25">
      <c r="A1844">
        <v>1843</v>
      </c>
      <c r="B1844">
        <v>10</v>
      </c>
      <c r="C1844" s="2">
        <v>44337</v>
      </c>
      <c r="D1844">
        <v>2</v>
      </c>
      <c r="E1844" t="s">
        <v>42</v>
      </c>
      <c r="F1844">
        <v>7</v>
      </c>
      <c r="G1844" t="s">
        <v>17</v>
      </c>
      <c r="H1844" t="str">
        <f>VLOOKUP(E1844,Sheet1!$A$2:$D$22,2,FALSE)</f>
        <v>Pinus taeda</v>
      </c>
      <c r="I1844" t="str">
        <f>VLOOKUP(E1844,Sheet1!$A$2:$D$22,3,FALSE)</f>
        <v>loblolly pine</v>
      </c>
      <c r="J1844" t="str">
        <f>VLOOKUP(E1844,Sheet1!$A$2:$D$22,4,FALSE)</f>
        <v>pyrophyte</v>
      </c>
    </row>
    <row r="1845" spans="1:10" x14ac:dyDescent="0.25">
      <c r="A1845">
        <v>1844</v>
      </c>
      <c r="B1845">
        <v>10</v>
      </c>
      <c r="C1845" s="2">
        <v>44337</v>
      </c>
      <c r="D1845">
        <v>2</v>
      </c>
      <c r="E1845" t="s">
        <v>20</v>
      </c>
      <c r="F1845">
        <v>22.2</v>
      </c>
      <c r="G1845" t="s">
        <v>12</v>
      </c>
      <c r="H1845" t="str">
        <f>VLOOKUP(E1845,Sheet1!$A$2:$D$22,2,FALSE)</f>
        <v>Liquidambar styraciflua</v>
      </c>
      <c r="I1845" t="str">
        <f>VLOOKUP(E1845,Sheet1!$A$2:$D$22,3,FALSE)</f>
        <v>sweetgum</v>
      </c>
      <c r="J1845" t="str">
        <f>VLOOKUP(E1845,Sheet1!$A$2:$D$22,4,FALSE)</f>
        <v>mesophyte</v>
      </c>
    </row>
    <row r="1846" spans="1:10" x14ac:dyDescent="0.25">
      <c r="A1846">
        <v>1845</v>
      </c>
      <c r="B1846">
        <v>10</v>
      </c>
      <c r="C1846" s="2">
        <v>44337</v>
      </c>
      <c r="D1846">
        <v>2</v>
      </c>
      <c r="E1846" t="s">
        <v>20</v>
      </c>
      <c r="F1846">
        <v>16.2</v>
      </c>
      <c r="G1846" t="s">
        <v>17</v>
      </c>
      <c r="H1846" t="str">
        <f>VLOOKUP(E1846,Sheet1!$A$2:$D$22,2,FALSE)</f>
        <v>Liquidambar styraciflua</v>
      </c>
      <c r="I1846" t="str">
        <f>VLOOKUP(E1846,Sheet1!$A$2:$D$22,3,FALSE)</f>
        <v>sweetgum</v>
      </c>
      <c r="J1846" t="str">
        <f>VLOOKUP(E1846,Sheet1!$A$2:$D$22,4,FALSE)</f>
        <v>mesophyte</v>
      </c>
    </row>
    <row r="1847" spans="1:10" x14ac:dyDescent="0.25">
      <c r="A1847">
        <v>1846</v>
      </c>
      <c r="B1847">
        <v>10</v>
      </c>
      <c r="C1847" s="2">
        <v>44337</v>
      </c>
      <c r="D1847">
        <v>2</v>
      </c>
      <c r="E1847" t="s">
        <v>58</v>
      </c>
      <c r="F1847">
        <v>10</v>
      </c>
      <c r="G1847" t="s">
        <v>17</v>
      </c>
      <c r="H1847" t="str">
        <f>VLOOKUP(E1847,Sheet1!$A$2:$D$22,2,FALSE)</f>
        <v>Pinus echinata</v>
      </c>
      <c r="I1847" t="str">
        <f>VLOOKUP(E1847,Sheet1!$A$2:$D$22,3,FALSE)</f>
        <v>shortleaf pine</v>
      </c>
      <c r="J1847" t="str">
        <f>VLOOKUP(E1847,Sheet1!$A$2:$D$22,4,FALSE)</f>
        <v>pyrophyte</v>
      </c>
    </row>
    <row r="1848" spans="1:10" x14ac:dyDescent="0.25">
      <c r="A1848">
        <v>1847</v>
      </c>
      <c r="B1848">
        <v>10</v>
      </c>
      <c r="C1848" s="2">
        <v>44337</v>
      </c>
      <c r="D1848">
        <v>2</v>
      </c>
      <c r="E1848" t="s">
        <v>58</v>
      </c>
      <c r="F1848">
        <v>18.5</v>
      </c>
      <c r="G1848" t="s">
        <v>17</v>
      </c>
      <c r="H1848" t="str">
        <f>VLOOKUP(E1848,Sheet1!$A$2:$D$22,2,FALSE)</f>
        <v>Pinus echinata</v>
      </c>
      <c r="I1848" t="str">
        <f>VLOOKUP(E1848,Sheet1!$A$2:$D$22,3,FALSE)</f>
        <v>shortleaf pine</v>
      </c>
      <c r="J1848" t="str">
        <f>VLOOKUP(E1848,Sheet1!$A$2:$D$22,4,FALSE)</f>
        <v>pyrophyte</v>
      </c>
    </row>
    <row r="1849" spans="1:10" x14ac:dyDescent="0.25">
      <c r="A1849">
        <v>1848</v>
      </c>
      <c r="B1849">
        <v>10</v>
      </c>
      <c r="C1849" s="2">
        <v>44337</v>
      </c>
      <c r="D1849" t="s">
        <v>55</v>
      </c>
      <c r="E1849" t="s">
        <v>42</v>
      </c>
      <c r="F1849">
        <v>57</v>
      </c>
      <c r="G1849" t="s">
        <v>45</v>
      </c>
      <c r="H1849" t="str">
        <f>VLOOKUP(E1849,Sheet1!$A$2:$D$22,2,FALSE)</f>
        <v>Pinus taeda</v>
      </c>
      <c r="I1849" t="str">
        <f>VLOOKUP(E1849,Sheet1!$A$2:$D$22,3,FALSE)</f>
        <v>loblolly pine</v>
      </c>
      <c r="J1849" t="str">
        <f>VLOOKUP(E1849,Sheet1!$A$2:$D$22,4,FALSE)</f>
        <v>pyrophyte</v>
      </c>
    </row>
    <row r="1850" spans="1:10" x14ac:dyDescent="0.25">
      <c r="A1850">
        <v>1849</v>
      </c>
      <c r="B1850">
        <v>10</v>
      </c>
      <c r="C1850" s="2">
        <v>44337</v>
      </c>
      <c r="D1850">
        <v>2</v>
      </c>
      <c r="E1850" t="s">
        <v>42</v>
      </c>
      <c r="F1850">
        <v>18</v>
      </c>
      <c r="G1850" t="s">
        <v>17</v>
      </c>
      <c r="H1850" t="str">
        <f>VLOOKUP(E1850,Sheet1!$A$2:$D$22,2,FALSE)</f>
        <v>Pinus taeda</v>
      </c>
      <c r="I1850" t="str">
        <f>VLOOKUP(E1850,Sheet1!$A$2:$D$22,3,FALSE)</f>
        <v>loblolly pine</v>
      </c>
      <c r="J1850" t="str">
        <f>VLOOKUP(E1850,Sheet1!$A$2:$D$22,4,FALSE)</f>
        <v>pyrophyte</v>
      </c>
    </row>
    <row r="1851" spans="1:10" x14ac:dyDescent="0.25">
      <c r="A1851">
        <v>1850</v>
      </c>
      <c r="B1851">
        <v>10</v>
      </c>
      <c r="C1851" s="2">
        <v>44337</v>
      </c>
      <c r="D1851">
        <v>2</v>
      </c>
      <c r="E1851" t="s">
        <v>49</v>
      </c>
      <c r="F1851">
        <v>13.8</v>
      </c>
      <c r="G1851" t="s">
        <v>17</v>
      </c>
      <c r="H1851" t="str">
        <f>VLOOKUP(E1851,Sheet1!$A$2:$D$22,2,FALSE)</f>
        <v>Prunus sp.</v>
      </c>
      <c r="I1851" t="str">
        <f>VLOOKUP(E1851,Sheet1!$A$2:$D$22,3,FALSE)</f>
        <v>cherry</v>
      </c>
      <c r="J1851" t="str">
        <f>VLOOKUP(E1851,Sheet1!$A$2:$D$22,4,FALSE)</f>
        <v>intermediate</v>
      </c>
    </row>
    <row r="1852" spans="1:10" x14ac:dyDescent="0.25">
      <c r="A1852">
        <v>1851</v>
      </c>
      <c r="B1852">
        <v>10</v>
      </c>
      <c r="C1852" s="2">
        <v>44337</v>
      </c>
      <c r="D1852">
        <v>2</v>
      </c>
      <c r="E1852" t="s">
        <v>20</v>
      </c>
      <c r="F1852">
        <v>19</v>
      </c>
      <c r="G1852" t="s">
        <v>17</v>
      </c>
      <c r="H1852" t="str">
        <f>VLOOKUP(E1852,Sheet1!$A$2:$D$22,2,FALSE)</f>
        <v>Liquidambar styraciflua</v>
      </c>
      <c r="I1852" t="str">
        <f>VLOOKUP(E1852,Sheet1!$A$2:$D$22,3,FALSE)</f>
        <v>sweetgum</v>
      </c>
      <c r="J1852" t="str">
        <f>VLOOKUP(E1852,Sheet1!$A$2:$D$22,4,FALSE)</f>
        <v>mesophyte</v>
      </c>
    </row>
    <row r="1853" spans="1:10" x14ac:dyDescent="0.25">
      <c r="A1853">
        <v>1852</v>
      </c>
      <c r="B1853">
        <v>10</v>
      </c>
      <c r="C1853" s="2">
        <v>44337</v>
      </c>
      <c r="D1853">
        <v>2</v>
      </c>
      <c r="E1853" t="s">
        <v>61</v>
      </c>
      <c r="F1853">
        <v>6.8</v>
      </c>
      <c r="G1853" t="s">
        <v>32</v>
      </c>
      <c r="H1853" t="str">
        <f>VLOOKUP(E1853,Sheet1!$A$2:$D$22,2,FALSE)</f>
        <v>Nyssa sylvatica</v>
      </c>
      <c r="I1853" t="str">
        <f>VLOOKUP(E1853,Sheet1!$A$2:$D$22,3,FALSE)</f>
        <v>black gum</v>
      </c>
      <c r="J1853" t="str">
        <f>VLOOKUP(E1853,Sheet1!$A$2:$D$22,4,FALSE)</f>
        <v>mesophyte</v>
      </c>
    </row>
    <row r="1854" spans="1:10" x14ac:dyDescent="0.25">
      <c r="A1854">
        <v>1853</v>
      </c>
      <c r="B1854">
        <v>10</v>
      </c>
      <c r="C1854" s="2">
        <v>44337</v>
      </c>
      <c r="D1854">
        <v>2</v>
      </c>
      <c r="E1854" t="s">
        <v>11</v>
      </c>
      <c r="F1854">
        <v>6.3</v>
      </c>
      <c r="G1854" t="s">
        <v>32</v>
      </c>
      <c r="H1854" t="str">
        <f>VLOOKUP(E1854,Sheet1!$A$2:$D$22,2,FALSE)</f>
        <v>Quercus nigra</v>
      </c>
      <c r="I1854" t="str">
        <f>VLOOKUP(E1854,Sheet1!$A$2:$D$22,3,FALSE)</f>
        <v>water oak</v>
      </c>
      <c r="J1854" t="str">
        <f>VLOOKUP(E1854,Sheet1!$A$2:$D$22,4,FALSE)</f>
        <v>mesophyte</v>
      </c>
    </row>
    <row r="1855" spans="1:10" x14ac:dyDescent="0.25">
      <c r="A1855">
        <v>1854</v>
      </c>
      <c r="B1855">
        <v>10</v>
      </c>
      <c r="C1855" s="2">
        <v>44337</v>
      </c>
      <c r="D1855">
        <v>2</v>
      </c>
      <c r="E1855" t="s">
        <v>20</v>
      </c>
      <c r="F1855">
        <v>18.899999999999999</v>
      </c>
      <c r="G1855" t="s">
        <v>17</v>
      </c>
      <c r="H1855" t="str">
        <f>VLOOKUP(E1855,Sheet1!$A$2:$D$22,2,FALSE)</f>
        <v>Liquidambar styraciflua</v>
      </c>
      <c r="I1855" t="str">
        <f>VLOOKUP(E1855,Sheet1!$A$2:$D$22,3,FALSE)</f>
        <v>sweetgum</v>
      </c>
      <c r="J1855" t="str">
        <f>VLOOKUP(E1855,Sheet1!$A$2:$D$22,4,FALSE)</f>
        <v>mesophyte</v>
      </c>
    </row>
    <row r="1856" spans="1:10" x14ac:dyDescent="0.25">
      <c r="A1856">
        <v>1855</v>
      </c>
      <c r="B1856">
        <v>10</v>
      </c>
      <c r="C1856" s="2">
        <v>44337</v>
      </c>
      <c r="D1856">
        <v>2</v>
      </c>
      <c r="E1856" t="s">
        <v>42</v>
      </c>
      <c r="F1856">
        <v>9.1</v>
      </c>
      <c r="G1856" t="s">
        <v>17</v>
      </c>
      <c r="H1856" t="str">
        <f>VLOOKUP(E1856,Sheet1!$A$2:$D$22,2,FALSE)</f>
        <v>Pinus taeda</v>
      </c>
      <c r="I1856" t="str">
        <f>VLOOKUP(E1856,Sheet1!$A$2:$D$22,3,FALSE)</f>
        <v>loblolly pine</v>
      </c>
      <c r="J1856" t="str">
        <f>VLOOKUP(E1856,Sheet1!$A$2:$D$22,4,FALSE)</f>
        <v>pyrophyte</v>
      </c>
    </row>
    <row r="1857" spans="1:10" x14ac:dyDescent="0.25">
      <c r="A1857">
        <v>1856</v>
      </c>
      <c r="B1857">
        <v>10</v>
      </c>
      <c r="C1857" s="2">
        <v>44337</v>
      </c>
      <c r="D1857">
        <v>2</v>
      </c>
      <c r="E1857" t="s">
        <v>11</v>
      </c>
      <c r="F1857">
        <v>5</v>
      </c>
      <c r="G1857" t="s">
        <v>32</v>
      </c>
      <c r="H1857" t="str">
        <f>VLOOKUP(E1857,Sheet1!$A$2:$D$22,2,FALSE)</f>
        <v>Quercus nigra</v>
      </c>
      <c r="I1857" t="str">
        <f>VLOOKUP(E1857,Sheet1!$A$2:$D$22,3,FALSE)</f>
        <v>water oak</v>
      </c>
      <c r="J1857" t="str">
        <f>VLOOKUP(E1857,Sheet1!$A$2:$D$22,4,FALSE)</f>
        <v>mesophyte</v>
      </c>
    </row>
    <row r="1858" spans="1:10" x14ac:dyDescent="0.25">
      <c r="A1858">
        <v>1857</v>
      </c>
      <c r="B1858">
        <v>10</v>
      </c>
      <c r="C1858" s="2">
        <v>44337</v>
      </c>
      <c r="D1858">
        <v>2</v>
      </c>
      <c r="E1858" t="s">
        <v>31</v>
      </c>
      <c r="F1858">
        <v>2</v>
      </c>
      <c r="G1858" t="s">
        <v>32</v>
      </c>
      <c r="H1858" t="str">
        <f>VLOOKUP(E1858,Sheet1!$A$2:$D$22,2,FALSE)</f>
        <v>Carya sp.</v>
      </c>
      <c r="I1858" t="str">
        <f>VLOOKUP(E1858,Sheet1!$A$2:$D$22,3,FALSE)</f>
        <v>hickory</v>
      </c>
      <c r="J1858" t="str">
        <f>VLOOKUP(E1858,Sheet1!$A$2:$D$22,4,FALSE)</f>
        <v>intermediate</v>
      </c>
    </row>
    <row r="1859" spans="1:10" x14ac:dyDescent="0.25">
      <c r="A1859">
        <v>1858</v>
      </c>
      <c r="B1859">
        <v>10</v>
      </c>
      <c r="C1859" s="2">
        <v>44337</v>
      </c>
      <c r="D1859">
        <v>2</v>
      </c>
      <c r="E1859" t="s">
        <v>58</v>
      </c>
      <c r="F1859">
        <v>10.5</v>
      </c>
      <c r="G1859" t="s">
        <v>17</v>
      </c>
      <c r="H1859" t="str">
        <f>VLOOKUP(E1859,Sheet1!$A$2:$D$22,2,FALSE)</f>
        <v>Pinus echinata</v>
      </c>
      <c r="I1859" t="str">
        <f>VLOOKUP(E1859,Sheet1!$A$2:$D$22,3,FALSE)</f>
        <v>shortleaf pine</v>
      </c>
      <c r="J1859" t="str">
        <f>VLOOKUP(E1859,Sheet1!$A$2:$D$22,4,FALSE)</f>
        <v>pyrophyte</v>
      </c>
    </row>
    <row r="1860" spans="1:10" x14ac:dyDescent="0.25">
      <c r="A1860">
        <v>1859</v>
      </c>
      <c r="B1860">
        <v>10</v>
      </c>
      <c r="C1860" s="2">
        <v>44337</v>
      </c>
      <c r="D1860">
        <v>2</v>
      </c>
      <c r="E1860" t="s">
        <v>20</v>
      </c>
      <c r="F1860">
        <v>18.2</v>
      </c>
      <c r="G1860" t="s">
        <v>17</v>
      </c>
      <c r="H1860" t="str">
        <f>VLOOKUP(E1860,Sheet1!$A$2:$D$22,2,FALSE)</f>
        <v>Liquidambar styraciflua</v>
      </c>
      <c r="I1860" t="str">
        <f>VLOOKUP(E1860,Sheet1!$A$2:$D$22,3,FALSE)</f>
        <v>sweetgum</v>
      </c>
      <c r="J1860" t="str">
        <f>VLOOKUP(E1860,Sheet1!$A$2:$D$22,4,FALSE)</f>
        <v>mesophyte</v>
      </c>
    </row>
    <row r="1861" spans="1:10" x14ac:dyDescent="0.25">
      <c r="A1861">
        <v>1860</v>
      </c>
      <c r="B1861">
        <v>10</v>
      </c>
      <c r="C1861" s="2">
        <v>44337</v>
      </c>
      <c r="D1861">
        <v>2</v>
      </c>
      <c r="E1861" t="s">
        <v>20</v>
      </c>
      <c r="F1861">
        <v>12.8</v>
      </c>
      <c r="G1861" t="s">
        <v>17</v>
      </c>
      <c r="H1861" t="str">
        <f>VLOOKUP(E1861,Sheet1!$A$2:$D$22,2,FALSE)</f>
        <v>Liquidambar styraciflua</v>
      </c>
      <c r="I1861" t="str">
        <f>VLOOKUP(E1861,Sheet1!$A$2:$D$22,3,FALSE)</f>
        <v>sweetgum</v>
      </c>
      <c r="J1861" t="str">
        <f>VLOOKUP(E1861,Sheet1!$A$2:$D$22,4,FALSE)</f>
        <v>mesophyte</v>
      </c>
    </row>
    <row r="1862" spans="1:10" x14ac:dyDescent="0.25">
      <c r="A1862">
        <v>1861</v>
      </c>
      <c r="B1862">
        <v>10</v>
      </c>
      <c r="C1862" s="2">
        <v>44337</v>
      </c>
      <c r="D1862">
        <v>2</v>
      </c>
      <c r="E1862" t="s">
        <v>49</v>
      </c>
      <c r="F1862">
        <v>8.9</v>
      </c>
      <c r="G1862" t="s">
        <v>17</v>
      </c>
      <c r="H1862" t="str">
        <f>VLOOKUP(E1862,Sheet1!$A$2:$D$22,2,FALSE)</f>
        <v>Prunus sp.</v>
      </c>
      <c r="I1862" t="str">
        <f>VLOOKUP(E1862,Sheet1!$A$2:$D$22,3,FALSE)</f>
        <v>cherry</v>
      </c>
      <c r="J1862" t="str">
        <f>VLOOKUP(E1862,Sheet1!$A$2:$D$22,4,FALSE)</f>
        <v>intermediate</v>
      </c>
    </row>
    <row r="1863" spans="1:10" x14ac:dyDescent="0.25">
      <c r="A1863">
        <v>1862</v>
      </c>
      <c r="B1863">
        <v>10</v>
      </c>
      <c r="C1863" s="2">
        <v>44337</v>
      </c>
      <c r="D1863">
        <v>2</v>
      </c>
      <c r="E1863" t="s">
        <v>36</v>
      </c>
      <c r="F1863">
        <v>4.5</v>
      </c>
      <c r="G1863" t="s">
        <v>32</v>
      </c>
      <c r="H1863" t="str">
        <f>VLOOKUP(E1863,Sheet1!$A$2:$D$22,2,FALSE)</f>
        <v>Quercus alba</v>
      </c>
      <c r="I1863" t="str">
        <f>VLOOKUP(E1863,Sheet1!$A$2:$D$22,3,FALSE)</f>
        <v>white oak</v>
      </c>
      <c r="J1863" t="str">
        <f>VLOOKUP(E1863,Sheet1!$A$2:$D$22,4,FALSE)</f>
        <v>pyrophyte</v>
      </c>
    </row>
    <row r="1864" spans="1:10" x14ac:dyDescent="0.25">
      <c r="A1864">
        <v>1863</v>
      </c>
      <c r="B1864">
        <v>10</v>
      </c>
      <c r="C1864" s="2">
        <v>44337</v>
      </c>
      <c r="D1864">
        <v>2</v>
      </c>
      <c r="E1864" t="s">
        <v>20</v>
      </c>
      <c r="F1864">
        <v>1.7</v>
      </c>
      <c r="G1864" t="s">
        <v>32</v>
      </c>
      <c r="H1864" t="str">
        <f>VLOOKUP(E1864,Sheet1!$A$2:$D$22,2,FALSE)</f>
        <v>Liquidambar styraciflua</v>
      </c>
      <c r="I1864" t="str">
        <f>VLOOKUP(E1864,Sheet1!$A$2:$D$22,3,FALSE)</f>
        <v>sweetgum</v>
      </c>
      <c r="J1864" t="str">
        <f>VLOOKUP(E1864,Sheet1!$A$2:$D$22,4,FALSE)</f>
        <v>mesophyte</v>
      </c>
    </row>
    <row r="1865" spans="1:10" x14ac:dyDescent="0.25">
      <c r="A1865">
        <v>1864</v>
      </c>
      <c r="B1865">
        <v>10</v>
      </c>
      <c r="C1865" s="2">
        <v>44337</v>
      </c>
      <c r="D1865">
        <v>2</v>
      </c>
      <c r="E1865" t="s">
        <v>11</v>
      </c>
      <c r="F1865">
        <v>9.4</v>
      </c>
      <c r="G1865" t="s">
        <v>17</v>
      </c>
      <c r="H1865" t="str">
        <f>VLOOKUP(E1865,Sheet1!$A$2:$D$22,2,FALSE)</f>
        <v>Quercus nigra</v>
      </c>
      <c r="I1865" t="str">
        <f>VLOOKUP(E1865,Sheet1!$A$2:$D$22,3,FALSE)</f>
        <v>water oak</v>
      </c>
      <c r="J1865" t="str">
        <f>VLOOKUP(E1865,Sheet1!$A$2:$D$22,4,FALSE)</f>
        <v>mesophyte</v>
      </c>
    </row>
    <row r="1866" spans="1:10" x14ac:dyDescent="0.25">
      <c r="A1866">
        <v>1865</v>
      </c>
      <c r="B1866">
        <v>10</v>
      </c>
      <c r="C1866" s="2">
        <v>44337</v>
      </c>
      <c r="D1866">
        <v>2</v>
      </c>
      <c r="E1866" t="s">
        <v>58</v>
      </c>
      <c r="F1866">
        <v>21.8</v>
      </c>
      <c r="G1866" t="s">
        <v>17</v>
      </c>
      <c r="H1866" t="str">
        <f>VLOOKUP(E1866,Sheet1!$A$2:$D$22,2,FALSE)</f>
        <v>Pinus echinata</v>
      </c>
      <c r="I1866" t="str">
        <f>VLOOKUP(E1866,Sheet1!$A$2:$D$22,3,FALSE)</f>
        <v>shortleaf pine</v>
      </c>
      <c r="J1866" t="str">
        <f>VLOOKUP(E1866,Sheet1!$A$2:$D$22,4,FALSE)</f>
        <v>pyrophyte</v>
      </c>
    </row>
    <row r="1867" spans="1:10" x14ac:dyDescent="0.25">
      <c r="A1867">
        <v>1866</v>
      </c>
      <c r="B1867">
        <v>10</v>
      </c>
      <c r="C1867" s="2">
        <v>44337</v>
      </c>
      <c r="D1867">
        <v>2</v>
      </c>
      <c r="E1867" t="s">
        <v>11</v>
      </c>
      <c r="F1867">
        <v>10.6</v>
      </c>
      <c r="G1867" t="s">
        <v>17</v>
      </c>
      <c r="H1867" t="str">
        <f>VLOOKUP(E1867,Sheet1!$A$2:$D$22,2,FALSE)</f>
        <v>Quercus nigra</v>
      </c>
      <c r="I1867" t="str">
        <f>VLOOKUP(E1867,Sheet1!$A$2:$D$22,3,FALSE)</f>
        <v>water oak</v>
      </c>
      <c r="J1867" t="str">
        <f>VLOOKUP(E1867,Sheet1!$A$2:$D$22,4,FALSE)</f>
        <v>mesophyte</v>
      </c>
    </row>
    <row r="1868" spans="1:10" x14ac:dyDescent="0.25">
      <c r="A1868">
        <v>1867</v>
      </c>
      <c r="B1868">
        <v>10</v>
      </c>
      <c r="C1868" s="2">
        <v>44337</v>
      </c>
      <c r="D1868">
        <v>2</v>
      </c>
      <c r="E1868" t="s">
        <v>36</v>
      </c>
      <c r="F1868">
        <v>2.5</v>
      </c>
      <c r="G1868" t="s">
        <v>32</v>
      </c>
      <c r="H1868" t="str">
        <f>VLOOKUP(E1868,Sheet1!$A$2:$D$22,2,FALSE)</f>
        <v>Quercus alba</v>
      </c>
      <c r="I1868" t="str">
        <f>VLOOKUP(E1868,Sheet1!$A$2:$D$22,3,FALSE)</f>
        <v>white oak</v>
      </c>
      <c r="J1868" t="str">
        <f>VLOOKUP(E1868,Sheet1!$A$2:$D$22,4,FALSE)</f>
        <v>pyrophyte</v>
      </c>
    </row>
    <row r="1869" spans="1:10" x14ac:dyDescent="0.25">
      <c r="A1869">
        <v>1868</v>
      </c>
      <c r="B1869">
        <v>10</v>
      </c>
      <c r="C1869" s="2">
        <v>44337</v>
      </c>
      <c r="D1869">
        <v>2</v>
      </c>
      <c r="E1869" t="s">
        <v>58</v>
      </c>
      <c r="F1869">
        <v>16</v>
      </c>
      <c r="G1869" t="s">
        <v>17</v>
      </c>
      <c r="H1869" t="str">
        <f>VLOOKUP(E1869,Sheet1!$A$2:$D$22,2,FALSE)</f>
        <v>Pinus echinata</v>
      </c>
      <c r="I1869" t="str">
        <f>VLOOKUP(E1869,Sheet1!$A$2:$D$22,3,FALSE)</f>
        <v>shortleaf pine</v>
      </c>
      <c r="J1869" t="str">
        <f>VLOOKUP(E1869,Sheet1!$A$2:$D$22,4,FALSE)</f>
        <v>pyrophyte</v>
      </c>
    </row>
    <row r="1870" spans="1:10" x14ac:dyDescent="0.25">
      <c r="A1870">
        <v>1869</v>
      </c>
      <c r="B1870">
        <v>10</v>
      </c>
      <c r="C1870" s="2">
        <v>44337</v>
      </c>
      <c r="D1870">
        <v>2</v>
      </c>
      <c r="E1870" t="s">
        <v>11</v>
      </c>
      <c r="F1870">
        <v>6.2</v>
      </c>
      <c r="G1870" t="s">
        <v>32</v>
      </c>
      <c r="H1870" t="str">
        <f>VLOOKUP(E1870,Sheet1!$A$2:$D$22,2,FALSE)</f>
        <v>Quercus nigra</v>
      </c>
      <c r="I1870" t="str">
        <f>VLOOKUP(E1870,Sheet1!$A$2:$D$22,3,FALSE)</f>
        <v>water oak</v>
      </c>
      <c r="J1870" t="str">
        <f>VLOOKUP(E1870,Sheet1!$A$2:$D$22,4,FALSE)</f>
        <v>mesophyte</v>
      </c>
    </row>
    <row r="1871" spans="1:10" x14ac:dyDescent="0.25">
      <c r="A1871">
        <v>1870</v>
      </c>
      <c r="B1871">
        <v>10</v>
      </c>
      <c r="C1871" s="2">
        <v>44337</v>
      </c>
      <c r="D1871">
        <v>2</v>
      </c>
      <c r="E1871" t="s">
        <v>58</v>
      </c>
      <c r="F1871">
        <v>10.7</v>
      </c>
      <c r="G1871" t="s">
        <v>17</v>
      </c>
      <c r="H1871" t="str">
        <f>VLOOKUP(E1871,Sheet1!$A$2:$D$22,2,FALSE)</f>
        <v>Pinus echinata</v>
      </c>
      <c r="I1871" t="str">
        <f>VLOOKUP(E1871,Sheet1!$A$2:$D$22,3,FALSE)</f>
        <v>shortleaf pine</v>
      </c>
      <c r="J1871" t="str">
        <f>VLOOKUP(E1871,Sheet1!$A$2:$D$22,4,FALSE)</f>
        <v>pyrophyte</v>
      </c>
    </row>
    <row r="1872" spans="1:10" x14ac:dyDescent="0.25">
      <c r="A1872">
        <v>1871</v>
      </c>
      <c r="B1872">
        <v>10</v>
      </c>
      <c r="C1872" s="2">
        <v>44337</v>
      </c>
      <c r="D1872">
        <v>2</v>
      </c>
      <c r="E1872" t="s">
        <v>20</v>
      </c>
      <c r="F1872">
        <v>1.5</v>
      </c>
      <c r="G1872" t="s">
        <v>32</v>
      </c>
      <c r="H1872" t="str">
        <f>VLOOKUP(E1872,Sheet1!$A$2:$D$22,2,FALSE)</f>
        <v>Liquidambar styraciflua</v>
      </c>
      <c r="I1872" t="str">
        <f>VLOOKUP(E1872,Sheet1!$A$2:$D$22,3,FALSE)</f>
        <v>sweetgum</v>
      </c>
      <c r="J1872" t="str">
        <f>VLOOKUP(E1872,Sheet1!$A$2:$D$22,4,FALSE)</f>
        <v>mesophyte</v>
      </c>
    </row>
    <row r="1873" spans="1:10" x14ac:dyDescent="0.25">
      <c r="A1873">
        <v>1872</v>
      </c>
      <c r="B1873">
        <v>10</v>
      </c>
      <c r="C1873" s="2">
        <v>44337</v>
      </c>
      <c r="D1873">
        <v>2</v>
      </c>
      <c r="E1873" t="s">
        <v>11</v>
      </c>
      <c r="F1873">
        <v>12.8</v>
      </c>
      <c r="G1873" t="s">
        <v>17</v>
      </c>
      <c r="H1873" t="str">
        <f>VLOOKUP(E1873,Sheet1!$A$2:$D$22,2,FALSE)</f>
        <v>Quercus nigra</v>
      </c>
      <c r="I1873" t="str">
        <f>VLOOKUP(E1873,Sheet1!$A$2:$D$22,3,FALSE)</f>
        <v>water oak</v>
      </c>
      <c r="J1873" t="str">
        <f>VLOOKUP(E1873,Sheet1!$A$2:$D$22,4,FALSE)</f>
        <v>mesophyte</v>
      </c>
    </row>
    <row r="1874" spans="1:10" x14ac:dyDescent="0.25">
      <c r="A1874">
        <v>1873</v>
      </c>
      <c r="B1874">
        <v>10</v>
      </c>
      <c r="C1874" s="2">
        <v>44337</v>
      </c>
      <c r="D1874">
        <v>2</v>
      </c>
      <c r="E1874" t="s">
        <v>58</v>
      </c>
      <c r="F1874">
        <v>15.6</v>
      </c>
      <c r="G1874" t="s">
        <v>17</v>
      </c>
      <c r="H1874" t="str">
        <f>VLOOKUP(E1874,Sheet1!$A$2:$D$22,2,FALSE)</f>
        <v>Pinus echinata</v>
      </c>
      <c r="I1874" t="str">
        <f>VLOOKUP(E1874,Sheet1!$A$2:$D$22,3,FALSE)</f>
        <v>shortleaf pine</v>
      </c>
      <c r="J1874" t="str">
        <f>VLOOKUP(E1874,Sheet1!$A$2:$D$22,4,FALSE)</f>
        <v>pyrophyte</v>
      </c>
    </row>
    <row r="1875" spans="1:10" x14ac:dyDescent="0.25">
      <c r="A1875">
        <v>1874</v>
      </c>
      <c r="B1875">
        <v>10</v>
      </c>
      <c r="C1875" s="2">
        <v>44337</v>
      </c>
      <c r="D1875">
        <v>2</v>
      </c>
      <c r="E1875" t="s">
        <v>11</v>
      </c>
      <c r="F1875">
        <v>9.6999999999999993</v>
      </c>
      <c r="G1875" t="s">
        <v>17</v>
      </c>
      <c r="H1875" t="str">
        <f>VLOOKUP(E1875,Sheet1!$A$2:$D$22,2,FALSE)</f>
        <v>Quercus nigra</v>
      </c>
      <c r="I1875" t="str">
        <f>VLOOKUP(E1875,Sheet1!$A$2:$D$22,3,FALSE)</f>
        <v>water oak</v>
      </c>
      <c r="J1875" t="str">
        <f>VLOOKUP(E1875,Sheet1!$A$2:$D$22,4,FALSE)</f>
        <v>mesophyte</v>
      </c>
    </row>
    <row r="1876" spans="1:10" x14ac:dyDescent="0.25">
      <c r="A1876">
        <v>1875</v>
      </c>
      <c r="B1876">
        <v>10</v>
      </c>
      <c r="C1876" s="2">
        <v>44337</v>
      </c>
      <c r="D1876">
        <v>2</v>
      </c>
      <c r="E1876" t="s">
        <v>36</v>
      </c>
      <c r="F1876">
        <v>6.8</v>
      </c>
      <c r="G1876" t="s">
        <v>17</v>
      </c>
      <c r="H1876" t="str">
        <f>VLOOKUP(E1876,Sheet1!$A$2:$D$22,2,FALSE)</f>
        <v>Quercus alba</v>
      </c>
      <c r="I1876" t="str">
        <f>VLOOKUP(E1876,Sheet1!$A$2:$D$22,3,FALSE)</f>
        <v>white oak</v>
      </c>
      <c r="J1876" t="str">
        <f>VLOOKUP(E1876,Sheet1!$A$2:$D$22,4,FALSE)</f>
        <v>pyrophyte</v>
      </c>
    </row>
    <row r="1877" spans="1:10" x14ac:dyDescent="0.25">
      <c r="A1877">
        <v>1876</v>
      </c>
      <c r="B1877">
        <v>10</v>
      </c>
      <c r="C1877" s="2">
        <v>44337</v>
      </c>
      <c r="D1877">
        <v>2</v>
      </c>
      <c r="E1877" t="s">
        <v>28</v>
      </c>
      <c r="F1877">
        <v>9.1999999999999993</v>
      </c>
      <c r="G1877" t="s">
        <v>32</v>
      </c>
      <c r="H1877" t="str">
        <f>VLOOKUP(E1877,Sheet1!$A$2:$D$22,2,FALSE)</f>
        <v>Acer rubrum</v>
      </c>
      <c r="I1877" t="str">
        <f>VLOOKUP(E1877,Sheet1!$A$2:$D$22,3,FALSE)</f>
        <v>red maple</v>
      </c>
      <c r="J1877" t="str">
        <f>VLOOKUP(E1877,Sheet1!$A$2:$D$22,4,FALSE)</f>
        <v>mesophyte</v>
      </c>
    </row>
    <row r="1878" spans="1:10" x14ac:dyDescent="0.25">
      <c r="A1878">
        <v>1877</v>
      </c>
      <c r="B1878">
        <v>10</v>
      </c>
      <c r="C1878" s="2">
        <v>44337</v>
      </c>
      <c r="D1878" t="s">
        <v>55</v>
      </c>
      <c r="E1878" t="s">
        <v>42</v>
      </c>
      <c r="F1878">
        <v>37.200000000000003</v>
      </c>
      <c r="G1878" t="s">
        <v>12</v>
      </c>
      <c r="H1878" t="str">
        <f>VLOOKUP(E1878,Sheet1!$A$2:$D$22,2,FALSE)</f>
        <v>Pinus taeda</v>
      </c>
      <c r="I1878" t="str">
        <f>VLOOKUP(E1878,Sheet1!$A$2:$D$22,3,FALSE)</f>
        <v>loblolly pine</v>
      </c>
      <c r="J1878" t="str">
        <f>VLOOKUP(E1878,Sheet1!$A$2:$D$22,4,FALSE)</f>
        <v>pyrophyte</v>
      </c>
    </row>
    <row r="1879" spans="1:10" x14ac:dyDescent="0.25">
      <c r="A1879">
        <v>1878</v>
      </c>
      <c r="B1879">
        <v>10</v>
      </c>
      <c r="C1879" s="2">
        <v>44337</v>
      </c>
      <c r="D1879" t="s">
        <v>55</v>
      </c>
      <c r="E1879" t="s">
        <v>56</v>
      </c>
      <c r="F1879">
        <v>20.2</v>
      </c>
      <c r="G1879" t="s">
        <v>12</v>
      </c>
      <c r="H1879" t="str">
        <f>VLOOKUP(E1879,Sheet1!$A$2:$D$22,2,FALSE)</f>
        <v>Liquidambar styraciflua</v>
      </c>
      <c r="I1879" t="str">
        <f>VLOOKUP(E1879,Sheet1!$A$2:$D$22,3,FALSE)</f>
        <v>tulip poplar</v>
      </c>
      <c r="J1879" t="str">
        <f>VLOOKUP(E1879,Sheet1!$A$2:$D$22,4,FALSE)</f>
        <v>mesophyte</v>
      </c>
    </row>
    <row r="1880" spans="1:10" x14ac:dyDescent="0.25">
      <c r="A1880">
        <v>1879</v>
      </c>
      <c r="B1880">
        <v>10</v>
      </c>
      <c r="C1880" s="2">
        <v>44337</v>
      </c>
      <c r="D1880" t="s">
        <v>55</v>
      </c>
      <c r="E1880" t="s">
        <v>42</v>
      </c>
      <c r="F1880">
        <v>30.9</v>
      </c>
      <c r="G1880" t="s">
        <v>12</v>
      </c>
      <c r="H1880" t="str">
        <f>VLOOKUP(E1880,Sheet1!$A$2:$D$22,2,FALSE)</f>
        <v>Pinus taeda</v>
      </c>
      <c r="I1880" t="str">
        <f>VLOOKUP(E1880,Sheet1!$A$2:$D$22,3,FALSE)</f>
        <v>loblolly pine</v>
      </c>
      <c r="J1880" t="str">
        <f>VLOOKUP(E1880,Sheet1!$A$2:$D$22,4,FALSE)</f>
        <v>pyrophyte</v>
      </c>
    </row>
    <row r="1881" spans="1:10" x14ac:dyDescent="0.25">
      <c r="A1881">
        <v>1880</v>
      </c>
      <c r="B1881">
        <v>10</v>
      </c>
      <c r="C1881" s="2">
        <v>44337</v>
      </c>
      <c r="D1881" t="s">
        <v>35</v>
      </c>
      <c r="E1881" t="s">
        <v>36</v>
      </c>
      <c r="F1881">
        <v>5.8</v>
      </c>
      <c r="G1881" t="s">
        <v>32</v>
      </c>
      <c r="H1881" t="str">
        <f>VLOOKUP(E1881,Sheet1!$A$2:$D$22,2,FALSE)</f>
        <v>Quercus alba</v>
      </c>
      <c r="I1881" t="str">
        <f>VLOOKUP(E1881,Sheet1!$A$2:$D$22,3,FALSE)</f>
        <v>white oak</v>
      </c>
      <c r="J1881" t="str">
        <f>VLOOKUP(E1881,Sheet1!$A$2:$D$22,4,FALSE)</f>
        <v>pyrophyte</v>
      </c>
    </row>
    <row r="1882" spans="1:10" x14ac:dyDescent="0.25">
      <c r="A1882">
        <v>1881</v>
      </c>
      <c r="B1882">
        <v>10</v>
      </c>
      <c r="C1882" s="2">
        <v>44337</v>
      </c>
      <c r="D1882" t="s">
        <v>35</v>
      </c>
      <c r="E1882" t="s">
        <v>58</v>
      </c>
      <c r="F1882">
        <v>11.7</v>
      </c>
      <c r="G1882" t="s">
        <v>17</v>
      </c>
      <c r="H1882" t="str">
        <f>VLOOKUP(E1882,Sheet1!$A$2:$D$22,2,FALSE)</f>
        <v>Pinus echinata</v>
      </c>
      <c r="I1882" t="str">
        <f>VLOOKUP(E1882,Sheet1!$A$2:$D$22,3,FALSE)</f>
        <v>shortleaf pine</v>
      </c>
      <c r="J1882" t="str">
        <f>VLOOKUP(E1882,Sheet1!$A$2:$D$22,4,FALSE)</f>
        <v>pyrophyte</v>
      </c>
    </row>
    <row r="1883" spans="1:10" x14ac:dyDescent="0.25">
      <c r="A1883">
        <v>1882</v>
      </c>
      <c r="B1883">
        <v>10</v>
      </c>
      <c r="C1883" s="2">
        <v>44337</v>
      </c>
      <c r="D1883" t="s">
        <v>35</v>
      </c>
      <c r="E1883" t="s">
        <v>20</v>
      </c>
      <c r="F1883">
        <v>12</v>
      </c>
      <c r="G1883" t="s">
        <v>17</v>
      </c>
      <c r="H1883" t="str">
        <f>VLOOKUP(E1883,Sheet1!$A$2:$D$22,2,FALSE)</f>
        <v>Liquidambar styraciflua</v>
      </c>
      <c r="I1883" t="str">
        <f>VLOOKUP(E1883,Sheet1!$A$2:$D$22,3,FALSE)</f>
        <v>sweetgum</v>
      </c>
      <c r="J1883" t="str">
        <f>VLOOKUP(E1883,Sheet1!$A$2:$D$22,4,FALSE)</f>
        <v>mesophyte</v>
      </c>
    </row>
    <row r="1884" spans="1:10" x14ac:dyDescent="0.25">
      <c r="A1884">
        <v>1883</v>
      </c>
      <c r="B1884">
        <v>10</v>
      </c>
      <c r="C1884" s="2">
        <v>44337</v>
      </c>
      <c r="D1884" t="s">
        <v>35</v>
      </c>
      <c r="E1884" t="s">
        <v>52</v>
      </c>
      <c r="F1884">
        <v>6</v>
      </c>
      <c r="G1884" t="s">
        <v>32</v>
      </c>
      <c r="H1884" t="str">
        <f>VLOOKUP(E1884,Sheet1!$A$2:$D$22,2,FALSE)</f>
        <v>Vaccinium sp.</v>
      </c>
      <c r="I1884" t="str">
        <f>VLOOKUP(E1884,Sheet1!$A$2:$D$22,3,FALSE)</f>
        <v>blueberry</v>
      </c>
      <c r="J1884" t="str">
        <f>VLOOKUP(E1884,Sheet1!$A$2:$D$22,4,FALSE)</f>
        <v>mesophyte</v>
      </c>
    </row>
    <row r="1885" spans="1:10" x14ac:dyDescent="0.25">
      <c r="A1885">
        <v>1884</v>
      </c>
      <c r="B1885">
        <v>10</v>
      </c>
      <c r="C1885" s="2">
        <v>44337</v>
      </c>
      <c r="D1885" t="s">
        <v>35</v>
      </c>
      <c r="E1885" t="s">
        <v>20</v>
      </c>
      <c r="F1885">
        <v>12</v>
      </c>
      <c r="G1885" t="s">
        <v>17</v>
      </c>
      <c r="H1885" t="str">
        <f>VLOOKUP(E1885,Sheet1!$A$2:$D$22,2,FALSE)</f>
        <v>Liquidambar styraciflua</v>
      </c>
      <c r="I1885" t="str">
        <f>VLOOKUP(E1885,Sheet1!$A$2:$D$22,3,FALSE)</f>
        <v>sweetgum</v>
      </c>
      <c r="J1885" t="str">
        <f>VLOOKUP(E1885,Sheet1!$A$2:$D$22,4,FALSE)</f>
        <v>mesophyte</v>
      </c>
    </row>
    <row r="1886" spans="1:10" x14ac:dyDescent="0.25">
      <c r="A1886">
        <v>1885</v>
      </c>
      <c r="B1886">
        <v>10</v>
      </c>
      <c r="C1886" s="2">
        <v>44337</v>
      </c>
      <c r="D1886" t="s">
        <v>35</v>
      </c>
      <c r="E1886" t="s">
        <v>20</v>
      </c>
      <c r="F1886">
        <v>6</v>
      </c>
      <c r="G1886" t="s">
        <v>32</v>
      </c>
      <c r="H1886" t="str">
        <f>VLOOKUP(E1886,Sheet1!$A$2:$D$22,2,FALSE)</f>
        <v>Liquidambar styraciflua</v>
      </c>
      <c r="I1886" t="str">
        <f>VLOOKUP(E1886,Sheet1!$A$2:$D$22,3,FALSE)</f>
        <v>sweetgum</v>
      </c>
      <c r="J1886" t="str">
        <f>VLOOKUP(E1886,Sheet1!$A$2:$D$22,4,FALSE)</f>
        <v>mesophyte</v>
      </c>
    </row>
    <row r="1887" spans="1:10" x14ac:dyDescent="0.25">
      <c r="A1887">
        <v>1886</v>
      </c>
      <c r="B1887">
        <v>10</v>
      </c>
      <c r="C1887" s="2">
        <v>44337</v>
      </c>
      <c r="D1887">
        <v>3</v>
      </c>
      <c r="E1887" t="s">
        <v>11</v>
      </c>
      <c r="F1887">
        <v>7.1</v>
      </c>
      <c r="G1887" t="s">
        <v>17</v>
      </c>
      <c r="H1887" t="str">
        <f>VLOOKUP(E1887,Sheet1!$A$2:$D$22,2,FALSE)</f>
        <v>Quercus nigra</v>
      </c>
      <c r="I1887" t="str">
        <f>VLOOKUP(E1887,Sheet1!$A$2:$D$22,3,FALSE)</f>
        <v>water oak</v>
      </c>
      <c r="J1887" t="str">
        <f>VLOOKUP(E1887,Sheet1!$A$2:$D$22,4,FALSE)</f>
        <v>mesophyte</v>
      </c>
    </row>
    <row r="1888" spans="1:10" x14ac:dyDescent="0.25">
      <c r="A1888">
        <v>1887</v>
      </c>
      <c r="B1888">
        <v>10</v>
      </c>
      <c r="C1888" s="2">
        <v>44337</v>
      </c>
      <c r="D1888">
        <v>3</v>
      </c>
      <c r="E1888" t="s">
        <v>20</v>
      </c>
      <c r="F1888">
        <v>1</v>
      </c>
      <c r="G1888" t="s">
        <v>32</v>
      </c>
      <c r="H1888" t="str">
        <f>VLOOKUP(E1888,Sheet1!$A$2:$D$22,2,FALSE)</f>
        <v>Liquidambar styraciflua</v>
      </c>
      <c r="I1888" t="str">
        <f>VLOOKUP(E1888,Sheet1!$A$2:$D$22,3,FALSE)</f>
        <v>sweetgum</v>
      </c>
      <c r="J1888" t="str">
        <f>VLOOKUP(E1888,Sheet1!$A$2:$D$22,4,FALSE)</f>
        <v>mesophyte</v>
      </c>
    </row>
    <row r="1889" spans="1:10" x14ac:dyDescent="0.25">
      <c r="A1889">
        <v>1888</v>
      </c>
      <c r="B1889">
        <v>10</v>
      </c>
      <c r="C1889" s="2">
        <v>44337</v>
      </c>
      <c r="D1889">
        <v>3</v>
      </c>
      <c r="E1889" t="s">
        <v>20</v>
      </c>
      <c r="F1889">
        <v>1</v>
      </c>
      <c r="G1889" t="s">
        <v>32</v>
      </c>
      <c r="H1889" t="str">
        <f>VLOOKUP(E1889,Sheet1!$A$2:$D$22,2,FALSE)</f>
        <v>Liquidambar styraciflua</v>
      </c>
      <c r="I1889" t="str">
        <f>VLOOKUP(E1889,Sheet1!$A$2:$D$22,3,FALSE)</f>
        <v>sweetgum</v>
      </c>
      <c r="J1889" t="str">
        <f>VLOOKUP(E1889,Sheet1!$A$2:$D$22,4,FALSE)</f>
        <v>mesophyte</v>
      </c>
    </row>
    <row r="1890" spans="1:10" x14ac:dyDescent="0.25">
      <c r="A1890">
        <v>1889</v>
      </c>
      <c r="B1890">
        <v>10</v>
      </c>
      <c r="C1890" s="2">
        <v>44337</v>
      </c>
      <c r="D1890">
        <v>3</v>
      </c>
      <c r="E1890" t="s">
        <v>20</v>
      </c>
      <c r="F1890">
        <v>1</v>
      </c>
      <c r="G1890" t="s">
        <v>32</v>
      </c>
      <c r="H1890" t="str">
        <f>VLOOKUP(E1890,Sheet1!$A$2:$D$22,2,FALSE)</f>
        <v>Liquidambar styraciflua</v>
      </c>
      <c r="I1890" t="str">
        <f>VLOOKUP(E1890,Sheet1!$A$2:$D$22,3,FALSE)</f>
        <v>sweetgum</v>
      </c>
      <c r="J1890" t="str">
        <f>VLOOKUP(E1890,Sheet1!$A$2:$D$22,4,FALSE)</f>
        <v>mesophyte</v>
      </c>
    </row>
    <row r="1891" spans="1:10" x14ac:dyDescent="0.25">
      <c r="A1891">
        <v>1890</v>
      </c>
      <c r="B1891">
        <v>10</v>
      </c>
      <c r="C1891" s="2">
        <v>44337</v>
      </c>
      <c r="D1891">
        <v>3</v>
      </c>
      <c r="E1891" t="s">
        <v>20</v>
      </c>
      <c r="F1891">
        <v>6.2</v>
      </c>
      <c r="G1891" t="s">
        <v>32</v>
      </c>
      <c r="H1891" t="str">
        <f>VLOOKUP(E1891,Sheet1!$A$2:$D$22,2,FALSE)</f>
        <v>Liquidambar styraciflua</v>
      </c>
      <c r="I1891" t="str">
        <f>VLOOKUP(E1891,Sheet1!$A$2:$D$22,3,FALSE)</f>
        <v>sweetgum</v>
      </c>
      <c r="J1891" t="str">
        <f>VLOOKUP(E1891,Sheet1!$A$2:$D$22,4,FALSE)</f>
        <v>mesophyte</v>
      </c>
    </row>
    <row r="1892" spans="1:10" x14ac:dyDescent="0.25">
      <c r="A1892">
        <v>1891</v>
      </c>
      <c r="B1892">
        <v>10</v>
      </c>
      <c r="C1892" s="2">
        <v>44337</v>
      </c>
      <c r="D1892">
        <v>3</v>
      </c>
      <c r="E1892" t="s">
        <v>20</v>
      </c>
      <c r="F1892">
        <v>28.8</v>
      </c>
      <c r="G1892" t="s">
        <v>12</v>
      </c>
      <c r="H1892" t="str">
        <f>VLOOKUP(E1892,Sheet1!$A$2:$D$22,2,FALSE)</f>
        <v>Liquidambar styraciflua</v>
      </c>
      <c r="I1892" t="str">
        <f>VLOOKUP(E1892,Sheet1!$A$2:$D$22,3,FALSE)</f>
        <v>sweetgum</v>
      </c>
      <c r="J1892" t="str">
        <f>VLOOKUP(E1892,Sheet1!$A$2:$D$22,4,FALSE)</f>
        <v>mesophyte</v>
      </c>
    </row>
    <row r="1893" spans="1:10" x14ac:dyDescent="0.25">
      <c r="A1893">
        <v>1892</v>
      </c>
      <c r="B1893">
        <v>10</v>
      </c>
      <c r="C1893" s="2">
        <v>44337</v>
      </c>
      <c r="D1893">
        <v>3</v>
      </c>
      <c r="E1893" t="s">
        <v>20</v>
      </c>
      <c r="F1893">
        <v>4.7</v>
      </c>
      <c r="G1893" t="s">
        <v>32</v>
      </c>
      <c r="H1893" t="str">
        <f>VLOOKUP(E1893,Sheet1!$A$2:$D$22,2,FALSE)</f>
        <v>Liquidambar styraciflua</v>
      </c>
      <c r="I1893" t="str">
        <f>VLOOKUP(E1893,Sheet1!$A$2:$D$22,3,FALSE)</f>
        <v>sweetgum</v>
      </c>
      <c r="J1893" t="str">
        <f>VLOOKUP(E1893,Sheet1!$A$2:$D$22,4,FALSE)</f>
        <v>mesophyte</v>
      </c>
    </row>
    <row r="1894" spans="1:10" x14ac:dyDescent="0.25">
      <c r="A1894">
        <v>1893</v>
      </c>
      <c r="B1894">
        <v>10</v>
      </c>
      <c r="C1894" s="2">
        <v>44337</v>
      </c>
      <c r="D1894">
        <v>3</v>
      </c>
      <c r="E1894" t="s">
        <v>20</v>
      </c>
      <c r="F1894">
        <v>5.8</v>
      </c>
      <c r="G1894" t="s">
        <v>32</v>
      </c>
      <c r="H1894" t="str">
        <f>VLOOKUP(E1894,Sheet1!$A$2:$D$22,2,FALSE)</f>
        <v>Liquidambar styraciflua</v>
      </c>
      <c r="I1894" t="str">
        <f>VLOOKUP(E1894,Sheet1!$A$2:$D$22,3,FALSE)</f>
        <v>sweetgum</v>
      </c>
      <c r="J1894" t="str">
        <f>VLOOKUP(E1894,Sheet1!$A$2:$D$22,4,FALSE)</f>
        <v>mesophyte</v>
      </c>
    </row>
    <row r="1895" spans="1:10" x14ac:dyDescent="0.25">
      <c r="A1895">
        <v>1894</v>
      </c>
      <c r="B1895">
        <v>10</v>
      </c>
      <c r="C1895" s="2">
        <v>44337</v>
      </c>
      <c r="D1895">
        <v>3</v>
      </c>
      <c r="E1895" t="s">
        <v>42</v>
      </c>
      <c r="F1895">
        <v>39.4</v>
      </c>
      <c r="G1895" t="s">
        <v>12</v>
      </c>
      <c r="H1895" t="str">
        <f>VLOOKUP(E1895,Sheet1!$A$2:$D$22,2,FALSE)</f>
        <v>Pinus taeda</v>
      </c>
      <c r="I1895" t="str">
        <f>VLOOKUP(E1895,Sheet1!$A$2:$D$22,3,FALSE)</f>
        <v>loblolly pine</v>
      </c>
      <c r="J1895" t="str">
        <f>VLOOKUP(E1895,Sheet1!$A$2:$D$22,4,FALSE)</f>
        <v>pyrophyte</v>
      </c>
    </row>
    <row r="1896" spans="1:10" x14ac:dyDescent="0.25">
      <c r="A1896">
        <v>1895</v>
      </c>
      <c r="B1896">
        <v>10</v>
      </c>
      <c r="C1896" s="2">
        <v>44337</v>
      </c>
      <c r="D1896">
        <v>3</v>
      </c>
      <c r="E1896" t="s">
        <v>23</v>
      </c>
      <c r="F1896">
        <v>12.3</v>
      </c>
      <c r="G1896" t="s">
        <v>17</v>
      </c>
      <c r="H1896" t="str">
        <f>VLOOKUP(E1896,Sheet1!$A$2:$D$22,2,FALSE)</f>
        <v>Oxydendrum arboreum</v>
      </c>
      <c r="I1896" t="str">
        <f>VLOOKUP(E1896,Sheet1!$A$2:$D$22,3,FALSE)</f>
        <v>sourwood</v>
      </c>
      <c r="J1896" t="str">
        <f>VLOOKUP(E1896,Sheet1!$A$2:$D$22,4,FALSE)</f>
        <v>intermediate</v>
      </c>
    </row>
    <row r="1897" spans="1:10" x14ac:dyDescent="0.25">
      <c r="A1897">
        <v>1896</v>
      </c>
      <c r="B1897">
        <v>10</v>
      </c>
      <c r="C1897" s="2">
        <v>44337</v>
      </c>
      <c r="D1897">
        <v>3</v>
      </c>
      <c r="E1897" t="s">
        <v>58</v>
      </c>
      <c r="F1897">
        <v>21.7</v>
      </c>
      <c r="G1897" t="s">
        <v>17</v>
      </c>
      <c r="H1897" t="str">
        <f>VLOOKUP(E1897,Sheet1!$A$2:$D$22,2,FALSE)</f>
        <v>Pinus echinata</v>
      </c>
      <c r="I1897" t="str">
        <f>VLOOKUP(E1897,Sheet1!$A$2:$D$22,3,FALSE)</f>
        <v>shortleaf pine</v>
      </c>
      <c r="J1897" t="str">
        <f>VLOOKUP(E1897,Sheet1!$A$2:$D$22,4,FALSE)</f>
        <v>pyrophyte</v>
      </c>
    </row>
    <row r="1898" spans="1:10" x14ac:dyDescent="0.25">
      <c r="A1898">
        <v>1897</v>
      </c>
      <c r="B1898">
        <v>10</v>
      </c>
      <c r="C1898" s="2">
        <v>44337</v>
      </c>
      <c r="D1898">
        <v>3</v>
      </c>
      <c r="E1898" t="s">
        <v>42</v>
      </c>
      <c r="F1898">
        <v>6</v>
      </c>
      <c r="G1898" t="s">
        <v>32</v>
      </c>
      <c r="H1898" t="str">
        <f>VLOOKUP(E1898,Sheet1!$A$2:$D$22,2,FALSE)</f>
        <v>Pinus taeda</v>
      </c>
      <c r="I1898" t="str">
        <f>VLOOKUP(E1898,Sheet1!$A$2:$D$22,3,FALSE)</f>
        <v>loblolly pine</v>
      </c>
      <c r="J1898" t="str">
        <f>VLOOKUP(E1898,Sheet1!$A$2:$D$22,4,FALSE)</f>
        <v>pyrophyte</v>
      </c>
    </row>
    <row r="1899" spans="1:10" x14ac:dyDescent="0.25">
      <c r="A1899">
        <v>1898</v>
      </c>
      <c r="B1899">
        <v>10</v>
      </c>
      <c r="C1899" s="2">
        <v>44337</v>
      </c>
      <c r="D1899">
        <v>3</v>
      </c>
      <c r="E1899" t="s">
        <v>20</v>
      </c>
      <c r="F1899">
        <v>5.6</v>
      </c>
      <c r="G1899" t="s">
        <v>32</v>
      </c>
      <c r="H1899" t="str">
        <f>VLOOKUP(E1899,Sheet1!$A$2:$D$22,2,FALSE)</f>
        <v>Liquidambar styraciflua</v>
      </c>
      <c r="I1899" t="str">
        <f>VLOOKUP(E1899,Sheet1!$A$2:$D$22,3,FALSE)</f>
        <v>sweetgum</v>
      </c>
      <c r="J1899" t="str">
        <f>VLOOKUP(E1899,Sheet1!$A$2:$D$22,4,FALSE)</f>
        <v>mesophyte</v>
      </c>
    </row>
    <row r="1900" spans="1:10" x14ac:dyDescent="0.25">
      <c r="A1900">
        <v>1899</v>
      </c>
      <c r="B1900">
        <v>10</v>
      </c>
      <c r="C1900" s="2">
        <v>44337</v>
      </c>
      <c r="D1900">
        <v>3</v>
      </c>
      <c r="E1900" t="s">
        <v>58</v>
      </c>
      <c r="F1900">
        <v>9.1999999999999993</v>
      </c>
      <c r="G1900" t="s">
        <v>17</v>
      </c>
      <c r="H1900" t="str">
        <f>VLOOKUP(E1900,Sheet1!$A$2:$D$22,2,FALSE)</f>
        <v>Pinus echinata</v>
      </c>
      <c r="I1900" t="str">
        <f>VLOOKUP(E1900,Sheet1!$A$2:$D$22,3,FALSE)</f>
        <v>shortleaf pine</v>
      </c>
      <c r="J1900" t="str">
        <f>VLOOKUP(E1900,Sheet1!$A$2:$D$22,4,FALSE)</f>
        <v>pyrophyte</v>
      </c>
    </row>
    <row r="1901" spans="1:10" x14ac:dyDescent="0.25">
      <c r="A1901">
        <v>1900</v>
      </c>
      <c r="B1901">
        <v>10</v>
      </c>
      <c r="C1901" s="2">
        <v>44337</v>
      </c>
      <c r="D1901">
        <v>3</v>
      </c>
      <c r="E1901" t="s">
        <v>20</v>
      </c>
      <c r="F1901">
        <v>6.2</v>
      </c>
      <c r="G1901" t="s">
        <v>17</v>
      </c>
      <c r="H1901" t="str">
        <f>VLOOKUP(E1901,Sheet1!$A$2:$D$22,2,FALSE)</f>
        <v>Liquidambar styraciflua</v>
      </c>
      <c r="I1901" t="str">
        <f>VLOOKUP(E1901,Sheet1!$A$2:$D$22,3,FALSE)</f>
        <v>sweetgum</v>
      </c>
      <c r="J1901" t="str">
        <f>VLOOKUP(E1901,Sheet1!$A$2:$D$22,4,FALSE)</f>
        <v>mesophyte</v>
      </c>
    </row>
    <row r="1902" spans="1:10" x14ac:dyDescent="0.25">
      <c r="A1902">
        <v>1901</v>
      </c>
      <c r="B1902">
        <v>10</v>
      </c>
      <c r="C1902" s="2">
        <v>44337</v>
      </c>
      <c r="D1902">
        <v>3</v>
      </c>
      <c r="E1902" t="s">
        <v>42</v>
      </c>
      <c r="F1902">
        <v>7.2</v>
      </c>
      <c r="G1902" t="s">
        <v>32</v>
      </c>
      <c r="H1902" t="str">
        <f>VLOOKUP(E1902,Sheet1!$A$2:$D$22,2,FALSE)</f>
        <v>Pinus taeda</v>
      </c>
      <c r="I1902" t="str">
        <f>VLOOKUP(E1902,Sheet1!$A$2:$D$22,3,FALSE)</f>
        <v>loblolly pine</v>
      </c>
      <c r="J1902" t="str">
        <f>VLOOKUP(E1902,Sheet1!$A$2:$D$22,4,FALSE)</f>
        <v>pyrophyte</v>
      </c>
    </row>
    <row r="1903" spans="1:10" x14ac:dyDescent="0.25">
      <c r="A1903">
        <v>1902</v>
      </c>
      <c r="B1903">
        <v>10</v>
      </c>
      <c r="C1903" s="2">
        <v>44337</v>
      </c>
      <c r="D1903">
        <v>3</v>
      </c>
      <c r="E1903" t="s">
        <v>20</v>
      </c>
      <c r="F1903">
        <v>12.1</v>
      </c>
      <c r="G1903" t="s">
        <v>17</v>
      </c>
      <c r="H1903" t="str">
        <f>VLOOKUP(E1903,Sheet1!$A$2:$D$22,2,FALSE)</f>
        <v>Liquidambar styraciflua</v>
      </c>
      <c r="I1903" t="str">
        <f>VLOOKUP(E1903,Sheet1!$A$2:$D$22,3,FALSE)</f>
        <v>sweetgum</v>
      </c>
      <c r="J1903" t="str">
        <f>VLOOKUP(E1903,Sheet1!$A$2:$D$22,4,FALSE)</f>
        <v>mesophyte</v>
      </c>
    </row>
    <row r="1904" spans="1:10" x14ac:dyDescent="0.25">
      <c r="A1904">
        <v>1903</v>
      </c>
      <c r="B1904">
        <v>10</v>
      </c>
      <c r="C1904" s="2">
        <v>44337</v>
      </c>
      <c r="D1904">
        <v>3</v>
      </c>
      <c r="E1904" t="s">
        <v>20</v>
      </c>
      <c r="F1904">
        <v>21.8</v>
      </c>
      <c r="G1904" t="s">
        <v>17</v>
      </c>
      <c r="H1904" t="str">
        <f>VLOOKUP(E1904,Sheet1!$A$2:$D$22,2,FALSE)</f>
        <v>Liquidambar styraciflua</v>
      </c>
      <c r="I1904" t="str">
        <f>VLOOKUP(E1904,Sheet1!$A$2:$D$22,3,FALSE)</f>
        <v>sweetgum</v>
      </c>
      <c r="J1904" t="str">
        <f>VLOOKUP(E1904,Sheet1!$A$2:$D$22,4,FALSE)</f>
        <v>mesophyte</v>
      </c>
    </row>
    <row r="1905" spans="1:10" x14ac:dyDescent="0.25">
      <c r="A1905">
        <v>1904</v>
      </c>
      <c r="B1905">
        <v>10</v>
      </c>
      <c r="C1905" s="2">
        <v>44337</v>
      </c>
      <c r="D1905">
        <v>3</v>
      </c>
      <c r="E1905" t="s">
        <v>23</v>
      </c>
      <c r="F1905">
        <v>20.9</v>
      </c>
      <c r="G1905" t="s">
        <v>17</v>
      </c>
      <c r="H1905" t="str">
        <f>VLOOKUP(E1905,Sheet1!$A$2:$D$22,2,FALSE)</f>
        <v>Oxydendrum arboreum</v>
      </c>
      <c r="I1905" t="str">
        <f>VLOOKUP(E1905,Sheet1!$A$2:$D$22,3,FALSE)</f>
        <v>sourwood</v>
      </c>
      <c r="J1905" t="str">
        <f>VLOOKUP(E1905,Sheet1!$A$2:$D$22,4,FALSE)</f>
        <v>intermediate</v>
      </c>
    </row>
    <row r="1906" spans="1:10" x14ac:dyDescent="0.25">
      <c r="A1906">
        <v>1905</v>
      </c>
      <c r="B1906">
        <v>10</v>
      </c>
      <c r="C1906" s="2">
        <v>44337</v>
      </c>
      <c r="D1906">
        <v>3</v>
      </c>
      <c r="E1906" t="s">
        <v>20</v>
      </c>
      <c r="F1906">
        <v>9.6999999999999993</v>
      </c>
      <c r="G1906" t="s">
        <v>32</v>
      </c>
      <c r="H1906" t="str">
        <f>VLOOKUP(E1906,Sheet1!$A$2:$D$22,2,FALSE)</f>
        <v>Liquidambar styraciflua</v>
      </c>
      <c r="I1906" t="str">
        <f>VLOOKUP(E1906,Sheet1!$A$2:$D$22,3,FALSE)</f>
        <v>sweetgum</v>
      </c>
      <c r="J1906" t="str">
        <f>VLOOKUP(E1906,Sheet1!$A$2:$D$22,4,FALSE)</f>
        <v>mesophyte</v>
      </c>
    </row>
    <row r="1907" spans="1:10" x14ac:dyDescent="0.25">
      <c r="A1907">
        <v>1906</v>
      </c>
      <c r="B1907">
        <v>10</v>
      </c>
      <c r="C1907" s="2">
        <v>44337</v>
      </c>
      <c r="D1907">
        <v>3</v>
      </c>
      <c r="E1907" t="s">
        <v>42</v>
      </c>
      <c r="F1907">
        <v>10.4</v>
      </c>
      <c r="G1907" t="s">
        <v>32</v>
      </c>
      <c r="H1907" t="str">
        <f>VLOOKUP(E1907,Sheet1!$A$2:$D$22,2,FALSE)</f>
        <v>Pinus taeda</v>
      </c>
      <c r="I1907" t="str">
        <f>VLOOKUP(E1907,Sheet1!$A$2:$D$22,3,FALSE)</f>
        <v>loblolly pine</v>
      </c>
      <c r="J1907" t="str">
        <f>VLOOKUP(E1907,Sheet1!$A$2:$D$22,4,FALSE)</f>
        <v>pyrophyte</v>
      </c>
    </row>
    <row r="1908" spans="1:10" x14ac:dyDescent="0.25">
      <c r="A1908">
        <v>1907</v>
      </c>
      <c r="B1908">
        <v>10</v>
      </c>
      <c r="C1908" s="2">
        <v>44337</v>
      </c>
      <c r="D1908">
        <v>3</v>
      </c>
      <c r="E1908" t="s">
        <v>42</v>
      </c>
      <c r="F1908">
        <v>32.299999999999997</v>
      </c>
      <c r="G1908" t="s">
        <v>12</v>
      </c>
      <c r="H1908" t="str">
        <f>VLOOKUP(E1908,Sheet1!$A$2:$D$22,2,FALSE)</f>
        <v>Pinus taeda</v>
      </c>
      <c r="I1908" t="str">
        <f>VLOOKUP(E1908,Sheet1!$A$2:$D$22,3,FALSE)</f>
        <v>loblolly pine</v>
      </c>
      <c r="J1908" t="str">
        <f>VLOOKUP(E1908,Sheet1!$A$2:$D$22,4,FALSE)</f>
        <v>pyrophyte</v>
      </c>
    </row>
    <row r="1909" spans="1:10" x14ac:dyDescent="0.25">
      <c r="A1909">
        <v>1908</v>
      </c>
      <c r="B1909">
        <v>10</v>
      </c>
      <c r="C1909" s="2">
        <v>44337</v>
      </c>
      <c r="D1909">
        <v>3</v>
      </c>
      <c r="E1909" t="s">
        <v>23</v>
      </c>
      <c r="F1909">
        <v>14</v>
      </c>
      <c r="G1909" t="s">
        <v>17</v>
      </c>
      <c r="H1909" t="str">
        <f>VLOOKUP(E1909,Sheet1!$A$2:$D$22,2,FALSE)</f>
        <v>Oxydendrum arboreum</v>
      </c>
      <c r="I1909" t="str">
        <f>VLOOKUP(E1909,Sheet1!$A$2:$D$22,3,FALSE)</f>
        <v>sourwood</v>
      </c>
      <c r="J1909" t="str">
        <f>VLOOKUP(E1909,Sheet1!$A$2:$D$22,4,FALSE)</f>
        <v>intermediate</v>
      </c>
    </row>
    <row r="1910" spans="1:10" x14ac:dyDescent="0.25">
      <c r="A1910">
        <v>1909</v>
      </c>
      <c r="B1910">
        <v>10</v>
      </c>
      <c r="C1910" s="2">
        <v>44337</v>
      </c>
      <c r="D1910">
        <v>3</v>
      </c>
      <c r="E1910" t="s">
        <v>23</v>
      </c>
      <c r="F1910">
        <v>8.1</v>
      </c>
      <c r="G1910" t="s">
        <v>32</v>
      </c>
      <c r="H1910" t="str">
        <f>VLOOKUP(E1910,Sheet1!$A$2:$D$22,2,FALSE)</f>
        <v>Oxydendrum arboreum</v>
      </c>
      <c r="I1910" t="str">
        <f>VLOOKUP(E1910,Sheet1!$A$2:$D$22,3,FALSE)</f>
        <v>sourwood</v>
      </c>
      <c r="J1910" t="str">
        <f>VLOOKUP(E1910,Sheet1!$A$2:$D$22,4,FALSE)</f>
        <v>intermediate</v>
      </c>
    </row>
    <row r="1911" spans="1:10" x14ac:dyDescent="0.25">
      <c r="A1911">
        <v>1910</v>
      </c>
      <c r="B1911">
        <v>10</v>
      </c>
      <c r="C1911" s="2">
        <v>44337</v>
      </c>
      <c r="D1911">
        <v>3</v>
      </c>
      <c r="E1911" t="s">
        <v>23</v>
      </c>
      <c r="F1911">
        <v>12</v>
      </c>
      <c r="G1911" t="s">
        <v>17</v>
      </c>
      <c r="H1911" t="str">
        <f>VLOOKUP(E1911,Sheet1!$A$2:$D$22,2,FALSE)</f>
        <v>Oxydendrum arboreum</v>
      </c>
      <c r="I1911" t="str">
        <f>VLOOKUP(E1911,Sheet1!$A$2:$D$22,3,FALSE)</f>
        <v>sourwood</v>
      </c>
      <c r="J1911" t="str">
        <f>VLOOKUP(E1911,Sheet1!$A$2:$D$22,4,FALSE)</f>
        <v>intermediate</v>
      </c>
    </row>
    <row r="1912" spans="1:10" x14ac:dyDescent="0.25">
      <c r="A1912">
        <v>1911</v>
      </c>
      <c r="B1912">
        <v>10</v>
      </c>
      <c r="C1912" s="2">
        <v>44337</v>
      </c>
      <c r="D1912">
        <v>3</v>
      </c>
      <c r="E1912" t="s">
        <v>58</v>
      </c>
      <c r="F1912">
        <v>15</v>
      </c>
      <c r="G1912" t="s">
        <v>17</v>
      </c>
      <c r="H1912" t="str">
        <f>VLOOKUP(E1912,Sheet1!$A$2:$D$22,2,FALSE)</f>
        <v>Pinus echinata</v>
      </c>
      <c r="I1912" t="str">
        <f>VLOOKUP(E1912,Sheet1!$A$2:$D$22,3,FALSE)</f>
        <v>shortleaf pine</v>
      </c>
      <c r="J1912" t="str">
        <f>VLOOKUP(E1912,Sheet1!$A$2:$D$22,4,FALSE)</f>
        <v>pyrophyte</v>
      </c>
    </row>
    <row r="1913" spans="1:10" x14ac:dyDescent="0.25">
      <c r="A1913">
        <v>1912</v>
      </c>
      <c r="B1913">
        <v>10</v>
      </c>
      <c r="C1913" s="2">
        <v>44337</v>
      </c>
      <c r="D1913">
        <v>3</v>
      </c>
      <c r="E1913" t="s">
        <v>61</v>
      </c>
      <c r="F1913">
        <v>7.4</v>
      </c>
      <c r="G1913" t="s">
        <v>32</v>
      </c>
      <c r="H1913" t="str">
        <f>VLOOKUP(E1913,Sheet1!$A$2:$D$22,2,FALSE)</f>
        <v>Nyssa sylvatica</v>
      </c>
      <c r="I1913" t="str">
        <f>VLOOKUP(E1913,Sheet1!$A$2:$D$22,3,FALSE)</f>
        <v>black gum</v>
      </c>
      <c r="J1913" t="str">
        <f>VLOOKUP(E1913,Sheet1!$A$2:$D$22,4,FALSE)</f>
        <v>mesophyte</v>
      </c>
    </row>
    <row r="1914" spans="1:10" x14ac:dyDescent="0.25">
      <c r="A1914">
        <v>1913</v>
      </c>
      <c r="B1914">
        <v>10</v>
      </c>
      <c r="C1914" s="2">
        <v>44337</v>
      </c>
      <c r="D1914">
        <v>3</v>
      </c>
      <c r="E1914" t="s">
        <v>42</v>
      </c>
      <c r="F1914">
        <v>6.1</v>
      </c>
      <c r="G1914" t="s">
        <v>32</v>
      </c>
      <c r="H1914" t="str">
        <f>VLOOKUP(E1914,Sheet1!$A$2:$D$22,2,FALSE)</f>
        <v>Pinus taeda</v>
      </c>
      <c r="I1914" t="str">
        <f>VLOOKUP(E1914,Sheet1!$A$2:$D$22,3,FALSE)</f>
        <v>loblolly pine</v>
      </c>
      <c r="J1914" t="str">
        <f>VLOOKUP(E1914,Sheet1!$A$2:$D$22,4,FALSE)</f>
        <v>pyrophyte</v>
      </c>
    </row>
    <row r="1915" spans="1:10" x14ac:dyDescent="0.25">
      <c r="A1915">
        <v>1914</v>
      </c>
      <c r="B1915">
        <v>10</v>
      </c>
      <c r="C1915" s="2">
        <v>44337</v>
      </c>
      <c r="D1915">
        <v>3</v>
      </c>
      <c r="E1915" t="s">
        <v>23</v>
      </c>
      <c r="F1915">
        <v>2.2000000000000002</v>
      </c>
      <c r="G1915" t="s">
        <v>32</v>
      </c>
      <c r="H1915" t="str">
        <f>VLOOKUP(E1915,Sheet1!$A$2:$D$22,2,FALSE)</f>
        <v>Oxydendrum arboreum</v>
      </c>
      <c r="I1915" t="str">
        <f>VLOOKUP(E1915,Sheet1!$A$2:$D$22,3,FALSE)</f>
        <v>sourwood</v>
      </c>
      <c r="J1915" t="str">
        <f>VLOOKUP(E1915,Sheet1!$A$2:$D$22,4,FALSE)</f>
        <v>intermediate</v>
      </c>
    </row>
    <row r="1916" spans="1:10" x14ac:dyDescent="0.25">
      <c r="A1916">
        <v>1915</v>
      </c>
      <c r="B1916">
        <v>10</v>
      </c>
      <c r="C1916" s="2">
        <v>44337</v>
      </c>
      <c r="D1916">
        <v>3</v>
      </c>
      <c r="E1916" t="s">
        <v>58</v>
      </c>
      <c r="F1916">
        <v>9.3000000000000007</v>
      </c>
      <c r="G1916" t="s">
        <v>17</v>
      </c>
      <c r="H1916" t="str">
        <f>VLOOKUP(E1916,Sheet1!$A$2:$D$22,2,FALSE)</f>
        <v>Pinus echinata</v>
      </c>
      <c r="I1916" t="str">
        <f>VLOOKUP(E1916,Sheet1!$A$2:$D$22,3,FALSE)</f>
        <v>shortleaf pine</v>
      </c>
      <c r="J1916" t="str">
        <f>VLOOKUP(E1916,Sheet1!$A$2:$D$22,4,FALSE)</f>
        <v>pyrophyte</v>
      </c>
    </row>
    <row r="1917" spans="1:10" x14ac:dyDescent="0.25">
      <c r="A1917">
        <v>1916</v>
      </c>
      <c r="B1917">
        <v>10</v>
      </c>
      <c r="C1917" s="2">
        <v>44337</v>
      </c>
      <c r="D1917">
        <v>3</v>
      </c>
      <c r="E1917" t="s">
        <v>58</v>
      </c>
      <c r="F1917">
        <v>7.9</v>
      </c>
      <c r="G1917" t="s">
        <v>17</v>
      </c>
      <c r="H1917" t="str">
        <f>VLOOKUP(E1917,Sheet1!$A$2:$D$22,2,FALSE)</f>
        <v>Pinus echinata</v>
      </c>
      <c r="I1917" t="str">
        <f>VLOOKUP(E1917,Sheet1!$A$2:$D$22,3,FALSE)</f>
        <v>shortleaf pine</v>
      </c>
      <c r="J1917" t="str">
        <f>VLOOKUP(E1917,Sheet1!$A$2:$D$22,4,FALSE)</f>
        <v>pyrophyte</v>
      </c>
    </row>
    <row r="1918" spans="1:10" x14ac:dyDescent="0.25">
      <c r="A1918">
        <v>1917</v>
      </c>
      <c r="B1918">
        <v>10</v>
      </c>
      <c r="C1918" s="2">
        <v>44337</v>
      </c>
      <c r="D1918">
        <v>3</v>
      </c>
      <c r="E1918" t="s">
        <v>23</v>
      </c>
      <c r="F1918">
        <v>13.8</v>
      </c>
      <c r="G1918" t="s">
        <v>17</v>
      </c>
      <c r="H1918" t="str">
        <f>VLOOKUP(E1918,Sheet1!$A$2:$D$22,2,FALSE)</f>
        <v>Oxydendrum arboreum</v>
      </c>
      <c r="I1918" t="str">
        <f>VLOOKUP(E1918,Sheet1!$A$2:$D$22,3,FALSE)</f>
        <v>sourwood</v>
      </c>
      <c r="J1918" t="str">
        <f>VLOOKUP(E1918,Sheet1!$A$2:$D$22,4,FALSE)</f>
        <v>intermediate</v>
      </c>
    </row>
    <row r="1919" spans="1:10" x14ac:dyDescent="0.25">
      <c r="A1919">
        <v>1918</v>
      </c>
      <c r="B1919">
        <v>10</v>
      </c>
      <c r="C1919" s="2">
        <v>44337</v>
      </c>
      <c r="D1919">
        <v>3</v>
      </c>
      <c r="E1919" t="s">
        <v>23</v>
      </c>
      <c r="F1919">
        <v>4.5</v>
      </c>
      <c r="G1919" t="s">
        <v>32</v>
      </c>
      <c r="H1919" t="str">
        <f>VLOOKUP(E1919,Sheet1!$A$2:$D$22,2,FALSE)</f>
        <v>Oxydendrum arboreum</v>
      </c>
      <c r="I1919" t="str">
        <f>VLOOKUP(E1919,Sheet1!$A$2:$D$22,3,FALSE)</f>
        <v>sourwood</v>
      </c>
      <c r="J1919" t="str">
        <f>VLOOKUP(E1919,Sheet1!$A$2:$D$22,4,FALSE)</f>
        <v>intermediate</v>
      </c>
    </row>
    <row r="1920" spans="1:10" x14ac:dyDescent="0.25">
      <c r="A1920">
        <v>1919</v>
      </c>
      <c r="B1920">
        <v>10</v>
      </c>
      <c r="C1920" s="2">
        <v>44337</v>
      </c>
      <c r="D1920">
        <v>3</v>
      </c>
      <c r="E1920" t="s">
        <v>23</v>
      </c>
      <c r="F1920">
        <v>6</v>
      </c>
      <c r="G1920" t="s">
        <v>32</v>
      </c>
      <c r="H1920" t="str">
        <f>VLOOKUP(E1920,Sheet1!$A$2:$D$22,2,FALSE)</f>
        <v>Oxydendrum arboreum</v>
      </c>
      <c r="I1920" t="str">
        <f>VLOOKUP(E1920,Sheet1!$A$2:$D$22,3,FALSE)</f>
        <v>sourwood</v>
      </c>
      <c r="J1920" t="str">
        <f>VLOOKUP(E1920,Sheet1!$A$2:$D$22,4,FALSE)</f>
        <v>intermediate</v>
      </c>
    </row>
    <row r="1921" spans="1:10" x14ac:dyDescent="0.25">
      <c r="A1921">
        <v>1920</v>
      </c>
      <c r="B1921">
        <v>10</v>
      </c>
      <c r="C1921" s="2">
        <v>44337</v>
      </c>
      <c r="D1921">
        <v>3</v>
      </c>
      <c r="E1921" t="s">
        <v>23</v>
      </c>
      <c r="F1921">
        <v>2.2000000000000002</v>
      </c>
      <c r="G1921" t="s">
        <v>32</v>
      </c>
      <c r="H1921" t="str">
        <f>VLOOKUP(E1921,Sheet1!$A$2:$D$22,2,FALSE)</f>
        <v>Oxydendrum arboreum</v>
      </c>
      <c r="I1921" t="str">
        <f>VLOOKUP(E1921,Sheet1!$A$2:$D$22,3,FALSE)</f>
        <v>sourwood</v>
      </c>
      <c r="J1921" t="str">
        <f>VLOOKUP(E1921,Sheet1!$A$2:$D$22,4,FALSE)</f>
        <v>intermediate</v>
      </c>
    </row>
    <row r="1922" spans="1:10" x14ac:dyDescent="0.25">
      <c r="A1922">
        <v>1921</v>
      </c>
      <c r="B1922">
        <v>10</v>
      </c>
      <c r="C1922" s="2">
        <v>44337</v>
      </c>
      <c r="D1922">
        <v>3</v>
      </c>
      <c r="E1922" t="s">
        <v>23</v>
      </c>
      <c r="F1922">
        <v>24</v>
      </c>
      <c r="G1922" t="s">
        <v>17</v>
      </c>
      <c r="H1922" t="str">
        <f>VLOOKUP(E1922,Sheet1!$A$2:$D$22,2,FALSE)</f>
        <v>Oxydendrum arboreum</v>
      </c>
      <c r="I1922" t="str">
        <f>VLOOKUP(E1922,Sheet1!$A$2:$D$22,3,FALSE)</f>
        <v>sourwood</v>
      </c>
      <c r="J1922" t="str">
        <f>VLOOKUP(E1922,Sheet1!$A$2:$D$22,4,FALSE)</f>
        <v>intermediate</v>
      </c>
    </row>
    <row r="1923" spans="1:10" x14ac:dyDescent="0.25">
      <c r="A1923">
        <v>1922</v>
      </c>
      <c r="B1923">
        <v>10</v>
      </c>
      <c r="C1923" s="2">
        <v>44337</v>
      </c>
      <c r="D1923">
        <v>3</v>
      </c>
      <c r="E1923" t="s">
        <v>23</v>
      </c>
      <c r="F1923">
        <v>2.5</v>
      </c>
      <c r="G1923" t="s">
        <v>32</v>
      </c>
      <c r="H1923" t="str">
        <f>VLOOKUP(E1923,Sheet1!$A$2:$D$22,2,FALSE)</f>
        <v>Oxydendrum arboreum</v>
      </c>
      <c r="I1923" t="str">
        <f>VLOOKUP(E1923,Sheet1!$A$2:$D$22,3,FALSE)</f>
        <v>sourwood</v>
      </c>
      <c r="J1923" t="str">
        <f>VLOOKUP(E1923,Sheet1!$A$2:$D$22,4,FALSE)</f>
        <v>intermediate</v>
      </c>
    </row>
    <row r="1924" spans="1:10" x14ac:dyDescent="0.25">
      <c r="A1924">
        <v>1923</v>
      </c>
      <c r="B1924">
        <v>10</v>
      </c>
      <c r="C1924" s="2">
        <v>44337</v>
      </c>
      <c r="D1924">
        <v>3</v>
      </c>
      <c r="E1924" t="s">
        <v>20</v>
      </c>
      <c r="F1924">
        <v>21.3</v>
      </c>
      <c r="G1924" t="s">
        <v>17</v>
      </c>
      <c r="H1924" t="str">
        <f>VLOOKUP(E1924,Sheet1!$A$2:$D$22,2,FALSE)</f>
        <v>Liquidambar styraciflua</v>
      </c>
      <c r="I1924" t="str">
        <f>VLOOKUP(E1924,Sheet1!$A$2:$D$22,3,FALSE)</f>
        <v>sweetgum</v>
      </c>
      <c r="J1924" t="str">
        <f>VLOOKUP(E1924,Sheet1!$A$2:$D$22,4,FALSE)</f>
        <v>mesophyte</v>
      </c>
    </row>
    <row r="1925" spans="1:10" x14ac:dyDescent="0.25">
      <c r="A1925">
        <v>1924</v>
      </c>
      <c r="B1925">
        <v>10</v>
      </c>
      <c r="C1925" s="2">
        <v>44337</v>
      </c>
      <c r="D1925">
        <v>3</v>
      </c>
      <c r="E1925" t="s">
        <v>23</v>
      </c>
      <c r="F1925">
        <v>11.6</v>
      </c>
      <c r="G1925" t="s">
        <v>17</v>
      </c>
      <c r="H1925" t="str">
        <f>VLOOKUP(E1925,Sheet1!$A$2:$D$22,2,FALSE)</f>
        <v>Oxydendrum arboreum</v>
      </c>
      <c r="I1925" t="str">
        <f>VLOOKUP(E1925,Sheet1!$A$2:$D$22,3,FALSE)</f>
        <v>sourwood</v>
      </c>
      <c r="J1925" t="str">
        <f>VLOOKUP(E1925,Sheet1!$A$2:$D$22,4,FALSE)</f>
        <v>intermediate</v>
      </c>
    </row>
    <row r="1926" spans="1:10" x14ac:dyDescent="0.25">
      <c r="A1926">
        <v>1925</v>
      </c>
      <c r="B1926">
        <v>10</v>
      </c>
      <c r="C1926" s="2">
        <v>44337</v>
      </c>
      <c r="D1926">
        <v>3</v>
      </c>
      <c r="E1926" t="s">
        <v>23</v>
      </c>
      <c r="F1926">
        <v>5.2</v>
      </c>
      <c r="G1926" t="s">
        <v>32</v>
      </c>
      <c r="H1926" t="str">
        <f>VLOOKUP(E1926,Sheet1!$A$2:$D$22,2,FALSE)</f>
        <v>Oxydendrum arboreum</v>
      </c>
      <c r="I1926" t="str">
        <f>VLOOKUP(E1926,Sheet1!$A$2:$D$22,3,FALSE)</f>
        <v>sourwood</v>
      </c>
      <c r="J1926" t="str">
        <f>VLOOKUP(E1926,Sheet1!$A$2:$D$22,4,FALSE)</f>
        <v>intermediate</v>
      </c>
    </row>
    <row r="1927" spans="1:10" x14ac:dyDescent="0.25">
      <c r="A1927">
        <v>1926</v>
      </c>
      <c r="B1927">
        <v>10</v>
      </c>
      <c r="C1927" s="2">
        <v>44337</v>
      </c>
      <c r="D1927">
        <v>3</v>
      </c>
      <c r="E1927" t="s">
        <v>42</v>
      </c>
      <c r="F1927">
        <v>38.799999999999997</v>
      </c>
      <c r="G1927" t="s">
        <v>12</v>
      </c>
      <c r="H1927" t="str">
        <f>VLOOKUP(E1927,Sheet1!$A$2:$D$22,2,FALSE)</f>
        <v>Pinus taeda</v>
      </c>
      <c r="I1927" t="str">
        <f>VLOOKUP(E1927,Sheet1!$A$2:$D$22,3,FALSE)</f>
        <v>loblolly pine</v>
      </c>
      <c r="J1927" t="str">
        <f>VLOOKUP(E1927,Sheet1!$A$2:$D$22,4,FALSE)</f>
        <v>pyrophyte</v>
      </c>
    </row>
    <row r="1928" spans="1:10" x14ac:dyDescent="0.25">
      <c r="A1928">
        <v>1927</v>
      </c>
      <c r="B1928">
        <v>10</v>
      </c>
      <c r="C1928" s="2">
        <v>44337</v>
      </c>
      <c r="D1928">
        <v>3</v>
      </c>
      <c r="E1928" t="s">
        <v>23</v>
      </c>
      <c r="F1928">
        <v>10.1</v>
      </c>
      <c r="G1928" t="s">
        <v>17</v>
      </c>
      <c r="H1928" t="str">
        <f>VLOOKUP(E1928,Sheet1!$A$2:$D$22,2,FALSE)</f>
        <v>Oxydendrum arboreum</v>
      </c>
      <c r="I1928" t="str">
        <f>VLOOKUP(E1928,Sheet1!$A$2:$D$22,3,FALSE)</f>
        <v>sourwood</v>
      </c>
      <c r="J1928" t="str">
        <f>VLOOKUP(E1928,Sheet1!$A$2:$D$22,4,FALSE)</f>
        <v>intermediate</v>
      </c>
    </row>
    <row r="1929" spans="1:10" x14ac:dyDescent="0.25">
      <c r="A1929">
        <v>1928</v>
      </c>
      <c r="B1929">
        <v>10</v>
      </c>
      <c r="C1929" s="2">
        <v>44337</v>
      </c>
      <c r="D1929">
        <v>3</v>
      </c>
      <c r="E1929" t="s">
        <v>23</v>
      </c>
      <c r="F1929">
        <v>18</v>
      </c>
      <c r="G1929" t="s">
        <v>17</v>
      </c>
      <c r="H1929" t="str">
        <f>VLOOKUP(E1929,Sheet1!$A$2:$D$22,2,FALSE)</f>
        <v>Oxydendrum arboreum</v>
      </c>
      <c r="I1929" t="str">
        <f>VLOOKUP(E1929,Sheet1!$A$2:$D$22,3,FALSE)</f>
        <v>sourwood</v>
      </c>
      <c r="J1929" t="str">
        <f>VLOOKUP(E1929,Sheet1!$A$2:$D$22,4,FALSE)</f>
        <v>intermediate</v>
      </c>
    </row>
    <row r="1930" spans="1:10" x14ac:dyDescent="0.25">
      <c r="A1930">
        <v>1929</v>
      </c>
      <c r="B1930">
        <v>10</v>
      </c>
      <c r="C1930" s="2">
        <v>44337</v>
      </c>
      <c r="D1930">
        <v>3</v>
      </c>
      <c r="E1930" t="s">
        <v>42</v>
      </c>
      <c r="F1930">
        <v>8.5</v>
      </c>
      <c r="G1930" t="s">
        <v>32</v>
      </c>
      <c r="H1930" t="str">
        <f>VLOOKUP(E1930,Sheet1!$A$2:$D$22,2,FALSE)</f>
        <v>Pinus taeda</v>
      </c>
      <c r="I1930" t="str">
        <f>VLOOKUP(E1930,Sheet1!$A$2:$D$22,3,FALSE)</f>
        <v>loblolly pine</v>
      </c>
      <c r="J1930" t="str">
        <f>VLOOKUP(E1930,Sheet1!$A$2:$D$22,4,FALSE)</f>
        <v>pyrophyte</v>
      </c>
    </row>
    <row r="1931" spans="1:10" x14ac:dyDescent="0.25">
      <c r="A1931">
        <v>1930</v>
      </c>
      <c r="B1931">
        <v>10</v>
      </c>
      <c r="C1931" s="2">
        <v>44337</v>
      </c>
      <c r="D1931">
        <v>3</v>
      </c>
      <c r="E1931" t="s">
        <v>42</v>
      </c>
      <c r="F1931">
        <v>9.6999999999999993</v>
      </c>
      <c r="G1931" t="s">
        <v>32</v>
      </c>
      <c r="H1931" t="str">
        <f>VLOOKUP(E1931,Sheet1!$A$2:$D$22,2,FALSE)</f>
        <v>Pinus taeda</v>
      </c>
      <c r="I1931" t="str">
        <f>VLOOKUP(E1931,Sheet1!$A$2:$D$22,3,FALSE)</f>
        <v>loblolly pine</v>
      </c>
      <c r="J1931" t="str">
        <f>VLOOKUP(E1931,Sheet1!$A$2:$D$22,4,FALSE)</f>
        <v>pyrophyte</v>
      </c>
    </row>
    <row r="1932" spans="1:10" x14ac:dyDescent="0.25">
      <c r="A1932">
        <v>1931</v>
      </c>
      <c r="B1932">
        <v>10</v>
      </c>
      <c r="C1932" s="2">
        <v>44337</v>
      </c>
      <c r="D1932">
        <v>3</v>
      </c>
      <c r="E1932" t="s">
        <v>42</v>
      </c>
      <c r="F1932">
        <v>43</v>
      </c>
      <c r="G1932" t="s">
        <v>12</v>
      </c>
      <c r="H1932" t="str">
        <f>VLOOKUP(E1932,Sheet1!$A$2:$D$22,2,FALSE)</f>
        <v>Pinus taeda</v>
      </c>
      <c r="I1932" t="str">
        <f>VLOOKUP(E1932,Sheet1!$A$2:$D$22,3,FALSE)</f>
        <v>loblolly pine</v>
      </c>
      <c r="J1932" t="str">
        <f>VLOOKUP(E1932,Sheet1!$A$2:$D$22,4,FALSE)</f>
        <v>pyrophyte</v>
      </c>
    </row>
    <row r="1933" spans="1:10" x14ac:dyDescent="0.25">
      <c r="A1933">
        <v>1932</v>
      </c>
      <c r="B1933">
        <v>10</v>
      </c>
      <c r="C1933" s="2">
        <v>44337</v>
      </c>
      <c r="D1933" t="s">
        <v>55</v>
      </c>
      <c r="E1933" t="s">
        <v>42</v>
      </c>
      <c r="F1933">
        <v>49.8</v>
      </c>
      <c r="G1933" t="s">
        <v>12</v>
      </c>
      <c r="H1933" t="str">
        <f>VLOOKUP(E1933,Sheet1!$A$2:$D$22,2,FALSE)</f>
        <v>Pinus taeda</v>
      </c>
      <c r="I1933" t="str">
        <f>VLOOKUP(E1933,Sheet1!$A$2:$D$22,3,FALSE)</f>
        <v>loblolly pine</v>
      </c>
      <c r="J1933" t="str">
        <f>VLOOKUP(E1933,Sheet1!$A$2:$D$22,4,FALSE)</f>
        <v>pyrophyte</v>
      </c>
    </row>
    <row r="1934" spans="1:10" x14ac:dyDescent="0.25">
      <c r="A1934">
        <v>1933</v>
      </c>
      <c r="B1934">
        <v>10</v>
      </c>
      <c r="C1934" s="2">
        <v>44337</v>
      </c>
      <c r="D1934" t="s">
        <v>55</v>
      </c>
      <c r="E1934" t="s">
        <v>11</v>
      </c>
      <c r="F1934">
        <v>27.5</v>
      </c>
      <c r="G1934" t="s">
        <v>12</v>
      </c>
      <c r="H1934" t="str">
        <f>VLOOKUP(E1934,Sheet1!$A$2:$D$22,2,FALSE)</f>
        <v>Quercus nigra</v>
      </c>
      <c r="I1934" t="str">
        <f>VLOOKUP(E1934,Sheet1!$A$2:$D$22,3,FALSE)</f>
        <v>water oak</v>
      </c>
      <c r="J1934" t="str">
        <f>VLOOKUP(E1934,Sheet1!$A$2:$D$22,4,FALSE)</f>
        <v>mesophyte</v>
      </c>
    </row>
    <row r="1935" spans="1:10" x14ac:dyDescent="0.25">
      <c r="A1935">
        <v>1934</v>
      </c>
      <c r="B1935">
        <v>10</v>
      </c>
      <c r="C1935" s="2">
        <v>44337</v>
      </c>
      <c r="D1935" t="s">
        <v>55</v>
      </c>
      <c r="E1935" t="s">
        <v>23</v>
      </c>
      <c r="F1935">
        <v>7.5</v>
      </c>
      <c r="G1935" t="s">
        <v>32</v>
      </c>
      <c r="H1935" t="str">
        <f>VLOOKUP(E1935,Sheet1!$A$2:$D$22,2,FALSE)</f>
        <v>Oxydendrum arboreum</v>
      </c>
      <c r="I1935" t="str">
        <f>VLOOKUP(E1935,Sheet1!$A$2:$D$22,3,FALSE)</f>
        <v>sourwood</v>
      </c>
      <c r="J1935" t="str">
        <f>VLOOKUP(E1935,Sheet1!$A$2:$D$22,4,FALSE)</f>
        <v>intermediate</v>
      </c>
    </row>
    <row r="1936" spans="1:10" x14ac:dyDescent="0.25">
      <c r="A1936">
        <v>1935</v>
      </c>
      <c r="B1936">
        <v>10</v>
      </c>
      <c r="C1936" s="2">
        <v>44337</v>
      </c>
      <c r="D1936" t="s">
        <v>55</v>
      </c>
      <c r="E1936" t="s">
        <v>20</v>
      </c>
      <c r="F1936">
        <v>19.8</v>
      </c>
      <c r="G1936" t="s">
        <v>17</v>
      </c>
      <c r="H1936" t="str">
        <f>VLOOKUP(E1936,Sheet1!$A$2:$D$22,2,FALSE)</f>
        <v>Liquidambar styraciflua</v>
      </c>
      <c r="I1936" t="str">
        <f>VLOOKUP(E1936,Sheet1!$A$2:$D$22,3,FALSE)</f>
        <v>sweetgum</v>
      </c>
      <c r="J1936" t="str">
        <f>VLOOKUP(E1936,Sheet1!$A$2:$D$22,4,FALSE)</f>
        <v>mesophyte</v>
      </c>
    </row>
    <row r="1937" spans="1:10" x14ac:dyDescent="0.25">
      <c r="A1937">
        <v>1936</v>
      </c>
      <c r="B1937">
        <v>10</v>
      </c>
      <c r="C1937" s="2">
        <v>44337</v>
      </c>
      <c r="D1937" t="s">
        <v>55</v>
      </c>
      <c r="E1937" t="s">
        <v>42</v>
      </c>
      <c r="F1937">
        <v>29.6</v>
      </c>
      <c r="G1937" t="s">
        <v>12</v>
      </c>
      <c r="H1937" t="str">
        <f>VLOOKUP(E1937,Sheet1!$A$2:$D$22,2,FALSE)</f>
        <v>Pinus taeda</v>
      </c>
      <c r="I1937" t="str">
        <f>VLOOKUP(E1937,Sheet1!$A$2:$D$22,3,FALSE)</f>
        <v>loblolly pine</v>
      </c>
      <c r="J1937" t="str">
        <f>VLOOKUP(E1937,Sheet1!$A$2:$D$22,4,FALSE)</f>
        <v>pyrophyte</v>
      </c>
    </row>
    <row r="1938" spans="1:10" x14ac:dyDescent="0.25">
      <c r="A1938">
        <v>1937</v>
      </c>
      <c r="B1938">
        <v>10</v>
      </c>
      <c r="C1938" s="2">
        <v>44337</v>
      </c>
      <c r="D1938" t="s">
        <v>35</v>
      </c>
      <c r="E1938" t="s">
        <v>20</v>
      </c>
      <c r="F1938">
        <v>28</v>
      </c>
      <c r="G1938" t="s">
        <v>12</v>
      </c>
      <c r="H1938" t="str">
        <f>VLOOKUP(E1938,Sheet1!$A$2:$D$22,2,FALSE)</f>
        <v>Liquidambar styraciflua</v>
      </c>
      <c r="I1938" t="str">
        <f>VLOOKUP(E1938,Sheet1!$A$2:$D$22,3,FALSE)</f>
        <v>sweetgum</v>
      </c>
      <c r="J1938" t="str">
        <f>VLOOKUP(E1938,Sheet1!$A$2:$D$22,4,FALSE)</f>
        <v>mesophyte</v>
      </c>
    </row>
    <row r="1939" spans="1:10" x14ac:dyDescent="0.25">
      <c r="A1939">
        <v>1938</v>
      </c>
      <c r="B1939">
        <v>10</v>
      </c>
      <c r="C1939" s="2">
        <v>44337</v>
      </c>
      <c r="D1939" t="s">
        <v>35</v>
      </c>
      <c r="E1939" t="s">
        <v>16</v>
      </c>
      <c r="F1939">
        <v>3</v>
      </c>
      <c r="G1939" t="s">
        <v>32</v>
      </c>
      <c r="H1939" t="str">
        <f>VLOOKUP(E1939,Sheet1!$A$2:$D$22,2,FALSE)</f>
        <v>Juniperus virginiana</v>
      </c>
      <c r="I1939" t="str">
        <f>VLOOKUP(E1939,Sheet1!$A$2:$D$22,3,FALSE)</f>
        <v>eastern red cedar</v>
      </c>
      <c r="J1939" t="str">
        <f>VLOOKUP(E1939,Sheet1!$A$2:$D$22,4,FALSE)</f>
        <v>mesophyte</v>
      </c>
    </row>
    <row r="1940" spans="1:10" x14ac:dyDescent="0.25">
      <c r="A1940">
        <v>1939</v>
      </c>
      <c r="B1940">
        <v>10</v>
      </c>
      <c r="C1940" s="2">
        <v>44337</v>
      </c>
      <c r="D1940" t="s">
        <v>35</v>
      </c>
      <c r="E1940" t="s">
        <v>73</v>
      </c>
      <c r="F1940">
        <v>2.9</v>
      </c>
      <c r="G1940" t="s">
        <v>32</v>
      </c>
      <c r="H1940" t="str">
        <f>VLOOKUP(E1940,Sheet1!$A$2:$D$22,2,FALSE)</f>
        <v>Cornus florida</v>
      </c>
      <c r="I1940" t="str">
        <f>VLOOKUP(E1940,Sheet1!$A$2:$D$22,3,FALSE)</f>
        <v>dogwood</v>
      </c>
      <c r="J1940" t="str">
        <f>VLOOKUP(E1940,Sheet1!$A$2:$D$22,4,FALSE)</f>
        <v>mesophyte</v>
      </c>
    </row>
    <row r="1941" spans="1:10" x14ac:dyDescent="0.25">
      <c r="A1941">
        <v>1940</v>
      </c>
      <c r="B1941">
        <v>10</v>
      </c>
      <c r="C1941" s="2">
        <v>44337</v>
      </c>
      <c r="D1941" t="s">
        <v>35</v>
      </c>
      <c r="E1941" t="s">
        <v>23</v>
      </c>
      <c r="F1941">
        <v>2.6</v>
      </c>
      <c r="G1941" t="s">
        <v>32</v>
      </c>
      <c r="H1941" t="str">
        <f>VLOOKUP(E1941,Sheet1!$A$2:$D$22,2,FALSE)</f>
        <v>Oxydendrum arboreum</v>
      </c>
      <c r="I1941" t="str">
        <f>VLOOKUP(E1941,Sheet1!$A$2:$D$22,3,FALSE)</f>
        <v>sourwood</v>
      </c>
      <c r="J1941" t="str">
        <f>VLOOKUP(E1941,Sheet1!$A$2:$D$22,4,FALSE)</f>
        <v>intermediate</v>
      </c>
    </row>
    <row r="1942" spans="1:10" x14ac:dyDescent="0.25">
      <c r="A1942">
        <v>1941</v>
      </c>
      <c r="B1942">
        <v>10</v>
      </c>
      <c r="C1942" s="2">
        <v>44337</v>
      </c>
      <c r="D1942" t="s">
        <v>35</v>
      </c>
      <c r="E1942" t="s">
        <v>23</v>
      </c>
      <c r="F1942">
        <v>21.5</v>
      </c>
      <c r="G1942" t="s">
        <v>17</v>
      </c>
      <c r="H1942" t="str">
        <f>VLOOKUP(E1942,Sheet1!$A$2:$D$22,2,FALSE)</f>
        <v>Oxydendrum arboreum</v>
      </c>
      <c r="I1942" t="str">
        <f>VLOOKUP(E1942,Sheet1!$A$2:$D$22,3,FALSE)</f>
        <v>sourwood</v>
      </c>
      <c r="J1942" t="str">
        <f>VLOOKUP(E1942,Sheet1!$A$2:$D$22,4,FALSE)</f>
        <v>intermediate</v>
      </c>
    </row>
    <row r="1943" spans="1:10" x14ac:dyDescent="0.25">
      <c r="A1943">
        <v>1942</v>
      </c>
      <c r="B1943">
        <v>10</v>
      </c>
      <c r="C1943" s="2">
        <v>44337</v>
      </c>
      <c r="D1943" t="s">
        <v>35</v>
      </c>
      <c r="E1943" t="s">
        <v>58</v>
      </c>
      <c r="F1943">
        <v>13.7</v>
      </c>
      <c r="G1943" t="s">
        <v>17</v>
      </c>
      <c r="H1943" t="str">
        <f>VLOOKUP(E1943,Sheet1!$A$2:$D$22,2,FALSE)</f>
        <v>Pinus echinata</v>
      </c>
      <c r="I1943" t="str">
        <f>VLOOKUP(E1943,Sheet1!$A$2:$D$22,3,FALSE)</f>
        <v>shortleaf pine</v>
      </c>
      <c r="J1943" t="str">
        <f>VLOOKUP(E1943,Sheet1!$A$2:$D$22,4,FALSE)</f>
        <v>pyrophyte</v>
      </c>
    </row>
    <row r="1944" spans="1:10" x14ac:dyDescent="0.25">
      <c r="A1944">
        <v>1943</v>
      </c>
      <c r="B1944">
        <v>10</v>
      </c>
      <c r="C1944" s="2">
        <v>44337</v>
      </c>
      <c r="D1944" t="s">
        <v>35</v>
      </c>
      <c r="E1944" t="s">
        <v>58</v>
      </c>
      <c r="F1944">
        <v>12.6</v>
      </c>
      <c r="G1944" t="s">
        <v>17</v>
      </c>
      <c r="H1944" t="str">
        <f>VLOOKUP(E1944,Sheet1!$A$2:$D$22,2,FALSE)</f>
        <v>Pinus echinata</v>
      </c>
      <c r="I1944" t="str">
        <f>VLOOKUP(E1944,Sheet1!$A$2:$D$22,3,FALSE)</f>
        <v>shortleaf pine</v>
      </c>
      <c r="J1944" t="str">
        <f>VLOOKUP(E1944,Sheet1!$A$2:$D$22,4,FALSE)</f>
        <v>pyrophyte</v>
      </c>
    </row>
    <row r="1945" spans="1:10" x14ac:dyDescent="0.25">
      <c r="A1945">
        <v>1944</v>
      </c>
      <c r="B1945">
        <v>10</v>
      </c>
      <c r="C1945" s="2">
        <v>44337</v>
      </c>
      <c r="D1945" t="s">
        <v>35</v>
      </c>
      <c r="E1945" t="s">
        <v>64</v>
      </c>
      <c r="F1945">
        <v>5.8</v>
      </c>
      <c r="G1945" t="s">
        <v>32</v>
      </c>
      <c r="H1945" t="str">
        <f>VLOOKUP(E1945,Sheet1!$A$2:$D$22,2,FALSE)</f>
        <v>Fagus grandifolia</v>
      </c>
      <c r="I1945" t="str">
        <f>VLOOKUP(E1945,Sheet1!$A$2:$D$22,3,FALSE)</f>
        <v>American beech</v>
      </c>
      <c r="J1945" t="str">
        <f>VLOOKUP(E1945,Sheet1!$A$2:$D$22,4,FALSE)</f>
        <v>mesophyte</v>
      </c>
    </row>
    <row r="1946" spans="1:10" x14ac:dyDescent="0.25">
      <c r="A1946">
        <v>1945</v>
      </c>
      <c r="B1946">
        <v>10</v>
      </c>
      <c r="C1946" s="2">
        <v>44337</v>
      </c>
      <c r="D1946" t="s">
        <v>35</v>
      </c>
      <c r="E1946" t="s">
        <v>58</v>
      </c>
      <c r="F1946">
        <v>8.8000000000000007</v>
      </c>
      <c r="G1946" t="s">
        <v>17</v>
      </c>
      <c r="H1946" t="str">
        <f>VLOOKUP(E1946,Sheet1!$A$2:$D$22,2,FALSE)</f>
        <v>Pinus echinata</v>
      </c>
      <c r="I1946" t="str">
        <f>VLOOKUP(E1946,Sheet1!$A$2:$D$22,3,FALSE)</f>
        <v>shortleaf pine</v>
      </c>
      <c r="J1946" t="str">
        <f>VLOOKUP(E1946,Sheet1!$A$2:$D$22,4,FALSE)</f>
        <v>pyrophyte</v>
      </c>
    </row>
    <row r="1947" spans="1:10" x14ac:dyDescent="0.25">
      <c r="A1947">
        <v>1946</v>
      </c>
      <c r="B1947">
        <v>10</v>
      </c>
      <c r="C1947" s="2">
        <v>44337</v>
      </c>
      <c r="D1947">
        <v>4</v>
      </c>
      <c r="E1947" t="s">
        <v>49</v>
      </c>
      <c r="F1947">
        <v>12.9</v>
      </c>
      <c r="G1947" t="s">
        <v>17</v>
      </c>
      <c r="H1947" t="str">
        <f>VLOOKUP(E1947,Sheet1!$A$2:$D$22,2,FALSE)</f>
        <v>Prunus sp.</v>
      </c>
      <c r="I1947" t="str">
        <f>VLOOKUP(E1947,Sheet1!$A$2:$D$22,3,FALSE)</f>
        <v>cherry</v>
      </c>
      <c r="J1947" t="str">
        <f>VLOOKUP(E1947,Sheet1!$A$2:$D$22,4,FALSE)</f>
        <v>intermediate</v>
      </c>
    </row>
    <row r="1948" spans="1:10" x14ac:dyDescent="0.25">
      <c r="A1948">
        <v>1947</v>
      </c>
      <c r="B1948">
        <v>10</v>
      </c>
      <c r="C1948" s="2">
        <v>44337</v>
      </c>
      <c r="D1948">
        <v>4</v>
      </c>
      <c r="E1948" t="s">
        <v>23</v>
      </c>
      <c r="F1948">
        <v>17</v>
      </c>
      <c r="G1948" t="s">
        <v>17</v>
      </c>
      <c r="H1948" t="str">
        <f>VLOOKUP(E1948,Sheet1!$A$2:$D$22,2,FALSE)</f>
        <v>Oxydendrum arboreum</v>
      </c>
      <c r="I1948" t="str">
        <f>VLOOKUP(E1948,Sheet1!$A$2:$D$22,3,FALSE)</f>
        <v>sourwood</v>
      </c>
      <c r="J1948" t="str">
        <f>VLOOKUP(E1948,Sheet1!$A$2:$D$22,4,FALSE)</f>
        <v>intermediate</v>
      </c>
    </row>
    <row r="1949" spans="1:10" x14ac:dyDescent="0.25">
      <c r="A1949">
        <v>1948</v>
      </c>
      <c r="B1949">
        <v>10</v>
      </c>
      <c r="C1949" s="2">
        <v>44337</v>
      </c>
      <c r="D1949">
        <v>4</v>
      </c>
      <c r="E1949" t="s">
        <v>23</v>
      </c>
      <c r="F1949">
        <v>7.8</v>
      </c>
      <c r="G1949" t="s">
        <v>17</v>
      </c>
      <c r="H1949" t="str">
        <f>VLOOKUP(E1949,Sheet1!$A$2:$D$22,2,FALSE)</f>
        <v>Oxydendrum arboreum</v>
      </c>
      <c r="I1949" t="str">
        <f>VLOOKUP(E1949,Sheet1!$A$2:$D$22,3,FALSE)</f>
        <v>sourwood</v>
      </c>
      <c r="J1949" t="str">
        <f>VLOOKUP(E1949,Sheet1!$A$2:$D$22,4,FALSE)</f>
        <v>intermediate</v>
      </c>
    </row>
    <row r="1950" spans="1:10" x14ac:dyDescent="0.25">
      <c r="A1950">
        <v>1949</v>
      </c>
      <c r="B1950">
        <v>10</v>
      </c>
      <c r="C1950" s="2">
        <v>44337</v>
      </c>
      <c r="D1950">
        <v>4</v>
      </c>
      <c r="E1950" t="s">
        <v>23</v>
      </c>
      <c r="F1950">
        <v>18.5</v>
      </c>
      <c r="G1950" t="s">
        <v>17</v>
      </c>
      <c r="H1950" t="str">
        <f>VLOOKUP(E1950,Sheet1!$A$2:$D$22,2,FALSE)</f>
        <v>Oxydendrum arboreum</v>
      </c>
      <c r="I1950" t="str">
        <f>VLOOKUP(E1950,Sheet1!$A$2:$D$22,3,FALSE)</f>
        <v>sourwood</v>
      </c>
      <c r="J1950" t="str">
        <f>VLOOKUP(E1950,Sheet1!$A$2:$D$22,4,FALSE)</f>
        <v>intermediate</v>
      </c>
    </row>
    <row r="1951" spans="1:10" x14ac:dyDescent="0.25">
      <c r="A1951">
        <v>1950</v>
      </c>
      <c r="B1951">
        <v>10</v>
      </c>
      <c r="C1951" s="2">
        <v>44337</v>
      </c>
      <c r="D1951">
        <v>4</v>
      </c>
      <c r="E1951" t="s">
        <v>23</v>
      </c>
      <c r="F1951">
        <v>7.5</v>
      </c>
      <c r="G1951" t="s">
        <v>32</v>
      </c>
      <c r="H1951" t="str">
        <f>VLOOKUP(E1951,Sheet1!$A$2:$D$22,2,FALSE)</f>
        <v>Oxydendrum arboreum</v>
      </c>
      <c r="I1951" t="str">
        <f>VLOOKUP(E1951,Sheet1!$A$2:$D$22,3,FALSE)</f>
        <v>sourwood</v>
      </c>
      <c r="J1951" t="str">
        <f>VLOOKUP(E1951,Sheet1!$A$2:$D$22,4,FALSE)</f>
        <v>intermediate</v>
      </c>
    </row>
    <row r="1952" spans="1:10" x14ac:dyDescent="0.25">
      <c r="A1952">
        <v>1951</v>
      </c>
      <c r="B1952">
        <v>10</v>
      </c>
      <c r="C1952" s="2">
        <v>44337</v>
      </c>
      <c r="D1952">
        <v>4</v>
      </c>
      <c r="E1952" t="s">
        <v>23</v>
      </c>
      <c r="F1952">
        <v>10.8</v>
      </c>
      <c r="G1952" t="s">
        <v>17</v>
      </c>
      <c r="H1952" t="str">
        <f>VLOOKUP(E1952,Sheet1!$A$2:$D$22,2,FALSE)</f>
        <v>Oxydendrum arboreum</v>
      </c>
      <c r="I1952" t="str">
        <f>VLOOKUP(E1952,Sheet1!$A$2:$D$22,3,FALSE)</f>
        <v>sourwood</v>
      </c>
      <c r="J1952" t="str">
        <f>VLOOKUP(E1952,Sheet1!$A$2:$D$22,4,FALSE)</f>
        <v>intermediate</v>
      </c>
    </row>
    <row r="1953" spans="1:10" x14ac:dyDescent="0.25">
      <c r="A1953">
        <v>1952</v>
      </c>
      <c r="B1953">
        <v>10</v>
      </c>
      <c r="C1953" s="2">
        <v>44337</v>
      </c>
      <c r="D1953">
        <v>4</v>
      </c>
      <c r="E1953" t="s">
        <v>42</v>
      </c>
      <c r="F1953">
        <v>35.200000000000003</v>
      </c>
      <c r="G1953" t="s">
        <v>12</v>
      </c>
      <c r="H1953" t="str">
        <f>VLOOKUP(E1953,Sheet1!$A$2:$D$22,2,FALSE)</f>
        <v>Pinus taeda</v>
      </c>
      <c r="I1953" t="str">
        <f>VLOOKUP(E1953,Sheet1!$A$2:$D$22,3,FALSE)</f>
        <v>loblolly pine</v>
      </c>
      <c r="J1953" t="str">
        <f>VLOOKUP(E1953,Sheet1!$A$2:$D$22,4,FALSE)</f>
        <v>pyrophyte</v>
      </c>
    </row>
    <row r="1954" spans="1:10" x14ac:dyDescent="0.25">
      <c r="A1954">
        <v>1953</v>
      </c>
      <c r="B1954">
        <v>10</v>
      </c>
      <c r="C1954" s="2">
        <v>44337</v>
      </c>
      <c r="D1954">
        <v>4</v>
      </c>
      <c r="E1954" t="s">
        <v>23</v>
      </c>
      <c r="F1954">
        <v>9.5</v>
      </c>
      <c r="G1954" t="s">
        <v>32</v>
      </c>
      <c r="H1954" t="str">
        <f>VLOOKUP(E1954,Sheet1!$A$2:$D$22,2,FALSE)</f>
        <v>Oxydendrum arboreum</v>
      </c>
      <c r="I1954" t="str">
        <f>VLOOKUP(E1954,Sheet1!$A$2:$D$22,3,FALSE)</f>
        <v>sourwood</v>
      </c>
      <c r="J1954" t="str">
        <f>VLOOKUP(E1954,Sheet1!$A$2:$D$22,4,FALSE)</f>
        <v>intermediate</v>
      </c>
    </row>
    <row r="1955" spans="1:10" x14ac:dyDescent="0.25">
      <c r="A1955">
        <v>1954</v>
      </c>
      <c r="B1955">
        <v>10</v>
      </c>
      <c r="C1955" s="2">
        <v>44337</v>
      </c>
      <c r="D1955">
        <v>4</v>
      </c>
      <c r="E1955" t="s">
        <v>61</v>
      </c>
      <c r="F1955">
        <v>29.6</v>
      </c>
      <c r="G1955" t="s">
        <v>12</v>
      </c>
      <c r="H1955" t="str">
        <f>VLOOKUP(E1955,Sheet1!$A$2:$D$22,2,FALSE)</f>
        <v>Nyssa sylvatica</v>
      </c>
      <c r="I1955" t="str">
        <f>VLOOKUP(E1955,Sheet1!$A$2:$D$22,3,FALSE)</f>
        <v>black gum</v>
      </c>
      <c r="J1955" t="str">
        <f>VLOOKUP(E1955,Sheet1!$A$2:$D$22,4,FALSE)</f>
        <v>mesophyte</v>
      </c>
    </row>
    <row r="1956" spans="1:10" x14ac:dyDescent="0.25">
      <c r="A1956">
        <v>1955</v>
      </c>
      <c r="B1956">
        <v>10</v>
      </c>
      <c r="C1956" s="2">
        <v>44337</v>
      </c>
      <c r="D1956">
        <v>4</v>
      </c>
      <c r="E1956" t="s">
        <v>42</v>
      </c>
      <c r="F1956">
        <v>41.8</v>
      </c>
      <c r="G1956" t="s">
        <v>12</v>
      </c>
      <c r="H1956" t="str">
        <f>VLOOKUP(E1956,Sheet1!$A$2:$D$22,2,FALSE)</f>
        <v>Pinus taeda</v>
      </c>
      <c r="I1956" t="str">
        <f>VLOOKUP(E1956,Sheet1!$A$2:$D$22,3,FALSE)</f>
        <v>loblolly pine</v>
      </c>
      <c r="J1956" t="str">
        <f>VLOOKUP(E1956,Sheet1!$A$2:$D$22,4,FALSE)</f>
        <v>pyrophyte</v>
      </c>
    </row>
    <row r="1957" spans="1:10" x14ac:dyDescent="0.25">
      <c r="A1957">
        <v>1956</v>
      </c>
      <c r="B1957">
        <v>10</v>
      </c>
      <c r="C1957" s="2">
        <v>44337</v>
      </c>
      <c r="D1957">
        <v>4</v>
      </c>
      <c r="E1957" t="s">
        <v>23</v>
      </c>
      <c r="F1957">
        <v>16.399999999999999</v>
      </c>
      <c r="G1957" t="s">
        <v>17</v>
      </c>
      <c r="H1957" t="str">
        <f>VLOOKUP(E1957,Sheet1!$A$2:$D$22,2,FALSE)</f>
        <v>Oxydendrum arboreum</v>
      </c>
      <c r="I1957" t="str">
        <f>VLOOKUP(E1957,Sheet1!$A$2:$D$22,3,FALSE)</f>
        <v>sourwood</v>
      </c>
      <c r="J1957" t="str">
        <f>VLOOKUP(E1957,Sheet1!$A$2:$D$22,4,FALSE)</f>
        <v>intermediate</v>
      </c>
    </row>
    <row r="1958" spans="1:10" x14ac:dyDescent="0.25">
      <c r="A1958">
        <v>1957</v>
      </c>
      <c r="B1958">
        <v>10</v>
      </c>
      <c r="C1958" s="2">
        <v>44337</v>
      </c>
      <c r="D1958">
        <v>4</v>
      </c>
      <c r="E1958" t="s">
        <v>23</v>
      </c>
      <c r="F1958">
        <v>3.2</v>
      </c>
      <c r="G1958" t="s">
        <v>32</v>
      </c>
      <c r="H1958" t="str">
        <f>VLOOKUP(E1958,Sheet1!$A$2:$D$22,2,FALSE)</f>
        <v>Oxydendrum arboreum</v>
      </c>
      <c r="I1958" t="str">
        <f>VLOOKUP(E1958,Sheet1!$A$2:$D$22,3,FALSE)</f>
        <v>sourwood</v>
      </c>
      <c r="J1958" t="str">
        <f>VLOOKUP(E1958,Sheet1!$A$2:$D$22,4,FALSE)</f>
        <v>intermediate</v>
      </c>
    </row>
    <row r="1959" spans="1:10" x14ac:dyDescent="0.25">
      <c r="A1959">
        <v>1958</v>
      </c>
      <c r="B1959">
        <v>10</v>
      </c>
      <c r="C1959" s="2">
        <v>44337</v>
      </c>
      <c r="D1959" t="s">
        <v>55</v>
      </c>
      <c r="E1959" t="s">
        <v>28</v>
      </c>
      <c r="F1959">
        <v>26.8</v>
      </c>
      <c r="G1959" t="s">
        <v>12</v>
      </c>
      <c r="H1959" t="str">
        <f>VLOOKUP(E1959,Sheet1!$A$2:$D$22,2,FALSE)</f>
        <v>Acer rubrum</v>
      </c>
      <c r="I1959" t="str">
        <f>VLOOKUP(E1959,Sheet1!$A$2:$D$22,3,FALSE)</f>
        <v>red maple</v>
      </c>
      <c r="J1959" t="str">
        <f>VLOOKUP(E1959,Sheet1!$A$2:$D$22,4,FALSE)</f>
        <v>mesophyte</v>
      </c>
    </row>
    <row r="1960" spans="1:10" x14ac:dyDescent="0.25">
      <c r="A1960">
        <v>1959</v>
      </c>
      <c r="B1960">
        <v>10</v>
      </c>
      <c r="C1960" s="2">
        <v>44337</v>
      </c>
      <c r="D1960">
        <v>4</v>
      </c>
      <c r="E1960" t="s">
        <v>11</v>
      </c>
      <c r="F1960">
        <v>13.2</v>
      </c>
      <c r="G1960" t="s">
        <v>17</v>
      </c>
      <c r="H1960" t="str">
        <f>VLOOKUP(E1960,Sheet1!$A$2:$D$22,2,FALSE)</f>
        <v>Quercus nigra</v>
      </c>
      <c r="I1960" t="str">
        <f>VLOOKUP(E1960,Sheet1!$A$2:$D$22,3,FALSE)</f>
        <v>water oak</v>
      </c>
      <c r="J1960" t="str">
        <f>VLOOKUP(E1960,Sheet1!$A$2:$D$22,4,FALSE)</f>
        <v>mesophyte</v>
      </c>
    </row>
    <row r="1961" spans="1:10" x14ac:dyDescent="0.25">
      <c r="A1961">
        <v>1960</v>
      </c>
      <c r="B1961">
        <v>10</v>
      </c>
      <c r="C1961" s="2">
        <v>44337</v>
      </c>
      <c r="D1961">
        <v>4</v>
      </c>
      <c r="E1961" t="s">
        <v>11</v>
      </c>
      <c r="F1961">
        <v>14.3</v>
      </c>
      <c r="G1961" t="s">
        <v>17</v>
      </c>
      <c r="H1961" t="str">
        <f>VLOOKUP(E1961,Sheet1!$A$2:$D$22,2,FALSE)</f>
        <v>Quercus nigra</v>
      </c>
      <c r="I1961" t="str">
        <f>VLOOKUP(E1961,Sheet1!$A$2:$D$22,3,FALSE)</f>
        <v>water oak</v>
      </c>
      <c r="J1961" t="str">
        <f>VLOOKUP(E1961,Sheet1!$A$2:$D$22,4,FALSE)</f>
        <v>mesophyte</v>
      </c>
    </row>
    <row r="1962" spans="1:10" x14ac:dyDescent="0.25">
      <c r="A1962">
        <v>1961</v>
      </c>
      <c r="B1962">
        <v>10</v>
      </c>
      <c r="C1962" s="2">
        <v>44337</v>
      </c>
      <c r="D1962">
        <v>4</v>
      </c>
      <c r="E1962" t="s">
        <v>23</v>
      </c>
      <c r="F1962">
        <v>10.8</v>
      </c>
      <c r="G1962" t="s">
        <v>17</v>
      </c>
      <c r="H1962" t="str">
        <f>VLOOKUP(E1962,Sheet1!$A$2:$D$22,2,FALSE)</f>
        <v>Oxydendrum arboreum</v>
      </c>
      <c r="I1962" t="str">
        <f>VLOOKUP(E1962,Sheet1!$A$2:$D$22,3,FALSE)</f>
        <v>sourwood</v>
      </c>
      <c r="J1962" t="str">
        <f>VLOOKUP(E1962,Sheet1!$A$2:$D$22,4,FALSE)</f>
        <v>intermediate</v>
      </c>
    </row>
    <row r="1963" spans="1:10" x14ac:dyDescent="0.25">
      <c r="A1963">
        <v>1962</v>
      </c>
      <c r="B1963">
        <v>10</v>
      </c>
      <c r="C1963" s="2">
        <v>44337</v>
      </c>
      <c r="D1963">
        <v>4</v>
      </c>
      <c r="E1963" t="s">
        <v>23</v>
      </c>
      <c r="F1963">
        <v>13.7</v>
      </c>
      <c r="G1963" t="s">
        <v>17</v>
      </c>
      <c r="H1963" t="str">
        <f>VLOOKUP(E1963,Sheet1!$A$2:$D$22,2,FALSE)</f>
        <v>Oxydendrum arboreum</v>
      </c>
      <c r="I1963" t="str">
        <f>VLOOKUP(E1963,Sheet1!$A$2:$D$22,3,FALSE)</f>
        <v>sourwood</v>
      </c>
      <c r="J1963" t="str">
        <f>VLOOKUP(E1963,Sheet1!$A$2:$D$22,4,FALSE)</f>
        <v>intermediate</v>
      </c>
    </row>
    <row r="1964" spans="1:10" x14ac:dyDescent="0.25">
      <c r="A1964">
        <v>1963</v>
      </c>
      <c r="B1964">
        <v>10</v>
      </c>
      <c r="C1964" s="2">
        <v>44337</v>
      </c>
      <c r="D1964">
        <v>4</v>
      </c>
      <c r="E1964" t="s">
        <v>11</v>
      </c>
      <c r="F1964">
        <v>26.3</v>
      </c>
      <c r="G1964" t="s">
        <v>17</v>
      </c>
      <c r="H1964" t="str">
        <f>VLOOKUP(E1964,Sheet1!$A$2:$D$22,2,FALSE)</f>
        <v>Quercus nigra</v>
      </c>
      <c r="I1964" t="str">
        <f>VLOOKUP(E1964,Sheet1!$A$2:$D$22,3,FALSE)</f>
        <v>water oak</v>
      </c>
      <c r="J1964" t="str">
        <f>VLOOKUP(E1964,Sheet1!$A$2:$D$22,4,FALSE)</f>
        <v>mesophyte</v>
      </c>
    </row>
    <row r="1965" spans="1:10" x14ac:dyDescent="0.25">
      <c r="A1965">
        <v>1964</v>
      </c>
      <c r="B1965">
        <v>10</v>
      </c>
      <c r="C1965" s="2">
        <v>44337</v>
      </c>
      <c r="D1965">
        <v>4</v>
      </c>
      <c r="E1965" t="s">
        <v>42</v>
      </c>
      <c r="F1965">
        <v>40.5</v>
      </c>
      <c r="G1965" t="s">
        <v>12</v>
      </c>
      <c r="H1965" t="str">
        <f>VLOOKUP(E1965,Sheet1!$A$2:$D$22,2,FALSE)</f>
        <v>Pinus taeda</v>
      </c>
      <c r="I1965" t="str">
        <f>VLOOKUP(E1965,Sheet1!$A$2:$D$22,3,FALSE)</f>
        <v>loblolly pine</v>
      </c>
      <c r="J1965" t="str">
        <f>VLOOKUP(E1965,Sheet1!$A$2:$D$22,4,FALSE)</f>
        <v>pyrophyte</v>
      </c>
    </row>
    <row r="1966" spans="1:10" x14ac:dyDescent="0.25">
      <c r="A1966">
        <v>1965</v>
      </c>
      <c r="B1966">
        <v>10</v>
      </c>
      <c r="C1966" s="2">
        <v>44337</v>
      </c>
      <c r="D1966">
        <v>4</v>
      </c>
      <c r="E1966" t="s">
        <v>49</v>
      </c>
      <c r="F1966">
        <v>12.8</v>
      </c>
      <c r="G1966" t="s">
        <v>17</v>
      </c>
      <c r="H1966" t="str">
        <f>VLOOKUP(E1966,Sheet1!$A$2:$D$22,2,FALSE)</f>
        <v>Prunus sp.</v>
      </c>
      <c r="I1966" t="str">
        <f>VLOOKUP(E1966,Sheet1!$A$2:$D$22,3,FALSE)</f>
        <v>cherry</v>
      </c>
      <c r="J1966" t="str">
        <f>VLOOKUP(E1966,Sheet1!$A$2:$D$22,4,FALSE)</f>
        <v>intermediate</v>
      </c>
    </row>
    <row r="1967" spans="1:10" x14ac:dyDescent="0.25">
      <c r="A1967">
        <v>1966</v>
      </c>
      <c r="B1967">
        <v>10</v>
      </c>
      <c r="C1967" s="2">
        <v>44337</v>
      </c>
      <c r="D1967">
        <v>4</v>
      </c>
      <c r="E1967" t="s">
        <v>20</v>
      </c>
      <c r="F1967">
        <v>1.5</v>
      </c>
      <c r="G1967" t="s">
        <v>32</v>
      </c>
      <c r="H1967" t="str">
        <f>VLOOKUP(E1967,Sheet1!$A$2:$D$22,2,FALSE)</f>
        <v>Liquidambar styraciflua</v>
      </c>
      <c r="I1967" t="str">
        <f>VLOOKUP(E1967,Sheet1!$A$2:$D$22,3,FALSE)</f>
        <v>sweetgum</v>
      </c>
      <c r="J1967" t="str">
        <f>VLOOKUP(E1967,Sheet1!$A$2:$D$22,4,FALSE)</f>
        <v>mesophyte</v>
      </c>
    </row>
    <row r="1968" spans="1:10" x14ac:dyDescent="0.25">
      <c r="A1968">
        <v>1967</v>
      </c>
      <c r="B1968">
        <v>10</v>
      </c>
      <c r="C1968" s="2">
        <v>44337</v>
      </c>
      <c r="D1968">
        <v>4</v>
      </c>
      <c r="E1968" t="s">
        <v>20</v>
      </c>
      <c r="F1968">
        <v>1.5</v>
      </c>
      <c r="G1968" t="s">
        <v>32</v>
      </c>
      <c r="H1968" t="str">
        <f>VLOOKUP(E1968,Sheet1!$A$2:$D$22,2,FALSE)</f>
        <v>Liquidambar styraciflua</v>
      </c>
      <c r="I1968" t="str">
        <f>VLOOKUP(E1968,Sheet1!$A$2:$D$22,3,FALSE)</f>
        <v>sweetgum</v>
      </c>
      <c r="J1968" t="str">
        <f>VLOOKUP(E1968,Sheet1!$A$2:$D$22,4,FALSE)</f>
        <v>mesophyte</v>
      </c>
    </row>
    <row r="1969" spans="1:10" x14ac:dyDescent="0.25">
      <c r="A1969">
        <v>1968</v>
      </c>
      <c r="B1969">
        <v>10</v>
      </c>
      <c r="C1969" s="2">
        <v>44337</v>
      </c>
      <c r="D1969">
        <v>4</v>
      </c>
      <c r="E1969" t="s">
        <v>20</v>
      </c>
      <c r="F1969">
        <v>1.5</v>
      </c>
      <c r="G1969" t="s">
        <v>32</v>
      </c>
      <c r="H1969" t="str">
        <f>VLOOKUP(E1969,Sheet1!$A$2:$D$22,2,FALSE)</f>
        <v>Liquidambar styraciflua</v>
      </c>
      <c r="I1969" t="str">
        <f>VLOOKUP(E1969,Sheet1!$A$2:$D$22,3,FALSE)</f>
        <v>sweetgum</v>
      </c>
      <c r="J1969" t="str">
        <f>VLOOKUP(E1969,Sheet1!$A$2:$D$22,4,FALSE)</f>
        <v>mesophyte</v>
      </c>
    </row>
    <row r="1970" spans="1:10" x14ac:dyDescent="0.25">
      <c r="A1970">
        <v>1969</v>
      </c>
      <c r="B1970">
        <v>10</v>
      </c>
      <c r="C1970" s="2">
        <v>44337</v>
      </c>
      <c r="D1970">
        <v>4</v>
      </c>
      <c r="E1970" t="s">
        <v>20</v>
      </c>
      <c r="F1970">
        <v>1.5</v>
      </c>
      <c r="G1970" t="s">
        <v>32</v>
      </c>
      <c r="H1970" t="str">
        <f>VLOOKUP(E1970,Sheet1!$A$2:$D$22,2,FALSE)</f>
        <v>Liquidambar styraciflua</v>
      </c>
      <c r="I1970" t="str">
        <f>VLOOKUP(E1970,Sheet1!$A$2:$D$22,3,FALSE)</f>
        <v>sweetgum</v>
      </c>
      <c r="J1970" t="str">
        <f>VLOOKUP(E1970,Sheet1!$A$2:$D$22,4,FALSE)</f>
        <v>mesophyte</v>
      </c>
    </row>
    <row r="1971" spans="1:10" x14ac:dyDescent="0.25">
      <c r="A1971">
        <v>1970</v>
      </c>
      <c r="B1971">
        <v>10</v>
      </c>
      <c r="C1971" s="2">
        <v>44337</v>
      </c>
      <c r="D1971">
        <v>4</v>
      </c>
      <c r="E1971" t="s">
        <v>11</v>
      </c>
      <c r="F1971">
        <v>10</v>
      </c>
      <c r="G1971" t="s">
        <v>17</v>
      </c>
      <c r="H1971" t="str">
        <f>VLOOKUP(E1971,Sheet1!$A$2:$D$22,2,FALSE)</f>
        <v>Quercus nigra</v>
      </c>
      <c r="I1971" t="str">
        <f>VLOOKUP(E1971,Sheet1!$A$2:$D$22,3,FALSE)</f>
        <v>water oak</v>
      </c>
      <c r="J1971" t="str">
        <f>VLOOKUP(E1971,Sheet1!$A$2:$D$22,4,FALSE)</f>
        <v>mesophyte</v>
      </c>
    </row>
    <row r="1972" spans="1:10" x14ac:dyDescent="0.25">
      <c r="A1972">
        <v>1971</v>
      </c>
      <c r="B1972">
        <v>10</v>
      </c>
      <c r="C1972" s="2">
        <v>44337</v>
      </c>
      <c r="D1972">
        <v>4</v>
      </c>
      <c r="E1972" t="s">
        <v>42</v>
      </c>
      <c r="F1972">
        <v>37.6</v>
      </c>
      <c r="G1972" t="s">
        <v>12</v>
      </c>
      <c r="H1972" t="str">
        <f>VLOOKUP(E1972,Sheet1!$A$2:$D$22,2,FALSE)</f>
        <v>Pinus taeda</v>
      </c>
      <c r="I1972" t="str">
        <f>VLOOKUP(E1972,Sheet1!$A$2:$D$22,3,FALSE)</f>
        <v>loblolly pine</v>
      </c>
      <c r="J1972" t="str">
        <f>VLOOKUP(E1972,Sheet1!$A$2:$D$22,4,FALSE)</f>
        <v>pyrophyte</v>
      </c>
    </row>
    <row r="1973" spans="1:10" x14ac:dyDescent="0.25">
      <c r="A1973">
        <v>1972</v>
      </c>
      <c r="B1973">
        <v>10</v>
      </c>
      <c r="C1973" s="2">
        <v>44337</v>
      </c>
      <c r="D1973">
        <v>4</v>
      </c>
      <c r="E1973" t="s">
        <v>23</v>
      </c>
      <c r="F1973">
        <v>10.8</v>
      </c>
      <c r="G1973" t="s">
        <v>17</v>
      </c>
      <c r="H1973" t="str">
        <f>VLOOKUP(E1973,Sheet1!$A$2:$D$22,2,FALSE)</f>
        <v>Oxydendrum arboreum</v>
      </c>
      <c r="I1973" t="str">
        <f>VLOOKUP(E1973,Sheet1!$A$2:$D$22,3,FALSE)</f>
        <v>sourwood</v>
      </c>
      <c r="J1973" t="str">
        <f>VLOOKUP(E1973,Sheet1!$A$2:$D$22,4,FALSE)</f>
        <v>intermediate</v>
      </c>
    </row>
    <row r="1974" spans="1:10" x14ac:dyDescent="0.25">
      <c r="A1974">
        <v>1973</v>
      </c>
      <c r="B1974">
        <v>10</v>
      </c>
      <c r="C1974" s="2">
        <v>44337</v>
      </c>
      <c r="D1974">
        <v>4</v>
      </c>
      <c r="E1974" t="s">
        <v>23</v>
      </c>
      <c r="F1974">
        <v>8.3000000000000007</v>
      </c>
      <c r="G1974" t="s">
        <v>32</v>
      </c>
      <c r="H1974" t="str">
        <f>VLOOKUP(E1974,Sheet1!$A$2:$D$22,2,FALSE)</f>
        <v>Oxydendrum arboreum</v>
      </c>
      <c r="I1974" t="str">
        <f>VLOOKUP(E1974,Sheet1!$A$2:$D$22,3,FALSE)</f>
        <v>sourwood</v>
      </c>
      <c r="J1974" t="str">
        <f>VLOOKUP(E1974,Sheet1!$A$2:$D$22,4,FALSE)</f>
        <v>intermediate</v>
      </c>
    </row>
    <row r="1975" spans="1:10" x14ac:dyDescent="0.25">
      <c r="A1975">
        <v>1974</v>
      </c>
      <c r="B1975">
        <v>10</v>
      </c>
      <c r="C1975" s="2">
        <v>44337</v>
      </c>
      <c r="D1975">
        <v>4</v>
      </c>
      <c r="E1975" t="s">
        <v>23</v>
      </c>
      <c r="F1975">
        <v>7</v>
      </c>
      <c r="G1975" t="s">
        <v>32</v>
      </c>
      <c r="H1975" t="str">
        <f>VLOOKUP(E1975,Sheet1!$A$2:$D$22,2,FALSE)</f>
        <v>Oxydendrum arboreum</v>
      </c>
      <c r="I1975" t="str">
        <f>VLOOKUP(E1975,Sheet1!$A$2:$D$22,3,FALSE)</f>
        <v>sourwood</v>
      </c>
      <c r="J1975" t="str">
        <f>VLOOKUP(E1975,Sheet1!$A$2:$D$22,4,FALSE)</f>
        <v>intermediate</v>
      </c>
    </row>
    <row r="1976" spans="1:10" x14ac:dyDescent="0.25">
      <c r="A1976">
        <v>1975</v>
      </c>
      <c r="B1976">
        <v>10</v>
      </c>
      <c r="C1976" s="2">
        <v>44337</v>
      </c>
      <c r="D1976">
        <v>4</v>
      </c>
      <c r="E1976" t="s">
        <v>20</v>
      </c>
      <c r="F1976">
        <v>4</v>
      </c>
      <c r="G1976" t="s">
        <v>32</v>
      </c>
      <c r="H1976" t="str">
        <f>VLOOKUP(E1976,Sheet1!$A$2:$D$22,2,FALSE)</f>
        <v>Liquidambar styraciflua</v>
      </c>
      <c r="I1976" t="str">
        <f>VLOOKUP(E1976,Sheet1!$A$2:$D$22,3,FALSE)</f>
        <v>sweetgum</v>
      </c>
      <c r="J1976" t="str">
        <f>VLOOKUP(E1976,Sheet1!$A$2:$D$22,4,FALSE)</f>
        <v>mesophyte</v>
      </c>
    </row>
    <row r="1977" spans="1:10" x14ac:dyDescent="0.25">
      <c r="A1977">
        <v>1976</v>
      </c>
      <c r="B1977">
        <v>10</v>
      </c>
      <c r="C1977" s="2">
        <v>44337</v>
      </c>
      <c r="D1977" t="s">
        <v>55</v>
      </c>
      <c r="E1977" t="s">
        <v>23</v>
      </c>
      <c r="F1977">
        <v>19</v>
      </c>
      <c r="G1977" t="s">
        <v>17</v>
      </c>
      <c r="H1977" t="str">
        <f>VLOOKUP(E1977,Sheet1!$A$2:$D$22,2,FALSE)</f>
        <v>Oxydendrum arboreum</v>
      </c>
      <c r="I1977" t="str">
        <f>VLOOKUP(E1977,Sheet1!$A$2:$D$22,3,FALSE)</f>
        <v>sourwood</v>
      </c>
      <c r="J1977" t="str">
        <f>VLOOKUP(E1977,Sheet1!$A$2:$D$22,4,FALSE)</f>
        <v>intermediate</v>
      </c>
    </row>
    <row r="1978" spans="1:10" x14ac:dyDescent="0.25">
      <c r="A1978">
        <v>1977</v>
      </c>
      <c r="B1978">
        <v>10</v>
      </c>
      <c r="C1978" s="2">
        <v>44337</v>
      </c>
      <c r="D1978" t="s">
        <v>55</v>
      </c>
      <c r="E1978" t="s">
        <v>23</v>
      </c>
      <c r="F1978">
        <v>12.5</v>
      </c>
      <c r="G1978" t="s">
        <v>17</v>
      </c>
      <c r="H1978" t="str">
        <f>VLOOKUP(E1978,Sheet1!$A$2:$D$22,2,FALSE)</f>
        <v>Oxydendrum arboreum</v>
      </c>
      <c r="I1978" t="str">
        <f>VLOOKUP(E1978,Sheet1!$A$2:$D$22,3,FALSE)</f>
        <v>sourwood</v>
      </c>
      <c r="J1978" t="str">
        <f>VLOOKUP(E1978,Sheet1!$A$2:$D$22,4,FALSE)</f>
        <v>intermediate</v>
      </c>
    </row>
    <row r="1979" spans="1:10" x14ac:dyDescent="0.25">
      <c r="A1979">
        <v>1978</v>
      </c>
      <c r="B1979">
        <v>10</v>
      </c>
      <c r="C1979" s="2">
        <v>44337</v>
      </c>
      <c r="D1979" t="s">
        <v>55</v>
      </c>
      <c r="E1979" t="s">
        <v>23</v>
      </c>
      <c r="F1979">
        <v>80.599999999999994</v>
      </c>
      <c r="G1979" t="s">
        <v>12</v>
      </c>
      <c r="H1979" t="str">
        <f>VLOOKUP(E1979,Sheet1!$A$2:$D$22,2,FALSE)</f>
        <v>Oxydendrum arboreum</v>
      </c>
      <c r="I1979" t="str">
        <f>VLOOKUP(E1979,Sheet1!$A$2:$D$22,3,FALSE)</f>
        <v>sourwood</v>
      </c>
      <c r="J1979" t="str">
        <f>VLOOKUP(E1979,Sheet1!$A$2:$D$22,4,FALSE)</f>
        <v>intermediate</v>
      </c>
    </row>
    <row r="1980" spans="1:10" x14ac:dyDescent="0.25">
      <c r="A1980">
        <v>1979</v>
      </c>
      <c r="B1980">
        <v>10</v>
      </c>
      <c r="C1980" s="2">
        <v>44337</v>
      </c>
      <c r="D1980" t="s">
        <v>55</v>
      </c>
      <c r="E1980" t="s">
        <v>61</v>
      </c>
      <c r="F1980">
        <v>9.6</v>
      </c>
      <c r="G1980" t="s">
        <v>17</v>
      </c>
      <c r="H1980" t="str">
        <f>VLOOKUP(E1980,Sheet1!$A$2:$D$22,2,FALSE)</f>
        <v>Nyssa sylvatica</v>
      </c>
      <c r="I1980" t="str">
        <f>VLOOKUP(E1980,Sheet1!$A$2:$D$22,3,FALSE)</f>
        <v>black gum</v>
      </c>
      <c r="J1980" t="str">
        <f>VLOOKUP(E1980,Sheet1!$A$2:$D$22,4,FALSE)</f>
        <v>mesophyte</v>
      </c>
    </row>
    <row r="1981" spans="1:10" x14ac:dyDescent="0.25">
      <c r="A1981">
        <v>1980</v>
      </c>
      <c r="B1981">
        <v>10</v>
      </c>
      <c r="C1981" s="2">
        <v>44337</v>
      </c>
      <c r="D1981" t="s">
        <v>55</v>
      </c>
      <c r="E1981" t="s">
        <v>42</v>
      </c>
      <c r="F1981">
        <v>33.1</v>
      </c>
      <c r="G1981" t="s">
        <v>12</v>
      </c>
      <c r="H1981" t="str">
        <f>VLOOKUP(E1981,Sheet1!$A$2:$D$22,2,FALSE)</f>
        <v>Pinus taeda</v>
      </c>
      <c r="I1981" t="str">
        <f>VLOOKUP(E1981,Sheet1!$A$2:$D$22,3,FALSE)</f>
        <v>loblolly pine</v>
      </c>
      <c r="J1981" t="str">
        <f>VLOOKUP(E1981,Sheet1!$A$2:$D$22,4,FALSE)</f>
        <v>pyrophyte</v>
      </c>
    </row>
    <row r="1982" spans="1:10" x14ac:dyDescent="0.25">
      <c r="A1982">
        <v>1981</v>
      </c>
      <c r="B1982">
        <v>10</v>
      </c>
      <c r="C1982" s="2">
        <v>44337</v>
      </c>
      <c r="D1982" t="s">
        <v>55</v>
      </c>
      <c r="E1982" t="s">
        <v>42</v>
      </c>
      <c r="F1982">
        <v>51.5</v>
      </c>
      <c r="G1982" t="s">
        <v>12</v>
      </c>
      <c r="H1982" t="str">
        <f>VLOOKUP(E1982,Sheet1!$A$2:$D$22,2,FALSE)</f>
        <v>Pinus taeda</v>
      </c>
      <c r="I1982" t="str">
        <f>VLOOKUP(E1982,Sheet1!$A$2:$D$22,3,FALSE)</f>
        <v>loblolly pine</v>
      </c>
      <c r="J1982" t="str">
        <f>VLOOKUP(E1982,Sheet1!$A$2:$D$22,4,FALSE)</f>
        <v>pyrophyte</v>
      </c>
    </row>
    <row r="1983" spans="1:10" x14ac:dyDescent="0.25">
      <c r="A1983">
        <v>1982</v>
      </c>
      <c r="B1983">
        <v>10</v>
      </c>
      <c r="C1983" s="2">
        <v>44337</v>
      </c>
      <c r="D1983">
        <v>4</v>
      </c>
      <c r="E1983" t="s">
        <v>23</v>
      </c>
      <c r="F1983">
        <v>4.5</v>
      </c>
      <c r="G1983" t="s">
        <v>32</v>
      </c>
      <c r="H1983" t="str">
        <f>VLOOKUP(E1983,Sheet1!$A$2:$D$22,2,FALSE)</f>
        <v>Oxydendrum arboreum</v>
      </c>
      <c r="I1983" t="str">
        <f>VLOOKUP(E1983,Sheet1!$A$2:$D$22,3,FALSE)</f>
        <v>sourwood</v>
      </c>
      <c r="J1983" t="str">
        <f>VLOOKUP(E1983,Sheet1!$A$2:$D$22,4,FALSE)</f>
        <v>intermediate</v>
      </c>
    </row>
    <row r="1984" spans="1:10" x14ac:dyDescent="0.25">
      <c r="A1984">
        <v>1983</v>
      </c>
      <c r="B1984">
        <v>10</v>
      </c>
      <c r="C1984" s="2">
        <v>44337</v>
      </c>
      <c r="D1984">
        <v>4</v>
      </c>
      <c r="E1984" t="s">
        <v>20</v>
      </c>
      <c r="F1984">
        <v>5.4</v>
      </c>
      <c r="G1984" t="s">
        <v>32</v>
      </c>
      <c r="H1984" t="str">
        <f>VLOOKUP(E1984,Sheet1!$A$2:$D$22,2,FALSE)</f>
        <v>Liquidambar styraciflua</v>
      </c>
      <c r="I1984" t="str">
        <f>VLOOKUP(E1984,Sheet1!$A$2:$D$22,3,FALSE)</f>
        <v>sweetgum</v>
      </c>
      <c r="J1984" t="str">
        <f>VLOOKUP(E1984,Sheet1!$A$2:$D$22,4,FALSE)</f>
        <v>mesophyte</v>
      </c>
    </row>
    <row r="1985" spans="1:10" x14ac:dyDescent="0.25">
      <c r="A1985">
        <v>1984</v>
      </c>
      <c r="B1985">
        <v>10</v>
      </c>
      <c r="C1985" s="2">
        <v>44337</v>
      </c>
      <c r="D1985">
        <v>4</v>
      </c>
      <c r="E1985" t="s">
        <v>61</v>
      </c>
      <c r="F1985">
        <v>6.9</v>
      </c>
      <c r="G1985" t="s">
        <v>32</v>
      </c>
      <c r="H1985" t="str">
        <f>VLOOKUP(E1985,Sheet1!$A$2:$D$22,2,FALSE)</f>
        <v>Nyssa sylvatica</v>
      </c>
      <c r="I1985" t="str">
        <f>VLOOKUP(E1985,Sheet1!$A$2:$D$22,3,FALSE)</f>
        <v>black gum</v>
      </c>
      <c r="J1985" t="str">
        <f>VLOOKUP(E1985,Sheet1!$A$2:$D$22,4,FALSE)</f>
        <v>mesophyte</v>
      </c>
    </row>
    <row r="1986" spans="1:10" x14ac:dyDescent="0.25">
      <c r="A1986">
        <v>1985</v>
      </c>
      <c r="B1986">
        <v>10</v>
      </c>
      <c r="C1986" s="2">
        <v>44337</v>
      </c>
      <c r="D1986">
        <v>4</v>
      </c>
      <c r="E1986" t="s">
        <v>58</v>
      </c>
      <c r="F1986">
        <v>12.4</v>
      </c>
      <c r="G1986" t="s">
        <v>17</v>
      </c>
      <c r="H1986" t="str">
        <f>VLOOKUP(E1986,Sheet1!$A$2:$D$22,2,FALSE)</f>
        <v>Pinus echinata</v>
      </c>
      <c r="I1986" t="str">
        <f>VLOOKUP(E1986,Sheet1!$A$2:$D$22,3,FALSE)</f>
        <v>shortleaf pine</v>
      </c>
      <c r="J1986" t="str">
        <f>VLOOKUP(E1986,Sheet1!$A$2:$D$22,4,FALSE)</f>
        <v>pyrophyte</v>
      </c>
    </row>
    <row r="1987" spans="1:10" x14ac:dyDescent="0.25">
      <c r="A1987">
        <v>1986</v>
      </c>
      <c r="B1987">
        <v>10</v>
      </c>
      <c r="C1987" s="2">
        <v>44337</v>
      </c>
      <c r="D1987">
        <v>4</v>
      </c>
      <c r="E1987" t="s">
        <v>11</v>
      </c>
      <c r="F1987">
        <v>6</v>
      </c>
      <c r="G1987" t="s">
        <v>32</v>
      </c>
      <c r="H1987" t="str">
        <f>VLOOKUP(E1987,Sheet1!$A$2:$D$22,2,FALSE)</f>
        <v>Quercus nigra</v>
      </c>
      <c r="I1987" t="str">
        <f>VLOOKUP(E1987,Sheet1!$A$2:$D$22,3,FALSE)</f>
        <v>water oak</v>
      </c>
      <c r="J1987" t="str">
        <f>VLOOKUP(E1987,Sheet1!$A$2:$D$22,4,FALSE)</f>
        <v>mesophyte</v>
      </c>
    </row>
    <row r="1988" spans="1:10" x14ac:dyDescent="0.25">
      <c r="A1988">
        <v>1987</v>
      </c>
      <c r="B1988">
        <v>10</v>
      </c>
      <c r="C1988" s="2">
        <v>44337</v>
      </c>
      <c r="D1988" t="s">
        <v>55</v>
      </c>
      <c r="E1988" t="s">
        <v>20</v>
      </c>
      <c r="F1988">
        <v>26.1</v>
      </c>
      <c r="G1988" t="s">
        <v>12</v>
      </c>
      <c r="H1988" t="str">
        <f>VLOOKUP(E1988,Sheet1!$A$2:$D$22,2,FALSE)</f>
        <v>Liquidambar styraciflua</v>
      </c>
      <c r="I1988" t="str">
        <f>VLOOKUP(E1988,Sheet1!$A$2:$D$22,3,FALSE)</f>
        <v>sweetgum</v>
      </c>
      <c r="J1988" t="str">
        <f>VLOOKUP(E1988,Sheet1!$A$2:$D$22,4,FALSE)</f>
        <v>mesophyte</v>
      </c>
    </row>
    <row r="1989" spans="1:10" x14ac:dyDescent="0.25">
      <c r="A1989">
        <v>1988</v>
      </c>
      <c r="B1989">
        <v>10</v>
      </c>
      <c r="C1989" s="2">
        <v>44337</v>
      </c>
      <c r="D1989" t="s">
        <v>55</v>
      </c>
      <c r="E1989" t="s">
        <v>49</v>
      </c>
      <c r="F1989">
        <v>5.9</v>
      </c>
      <c r="G1989" t="s">
        <v>32</v>
      </c>
      <c r="H1989" t="str">
        <f>VLOOKUP(E1989,Sheet1!$A$2:$D$22,2,FALSE)</f>
        <v>Prunus sp.</v>
      </c>
      <c r="I1989" t="str">
        <f>VLOOKUP(E1989,Sheet1!$A$2:$D$22,3,FALSE)</f>
        <v>cherry</v>
      </c>
      <c r="J1989" t="str">
        <f>VLOOKUP(E1989,Sheet1!$A$2:$D$22,4,FALSE)</f>
        <v>intermediate</v>
      </c>
    </row>
    <row r="1990" spans="1:10" x14ac:dyDescent="0.25">
      <c r="A1990">
        <v>1989</v>
      </c>
      <c r="B1990">
        <v>10</v>
      </c>
      <c r="C1990" s="2">
        <v>44337</v>
      </c>
      <c r="D1990">
        <v>4</v>
      </c>
      <c r="E1990" t="s">
        <v>23</v>
      </c>
      <c r="F1990">
        <v>9.9</v>
      </c>
      <c r="G1990" t="s">
        <v>17</v>
      </c>
      <c r="H1990" t="str">
        <f>VLOOKUP(E1990,Sheet1!$A$2:$D$22,2,FALSE)</f>
        <v>Oxydendrum arboreum</v>
      </c>
      <c r="I1990" t="str">
        <f>VLOOKUP(E1990,Sheet1!$A$2:$D$22,3,FALSE)</f>
        <v>sourwood</v>
      </c>
      <c r="J1990" t="str">
        <f>VLOOKUP(E1990,Sheet1!$A$2:$D$22,4,FALSE)</f>
        <v>intermediate</v>
      </c>
    </row>
    <row r="1991" spans="1:10" x14ac:dyDescent="0.25">
      <c r="A1991">
        <v>1990</v>
      </c>
      <c r="B1991">
        <v>10</v>
      </c>
      <c r="C1991" s="2">
        <v>44337</v>
      </c>
      <c r="D1991" t="s">
        <v>55</v>
      </c>
      <c r="E1991" t="s">
        <v>73</v>
      </c>
      <c r="F1991">
        <v>5.2</v>
      </c>
      <c r="G1991" t="s">
        <v>32</v>
      </c>
      <c r="H1991" t="str">
        <f>VLOOKUP(E1991,Sheet1!$A$2:$D$22,2,FALSE)</f>
        <v>Cornus florida</v>
      </c>
      <c r="I1991" t="str">
        <f>VLOOKUP(E1991,Sheet1!$A$2:$D$22,3,FALSE)</f>
        <v>dogwood</v>
      </c>
      <c r="J1991" t="str">
        <f>VLOOKUP(E1991,Sheet1!$A$2:$D$22,4,FALSE)</f>
        <v>mesophyte</v>
      </c>
    </row>
    <row r="1992" spans="1:10" x14ac:dyDescent="0.25">
      <c r="A1992">
        <v>1991</v>
      </c>
      <c r="B1992">
        <v>10</v>
      </c>
      <c r="C1992" s="2">
        <v>44337</v>
      </c>
      <c r="D1992" t="s">
        <v>55</v>
      </c>
      <c r="E1992" t="s">
        <v>20</v>
      </c>
      <c r="F1992">
        <v>13.1</v>
      </c>
      <c r="G1992" t="s">
        <v>17</v>
      </c>
      <c r="H1992" t="str">
        <f>VLOOKUP(E1992,Sheet1!$A$2:$D$22,2,FALSE)</f>
        <v>Liquidambar styraciflua</v>
      </c>
      <c r="I1992" t="str">
        <f>VLOOKUP(E1992,Sheet1!$A$2:$D$22,3,FALSE)</f>
        <v>sweetgum</v>
      </c>
      <c r="J1992" t="str">
        <f>VLOOKUP(E1992,Sheet1!$A$2:$D$22,4,FALSE)</f>
        <v>mesophyte</v>
      </c>
    </row>
    <row r="1993" spans="1:10" x14ac:dyDescent="0.25">
      <c r="A1993">
        <v>1992</v>
      </c>
      <c r="B1993">
        <v>10</v>
      </c>
      <c r="C1993" s="2">
        <v>44337</v>
      </c>
      <c r="D1993" t="s">
        <v>55</v>
      </c>
      <c r="E1993" t="s">
        <v>20</v>
      </c>
      <c r="F1993">
        <v>13.7</v>
      </c>
      <c r="G1993" t="s">
        <v>17</v>
      </c>
      <c r="H1993" t="str">
        <f>VLOOKUP(E1993,Sheet1!$A$2:$D$22,2,FALSE)</f>
        <v>Liquidambar styraciflua</v>
      </c>
      <c r="I1993" t="str">
        <f>VLOOKUP(E1993,Sheet1!$A$2:$D$22,3,FALSE)</f>
        <v>sweetgum</v>
      </c>
      <c r="J1993" t="str">
        <f>VLOOKUP(E1993,Sheet1!$A$2:$D$22,4,FALSE)</f>
        <v>mesophyte</v>
      </c>
    </row>
    <row r="1994" spans="1:10" x14ac:dyDescent="0.25">
      <c r="A1994">
        <v>1993</v>
      </c>
      <c r="B1994">
        <v>10</v>
      </c>
      <c r="C1994" s="2">
        <v>44337</v>
      </c>
      <c r="D1994" t="s">
        <v>55</v>
      </c>
      <c r="E1994" t="s">
        <v>20</v>
      </c>
      <c r="F1994">
        <v>11.2</v>
      </c>
      <c r="G1994" t="s">
        <v>17</v>
      </c>
      <c r="H1994" t="str">
        <f>VLOOKUP(E1994,Sheet1!$A$2:$D$22,2,FALSE)</f>
        <v>Liquidambar styraciflua</v>
      </c>
      <c r="I1994" t="str">
        <f>VLOOKUP(E1994,Sheet1!$A$2:$D$22,3,FALSE)</f>
        <v>sweetgum</v>
      </c>
      <c r="J1994" t="str">
        <f>VLOOKUP(E1994,Sheet1!$A$2:$D$22,4,FALSE)</f>
        <v>mesophyte</v>
      </c>
    </row>
    <row r="1995" spans="1:10" x14ac:dyDescent="0.25">
      <c r="A1995">
        <v>1994</v>
      </c>
      <c r="B1995">
        <v>10</v>
      </c>
      <c r="C1995" s="2">
        <v>44337</v>
      </c>
      <c r="D1995" t="s">
        <v>35</v>
      </c>
      <c r="E1995" t="s">
        <v>42</v>
      </c>
      <c r="F1995">
        <v>15.3</v>
      </c>
      <c r="G1995" t="s">
        <v>17</v>
      </c>
      <c r="H1995" t="str">
        <f>VLOOKUP(E1995,Sheet1!$A$2:$D$22,2,FALSE)</f>
        <v>Pinus taeda</v>
      </c>
      <c r="I1995" t="str">
        <f>VLOOKUP(E1995,Sheet1!$A$2:$D$22,3,FALSE)</f>
        <v>loblolly pine</v>
      </c>
      <c r="J1995" t="str">
        <f>VLOOKUP(E1995,Sheet1!$A$2:$D$22,4,FALSE)</f>
        <v>pyrophyte</v>
      </c>
    </row>
    <row r="1996" spans="1:10" x14ac:dyDescent="0.25">
      <c r="A1996">
        <v>1995</v>
      </c>
      <c r="B1996">
        <v>10</v>
      </c>
      <c r="C1996" s="2">
        <v>44337</v>
      </c>
      <c r="D1996" t="s">
        <v>35</v>
      </c>
      <c r="E1996" t="s">
        <v>49</v>
      </c>
      <c r="F1996">
        <v>3</v>
      </c>
      <c r="G1996" t="s">
        <v>32</v>
      </c>
      <c r="H1996" t="str">
        <f>VLOOKUP(E1996,Sheet1!$A$2:$D$22,2,FALSE)</f>
        <v>Prunus sp.</v>
      </c>
      <c r="I1996" t="str">
        <f>VLOOKUP(E1996,Sheet1!$A$2:$D$22,3,FALSE)</f>
        <v>cherry</v>
      </c>
      <c r="J1996" t="str">
        <f>VLOOKUP(E1996,Sheet1!$A$2:$D$22,4,FALSE)</f>
        <v>intermediate</v>
      </c>
    </row>
    <row r="1997" spans="1:10" x14ac:dyDescent="0.25">
      <c r="A1997">
        <v>1996</v>
      </c>
      <c r="B1997">
        <v>10</v>
      </c>
      <c r="C1997" s="2">
        <v>44337</v>
      </c>
      <c r="D1997" t="s">
        <v>35</v>
      </c>
      <c r="E1997" t="s">
        <v>61</v>
      </c>
      <c r="F1997">
        <v>3.5</v>
      </c>
      <c r="G1997" t="s">
        <v>32</v>
      </c>
      <c r="H1997" t="str">
        <f>VLOOKUP(E1997,Sheet1!$A$2:$D$22,2,FALSE)</f>
        <v>Nyssa sylvatica</v>
      </c>
      <c r="I1997" t="str">
        <f>VLOOKUP(E1997,Sheet1!$A$2:$D$22,3,FALSE)</f>
        <v>black gum</v>
      </c>
      <c r="J1997" t="str">
        <f>VLOOKUP(E1997,Sheet1!$A$2:$D$22,4,FALSE)</f>
        <v>mesophyte</v>
      </c>
    </row>
    <row r="1998" spans="1:10" x14ac:dyDescent="0.25">
      <c r="A1998">
        <v>1997</v>
      </c>
      <c r="B1998">
        <v>10</v>
      </c>
      <c r="C1998" s="2">
        <v>44337</v>
      </c>
      <c r="D1998" t="s">
        <v>35</v>
      </c>
      <c r="E1998" t="s">
        <v>42</v>
      </c>
      <c r="F1998">
        <v>5</v>
      </c>
      <c r="G1998" t="s">
        <v>32</v>
      </c>
      <c r="H1998" t="str">
        <f>VLOOKUP(E1998,Sheet1!$A$2:$D$22,2,FALSE)</f>
        <v>Pinus taeda</v>
      </c>
      <c r="I1998" t="str">
        <f>VLOOKUP(E1998,Sheet1!$A$2:$D$22,3,FALSE)</f>
        <v>loblolly pine</v>
      </c>
      <c r="J1998" t="str">
        <f>VLOOKUP(E1998,Sheet1!$A$2:$D$22,4,FALSE)</f>
        <v>pyrophyte</v>
      </c>
    </row>
    <row r="1999" spans="1:10" x14ac:dyDescent="0.25">
      <c r="A1999">
        <v>1998</v>
      </c>
      <c r="B1999">
        <v>11</v>
      </c>
      <c r="C1999" s="2">
        <v>44337</v>
      </c>
      <c r="D1999">
        <v>1</v>
      </c>
      <c r="E1999" t="s">
        <v>58</v>
      </c>
      <c r="F1999">
        <v>13.3</v>
      </c>
      <c r="G1999" t="s">
        <v>32</v>
      </c>
      <c r="H1999" t="str">
        <f>VLOOKUP(E1999,Sheet1!$A$2:$D$22,2,FALSE)</f>
        <v>Pinus echinata</v>
      </c>
      <c r="I1999" t="str">
        <f>VLOOKUP(E1999,Sheet1!$A$2:$D$22,3,FALSE)</f>
        <v>shortleaf pine</v>
      </c>
      <c r="J1999" t="str">
        <f>VLOOKUP(E1999,Sheet1!$A$2:$D$22,4,FALSE)</f>
        <v>pyrophyte</v>
      </c>
    </row>
    <row r="2000" spans="1:10" x14ac:dyDescent="0.25">
      <c r="A2000">
        <v>1999</v>
      </c>
      <c r="B2000">
        <v>11</v>
      </c>
      <c r="C2000" s="2">
        <v>44337</v>
      </c>
      <c r="D2000">
        <v>1</v>
      </c>
      <c r="E2000" t="s">
        <v>20</v>
      </c>
      <c r="F2000">
        <v>22.9</v>
      </c>
      <c r="G2000" t="s">
        <v>17</v>
      </c>
      <c r="H2000" t="str">
        <f>VLOOKUP(E2000,Sheet1!$A$2:$D$22,2,FALSE)</f>
        <v>Liquidambar styraciflua</v>
      </c>
      <c r="I2000" t="str">
        <f>VLOOKUP(E2000,Sheet1!$A$2:$D$22,3,FALSE)</f>
        <v>sweetgum</v>
      </c>
      <c r="J2000" t="str">
        <f>VLOOKUP(E2000,Sheet1!$A$2:$D$22,4,FALSE)</f>
        <v>mesophyte</v>
      </c>
    </row>
    <row r="2001" spans="1:10" x14ac:dyDescent="0.25">
      <c r="A2001">
        <v>2000</v>
      </c>
      <c r="B2001">
        <v>11</v>
      </c>
      <c r="C2001" s="2">
        <v>44337</v>
      </c>
      <c r="D2001">
        <v>1</v>
      </c>
      <c r="E2001" t="s">
        <v>11</v>
      </c>
      <c r="F2001">
        <v>5.3</v>
      </c>
      <c r="G2001" t="s">
        <v>32</v>
      </c>
      <c r="H2001" t="str">
        <f>VLOOKUP(E2001,Sheet1!$A$2:$D$22,2,FALSE)</f>
        <v>Quercus nigra</v>
      </c>
      <c r="I2001" t="str">
        <f>VLOOKUP(E2001,Sheet1!$A$2:$D$22,3,FALSE)</f>
        <v>water oak</v>
      </c>
      <c r="J2001" t="str">
        <f>VLOOKUP(E2001,Sheet1!$A$2:$D$22,4,FALSE)</f>
        <v>mesophyte</v>
      </c>
    </row>
    <row r="2002" spans="1:10" x14ac:dyDescent="0.25">
      <c r="A2002">
        <v>2001</v>
      </c>
      <c r="B2002">
        <v>11</v>
      </c>
      <c r="C2002" s="2">
        <v>44337</v>
      </c>
      <c r="D2002">
        <v>1</v>
      </c>
      <c r="E2002" t="s">
        <v>20</v>
      </c>
      <c r="F2002">
        <v>11.8</v>
      </c>
      <c r="G2002" t="s">
        <v>17</v>
      </c>
      <c r="H2002" t="str">
        <f>VLOOKUP(E2002,Sheet1!$A$2:$D$22,2,FALSE)</f>
        <v>Liquidambar styraciflua</v>
      </c>
      <c r="I2002" t="str">
        <f>VLOOKUP(E2002,Sheet1!$A$2:$D$22,3,FALSE)</f>
        <v>sweetgum</v>
      </c>
      <c r="J2002" t="str">
        <f>VLOOKUP(E2002,Sheet1!$A$2:$D$22,4,FALSE)</f>
        <v>mesophyte</v>
      </c>
    </row>
    <row r="2003" spans="1:10" x14ac:dyDescent="0.25">
      <c r="A2003">
        <v>2002</v>
      </c>
      <c r="B2003">
        <v>11</v>
      </c>
      <c r="C2003" s="2">
        <v>44337</v>
      </c>
      <c r="D2003">
        <v>1</v>
      </c>
      <c r="E2003" t="s">
        <v>36</v>
      </c>
      <c r="F2003">
        <v>7.3</v>
      </c>
      <c r="G2003" t="s">
        <v>17</v>
      </c>
      <c r="H2003" t="str">
        <f>VLOOKUP(E2003,Sheet1!$A$2:$D$22,2,FALSE)</f>
        <v>Quercus alba</v>
      </c>
      <c r="I2003" t="str">
        <f>VLOOKUP(E2003,Sheet1!$A$2:$D$22,3,FALSE)</f>
        <v>white oak</v>
      </c>
      <c r="J2003" t="str">
        <f>VLOOKUP(E2003,Sheet1!$A$2:$D$22,4,FALSE)</f>
        <v>pyrophyte</v>
      </c>
    </row>
    <row r="2004" spans="1:10" x14ac:dyDescent="0.25">
      <c r="A2004">
        <v>2003</v>
      </c>
      <c r="B2004">
        <v>11</v>
      </c>
      <c r="C2004" s="2">
        <v>44337</v>
      </c>
      <c r="D2004">
        <v>1</v>
      </c>
      <c r="E2004" t="s">
        <v>20</v>
      </c>
      <c r="F2004">
        <v>6.2</v>
      </c>
      <c r="G2004" t="s">
        <v>32</v>
      </c>
      <c r="H2004" t="str">
        <f>VLOOKUP(E2004,Sheet1!$A$2:$D$22,2,FALSE)</f>
        <v>Liquidambar styraciflua</v>
      </c>
      <c r="I2004" t="str">
        <f>VLOOKUP(E2004,Sheet1!$A$2:$D$22,3,FALSE)</f>
        <v>sweetgum</v>
      </c>
      <c r="J2004" t="str">
        <f>VLOOKUP(E2004,Sheet1!$A$2:$D$22,4,FALSE)</f>
        <v>mesophyte</v>
      </c>
    </row>
    <row r="2005" spans="1:10" x14ac:dyDescent="0.25">
      <c r="A2005">
        <v>2004</v>
      </c>
      <c r="B2005">
        <v>11</v>
      </c>
      <c r="C2005" s="2">
        <v>44337</v>
      </c>
      <c r="D2005">
        <v>1</v>
      </c>
      <c r="E2005" t="s">
        <v>61</v>
      </c>
      <c r="F2005">
        <v>3.5</v>
      </c>
      <c r="G2005" t="s">
        <v>32</v>
      </c>
      <c r="H2005" t="str">
        <f>VLOOKUP(E2005,Sheet1!$A$2:$D$22,2,FALSE)</f>
        <v>Nyssa sylvatica</v>
      </c>
      <c r="I2005" t="str">
        <f>VLOOKUP(E2005,Sheet1!$A$2:$D$22,3,FALSE)</f>
        <v>black gum</v>
      </c>
      <c r="J2005" t="str">
        <f>VLOOKUP(E2005,Sheet1!$A$2:$D$22,4,FALSE)</f>
        <v>mesophyte</v>
      </c>
    </row>
    <row r="2006" spans="1:10" x14ac:dyDescent="0.25">
      <c r="A2006">
        <v>2005</v>
      </c>
      <c r="B2006">
        <v>11</v>
      </c>
      <c r="C2006" s="2">
        <v>44337</v>
      </c>
      <c r="D2006">
        <v>1</v>
      </c>
      <c r="E2006" t="s">
        <v>67</v>
      </c>
      <c r="F2006">
        <v>20</v>
      </c>
      <c r="G2006" t="s">
        <v>12</v>
      </c>
      <c r="H2006" t="str">
        <f>VLOOKUP(E2006,Sheet1!$A$2:$D$22,2,FALSE)</f>
        <v>Quercus falcata</v>
      </c>
      <c r="I2006" t="str">
        <f>VLOOKUP(E2006,Sheet1!$A$2:$D$22,3,FALSE)</f>
        <v>southern red oak</v>
      </c>
      <c r="J2006" t="str">
        <f>VLOOKUP(E2006,Sheet1!$A$2:$D$22,4,FALSE)</f>
        <v>pyrophyte</v>
      </c>
    </row>
    <row r="2007" spans="1:10" x14ac:dyDescent="0.25">
      <c r="A2007">
        <v>2006</v>
      </c>
      <c r="B2007">
        <v>11</v>
      </c>
      <c r="C2007" s="2">
        <v>44337</v>
      </c>
      <c r="D2007">
        <v>1</v>
      </c>
      <c r="E2007" t="s">
        <v>11</v>
      </c>
      <c r="F2007">
        <v>8.1</v>
      </c>
      <c r="G2007" t="s">
        <v>17</v>
      </c>
      <c r="H2007" t="str">
        <f>VLOOKUP(E2007,Sheet1!$A$2:$D$22,2,FALSE)</f>
        <v>Quercus nigra</v>
      </c>
      <c r="I2007" t="str">
        <f>VLOOKUP(E2007,Sheet1!$A$2:$D$22,3,FALSE)</f>
        <v>water oak</v>
      </c>
      <c r="J2007" t="str">
        <f>VLOOKUP(E2007,Sheet1!$A$2:$D$22,4,FALSE)</f>
        <v>mesophyte</v>
      </c>
    </row>
    <row r="2008" spans="1:10" x14ac:dyDescent="0.25">
      <c r="A2008">
        <v>2007</v>
      </c>
      <c r="B2008">
        <v>11</v>
      </c>
      <c r="C2008" s="2">
        <v>44337</v>
      </c>
      <c r="D2008" t="s">
        <v>55</v>
      </c>
      <c r="E2008" t="s">
        <v>58</v>
      </c>
      <c r="F2008">
        <v>12.8</v>
      </c>
      <c r="G2008" t="s">
        <v>17</v>
      </c>
      <c r="H2008" t="str">
        <f>VLOOKUP(E2008,Sheet1!$A$2:$D$22,2,FALSE)</f>
        <v>Pinus echinata</v>
      </c>
      <c r="I2008" t="str">
        <f>VLOOKUP(E2008,Sheet1!$A$2:$D$22,3,FALSE)</f>
        <v>shortleaf pine</v>
      </c>
      <c r="J2008" t="str">
        <f>VLOOKUP(E2008,Sheet1!$A$2:$D$22,4,FALSE)</f>
        <v>pyrophyte</v>
      </c>
    </row>
    <row r="2009" spans="1:10" x14ac:dyDescent="0.25">
      <c r="A2009">
        <v>2008</v>
      </c>
      <c r="B2009">
        <v>11</v>
      </c>
      <c r="C2009" s="2">
        <v>44337</v>
      </c>
      <c r="D2009">
        <v>1</v>
      </c>
      <c r="E2009" t="s">
        <v>20</v>
      </c>
      <c r="F2009">
        <v>1</v>
      </c>
      <c r="G2009" t="s">
        <v>32</v>
      </c>
      <c r="H2009" t="str">
        <f>VLOOKUP(E2009,Sheet1!$A$2:$D$22,2,FALSE)</f>
        <v>Liquidambar styraciflua</v>
      </c>
      <c r="I2009" t="str">
        <f>VLOOKUP(E2009,Sheet1!$A$2:$D$22,3,FALSE)</f>
        <v>sweetgum</v>
      </c>
      <c r="J2009" t="str">
        <f>VLOOKUP(E2009,Sheet1!$A$2:$D$22,4,FALSE)</f>
        <v>mesophyte</v>
      </c>
    </row>
    <row r="2010" spans="1:10" x14ac:dyDescent="0.25">
      <c r="A2010">
        <v>2009</v>
      </c>
      <c r="B2010">
        <v>11</v>
      </c>
      <c r="C2010" s="2">
        <v>44337</v>
      </c>
      <c r="D2010">
        <v>1</v>
      </c>
      <c r="E2010" t="s">
        <v>20</v>
      </c>
      <c r="F2010">
        <v>6.5</v>
      </c>
      <c r="G2010" t="s">
        <v>32</v>
      </c>
      <c r="H2010" t="str">
        <f>VLOOKUP(E2010,Sheet1!$A$2:$D$22,2,FALSE)</f>
        <v>Liquidambar styraciflua</v>
      </c>
      <c r="I2010" t="str">
        <f>VLOOKUP(E2010,Sheet1!$A$2:$D$22,3,FALSE)</f>
        <v>sweetgum</v>
      </c>
      <c r="J2010" t="str">
        <f>VLOOKUP(E2010,Sheet1!$A$2:$D$22,4,FALSE)</f>
        <v>mesophyte</v>
      </c>
    </row>
    <row r="2011" spans="1:10" x14ac:dyDescent="0.25">
      <c r="A2011">
        <v>2010</v>
      </c>
      <c r="B2011">
        <v>11</v>
      </c>
      <c r="C2011" s="2">
        <v>44337</v>
      </c>
      <c r="D2011">
        <v>1</v>
      </c>
      <c r="E2011" t="s">
        <v>20</v>
      </c>
      <c r="F2011">
        <v>5.5</v>
      </c>
      <c r="G2011" t="s">
        <v>32</v>
      </c>
      <c r="H2011" t="str">
        <f>VLOOKUP(E2011,Sheet1!$A$2:$D$22,2,FALSE)</f>
        <v>Liquidambar styraciflua</v>
      </c>
      <c r="I2011" t="str">
        <f>VLOOKUP(E2011,Sheet1!$A$2:$D$22,3,FALSE)</f>
        <v>sweetgum</v>
      </c>
      <c r="J2011" t="str">
        <f>VLOOKUP(E2011,Sheet1!$A$2:$D$22,4,FALSE)</f>
        <v>mesophyte</v>
      </c>
    </row>
    <row r="2012" spans="1:10" x14ac:dyDescent="0.25">
      <c r="A2012">
        <v>2011</v>
      </c>
      <c r="B2012">
        <v>11</v>
      </c>
      <c r="C2012" s="2">
        <v>44337</v>
      </c>
      <c r="D2012">
        <v>1</v>
      </c>
      <c r="E2012" t="s">
        <v>36</v>
      </c>
      <c r="F2012">
        <v>5.9</v>
      </c>
      <c r="G2012" t="s">
        <v>32</v>
      </c>
      <c r="H2012" t="str">
        <f>VLOOKUP(E2012,Sheet1!$A$2:$D$22,2,FALSE)</f>
        <v>Quercus alba</v>
      </c>
      <c r="I2012" t="str">
        <f>VLOOKUP(E2012,Sheet1!$A$2:$D$22,3,FALSE)</f>
        <v>white oak</v>
      </c>
      <c r="J2012" t="str">
        <f>VLOOKUP(E2012,Sheet1!$A$2:$D$22,4,FALSE)</f>
        <v>pyrophyte</v>
      </c>
    </row>
    <row r="2013" spans="1:10" x14ac:dyDescent="0.25">
      <c r="A2013">
        <v>2012</v>
      </c>
      <c r="B2013">
        <v>11</v>
      </c>
      <c r="C2013" s="2">
        <v>44337</v>
      </c>
      <c r="D2013">
        <v>1</v>
      </c>
      <c r="E2013" t="s">
        <v>16</v>
      </c>
      <c r="F2013">
        <v>31.5</v>
      </c>
      <c r="G2013" t="s">
        <v>17</v>
      </c>
      <c r="H2013" t="str">
        <f>VLOOKUP(E2013,Sheet1!$A$2:$D$22,2,FALSE)</f>
        <v>Juniperus virginiana</v>
      </c>
      <c r="I2013" t="str">
        <f>VLOOKUP(E2013,Sheet1!$A$2:$D$22,3,FALSE)</f>
        <v>eastern red cedar</v>
      </c>
      <c r="J2013" t="str">
        <f>VLOOKUP(E2013,Sheet1!$A$2:$D$22,4,FALSE)</f>
        <v>mesophyte</v>
      </c>
    </row>
    <row r="2014" spans="1:10" x14ac:dyDescent="0.25">
      <c r="A2014">
        <v>2013</v>
      </c>
      <c r="B2014">
        <v>11</v>
      </c>
      <c r="C2014" s="2">
        <v>44337</v>
      </c>
      <c r="D2014">
        <v>1</v>
      </c>
      <c r="E2014" t="s">
        <v>36</v>
      </c>
      <c r="F2014">
        <v>35.799999999999997</v>
      </c>
      <c r="G2014" t="s">
        <v>12</v>
      </c>
      <c r="H2014" t="str">
        <f>VLOOKUP(E2014,Sheet1!$A$2:$D$22,2,FALSE)</f>
        <v>Quercus alba</v>
      </c>
      <c r="I2014" t="str">
        <f>VLOOKUP(E2014,Sheet1!$A$2:$D$22,3,FALSE)</f>
        <v>white oak</v>
      </c>
      <c r="J2014" t="str">
        <f>VLOOKUP(E2014,Sheet1!$A$2:$D$22,4,FALSE)</f>
        <v>pyrophyte</v>
      </c>
    </row>
    <row r="2015" spans="1:10" x14ac:dyDescent="0.25">
      <c r="A2015">
        <v>2014</v>
      </c>
      <c r="B2015">
        <v>11</v>
      </c>
      <c r="C2015" s="2">
        <v>44337</v>
      </c>
      <c r="D2015">
        <v>1</v>
      </c>
      <c r="E2015" t="s">
        <v>61</v>
      </c>
      <c r="F2015">
        <v>9.3000000000000007</v>
      </c>
      <c r="G2015" t="s">
        <v>32</v>
      </c>
      <c r="H2015" t="str">
        <f>VLOOKUP(E2015,Sheet1!$A$2:$D$22,2,FALSE)</f>
        <v>Nyssa sylvatica</v>
      </c>
      <c r="I2015" t="str">
        <f>VLOOKUP(E2015,Sheet1!$A$2:$D$22,3,FALSE)</f>
        <v>black gum</v>
      </c>
      <c r="J2015" t="str">
        <f>VLOOKUP(E2015,Sheet1!$A$2:$D$22,4,FALSE)</f>
        <v>mesophyte</v>
      </c>
    </row>
    <row r="2016" spans="1:10" x14ac:dyDescent="0.25">
      <c r="A2016">
        <v>2015</v>
      </c>
      <c r="B2016">
        <v>11</v>
      </c>
      <c r="C2016" s="2">
        <v>44337</v>
      </c>
      <c r="D2016">
        <v>1</v>
      </c>
      <c r="E2016" t="s">
        <v>49</v>
      </c>
      <c r="F2016">
        <v>15.1</v>
      </c>
      <c r="G2016" t="s">
        <v>17</v>
      </c>
      <c r="H2016" t="str">
        <f>VLOOKUP(E2016,Sheet1!$A$2:$D$22,2,FALSE)</f>
        <v>Prunus sp.</v>
      </c>
      <c r="I2016" t="str">
        <f>VLOOKUP(E2016,Sheet1!$A$2:$D$22,3,FALSE)</f>
        <v>cherry</v>
      </c>
      <c r="J2016" t="str">
        <f>VLOOKUP(E2016,Sheet1!$A$2:$D$22,4,FALSE)</f>
        <v>intermediate</v>
      </c>
    </row>
    <row r="2017" spans="1:10" x14ac:dyDescent="0.25">
      <c r="A2017">
        <v>2016</v>
      </c>
      <c r="B2017">
        <v>11</v>
      </c>
      <c r="C2017" s="2">
        <v>44337</v>
      </c>
      <c r="D2017">
        <v>1</v>
      </c>
      <c r="E2017" t="s">
        <v>64</v>
      </c>
      <c r="F2017">
        <v>11.5</v>
      </c>
      <c r="G2017" t="s">
        <v>17</v>
      </c>
      <c r="H2017" t="str">
        <f>VLOOKUP(E2017,Sheet1!$A$2:$D$22,2,FALSE)</f>
        <v>Fagus grandifolia</v>
      </c>
      <c r="I2017" t="str">
        <f>VLOOKUP(E2017,Sheet1!$A$2:$D$22,3,FALSE)</f>
        <v>American beech</v>
      </c>
      <c r="J2017" t="str">
        <f>VLOOKUP(E2017,Sheet1!$A$2:$D$22,4,FALSE)</f>
        <v>mesophyte</v>
      </c>
    </row>
    <row r="2018" spans="1:10" x14ac:dyDescent="0.25">
      <c r="A2018">
        <v>2017</v>
      </c>
      <c r="B2018">
        <v>11</v>
      </c>
      <c r="C2018" s="2">
        <v>44337</v>
      </c>
      <c r="D2018">
        <v>1</v>
      </c>
      <c r="E2018" t="s">
        <v>73</v>
      </c>
      <c r="F2018">
        <v>5.6</v>
      </c>
      <c r="G2018" t="s">
        <v>32</v>
      </c>
      <c r="H2018" t="str">
        <f>VLOOKUP(E2018,Sheet1!$A$2:$D$22,2,FALSE)</f>
        <v>Cornus florida</v>
      </c>
      <c r="I2018" t="str">
        <f>VLOOKUP(E2018,Sheet1!$A$2:$D$22,3,FALSE)</f>
        <v>dogwood</v>
      </c>
      <c r="J2018" t="str">
        <f>VLOOKUP(E2018,Sheet1!$A$2:$D$22,4,FALSE)</f>
        <v>mesophyte</v>
      </c>
    </row>
    <row r="2019" spans="1:10" x14ac:dyDescent="0.25">
      <c r="A2019">
        <v>2018</v>
      </c>
      <c r="B2019">
        <v>11</v>
      </c>
      <c r="C2019" s="2">
        <v>44337</v>
      </c>
      <c r="D2019" t="s">
        <v>55</v>
      </c>
      <c r="E2019" t="s">
        <v>42</v>
      </c>
      <c r="F2019">
        <v>31.4</v>
      </c>
      <c r="G2019" t="s">
        <v>12</v>
      </c>
      <c r="H2019" t="str">
        <f>VLOOKUP(E2019,Sheet1!$A$2:$D$22,2,FALSE)</f>
        <v>Pinus taeda</v>
      </c>
      <c r="I2019" t="str">
        <f>VLOOKUP(E2019,Sheet1!$A$2:$D$22,3,FALSE)</f>
        <v>loblolly pine</v>
      </c>
      <c r="J2019" t="str">
        <f>VLOOKUP(E2019,Sheet1!$A$2:$D$22,4,FALSE)</f>
        <v>pyrophyte</v>
      </c>
    </row>
    <row r="2020" spans="1:10" x14ac:dyDescent="0.25">
      <c r="A2020">
        <v>2019</v>
      </c>
      <c r="B2020">
        <v>11</v>
      </c>
      <c r="C2020" s="2">
        <v>44337</v>
      </c>
      <c r="D2020" t="s">
        <v>55</v>
      </c>
      <c r="E2020" t="s">
        <v>42</v>
      </c>
      <c r="F2020">
        <v>14.9</v>
      </c>
      <c r="G2020" t="s">
        <v>17</v>
      </c>
      <c r="H2020" t="str">
        <f>VLOOKUP(E2020,Sheet1!$A$2:$D$22,2,FALSE)</f>
        <v>Pinus taeda</v>
      </c>
      <c r="I2020" t="str">
        <f>VLOOKUP(E2020,Sheet1!$A$2:$D$22,3,FALSE)</f>
        <v>loblolly pine</v>
      </c>
      <c r="J2020" t="str">
        <f>VLOOKUP(E2020,Sheet1!$A$2:$D$22,4,FALSE)</f>
        <v>pyrophyte</v>
      </c>
    </row>
    <row r="2021" spans="1:10" x14ac:dyDescent="0.25">
      <c r="A2021">
        <v>2020</v>
      </c>
      <c r="B2021">
        <v>11</v>
      </c>
      <c r="C2021" s="2">
        <v>44337</v>
      </c>
      <c r="D2021" t="s">
        <v>55</v>
      </c>
      <c r="E2021" t="s">
        <v>42</v>
      </c>
      <c r="F2021">
        <v>15.3</v>
      </c>
      <c r="G2021" t="s">
        <v>17</v>
      </c>
      <c r="H2021" t="str">
        <f>VLOOKUP(E2021,Sheet1!$A$2:$D$22,2,FALSE)</f>
        <v>Pinus taeda</v>
      </c>
      <c r="I2021" t="str">
        <f>VLOOKUP(E2021,Sheet1!$A$2:$D$22,3,FALSE)</f>
        <v>loblolly pine</v>
      </c>
      <c r="J2021" t="str">
        <f>VLOOKUP(E2021,Sheet1!$A$2:$D$22,4,FALSE)</f>
        <v>pyrophyte</v>
      </c>
    </row>
    <row r="2022" spans="1:10" x14ac:dyDescent="0.25">
      <c r="A2022">
        <v>2021</v>
      </c>
      <c r="B2022">
        <v>11</v>
      </c>
      <c r="C2022" s="2">
        <v>44337</v>
      </c>
      <c r="D2022">
        <v>1</v>
      </c>
      <c r="E2022" t="s">
        <v>49</v>
      </c>
      <c r="F2022">
        <v>15.4</v>
      </c>
      <c r="G2022" t="s">
        <v>17</v>
      </c>
      <c r="H2022" t="str">
        <f>VLOOKUP(E2022,Sheet1!$A$2:$D$22,2,FALSE)</f>
        <v>Prunus sp.</v>
      </c>
      <c r="I2022" t="str">
        <f>VLOOKUP(E2022,Sheet1!$A$2:$D$22,3,FALSE)</f>
        <v>cherry</v>
      </c>
      <c r="J2022" t="str">
        <f>VLOOKUP(E2022,Sheet1!$A$2:$D$22,4,FALSE)</f>
        <v>intermediate</v>
      </c>
    </row>
    <row r="2023" spans="1:10" x14ac:dyDescent="0.25">
      <c r="A2023">
        <v>2022</v>
      </c>
      <c r="B2023">
        <v>11</v>
      </c>
      <c r="C2023" s="2">
        <v>44337</v>
      </c>
      <c r="D2023">
        <v>1</v>
      </c>
      <c r="E2023" t="s">
        <v>52</v>
      </c>
      <c r="F2023">
        <v>1</v>
      </c>
      <c r="G2023" t="s">
        <v>32</v>
      </c>
      <c r="H2023" t="str">
        <f>VLOOKUP(E2023,Sheet1!$A$2:$D$22,2,FALSE)</f>
        <v>Vaccinium sp.</v>
      </c>
      <c r="I2023" t="str">
        <f>VLOOKUP(E2023,Sheet1!$A$2:$D$22,3,FALSE)</f>
        <v>blueberry</v>
      </c>
      <c r="J2023" t="str">
        <f>VLOOKUP(E2023,Sheet1!$A$2:$D$22,4,FALSE)</f>
        <v>mesophyte</v>
      </c>
    </row>
    <row r="2024" spans="1:10" x14ac:dyDescent="0.25">
      <c r="A2024">
        <v>2023</v>
      </c>
      <c r="B2024">
        <v>11</v>
      </c>
      <c r="C2024" s="2">
        <v>44337</v>
      </c>
      <c r="D2024">
        <v>1</v>
      </c>
      <c r="E2024" t="s">
        <v>52</v>
      </c>
      <c r="F2024">
        <v>1</v>
      </c>
      <c r="G2024" t="s">
        <v>32</v>
      </c>
      <c r="H2024" t="str">
        <f>VLOOKUP(E2024,Sheet1!$A$2:$D$22,2,FALSE)</f>
        <v>Vaccinium sp.</v>
      </c>
      <c r="I2024" t="str">
        <f>VLOOKUP(E2024,Sheet1!$A$2:$D$22,3,FALSE)</f>
        <v>blueberry</v>
      </c>
      <c r="J2024" t="str">
        <f>VLOOKUP(E2024,Sheet1!$A$2:$D$22,4,FALSE)</f>
        <v>mesophyte</v>
      </c>
    </row>
    <row r="2025" spans="1:10" x14ac:dyDescent="0.25">
      <c r="A2025">
        <v>2024</v>
      </c>
      <c r="B2025">
        <v>11</v>
      </c>
      <c r="C2025" s="2">
        <v>44337</v>
      </c>
      <c r="D2025">
        <v>1</v>
      </c>
      <c r="E2025" t="s">
        <v>52</v>
      </c>
      <c r="F2025">
        <v>1</v>
      </c>
      <c r="G2025" t="s">
        <v>32</v>
      </c>
      <c r="H2025" t="str">
        <f>VLOOKUP(E2025,Sheet1!$A$2:$D$22,2,FALSE)</f>
        <v>Vaccinium sp.</v>
      </c>
      <c r="I2025" t="str">
        <f>VLOOKUP(E2025,Sheet1!$A$2:$D$22,3,FALSE)</f>
        <v>blueberry</v>
      </c>
      <c r="J2025" t="str">
        <f>VLOOKUP(E2025,Sheet1!$A$2:$D$22,4,FALSE)</f>
        <v>mesophyte</v>
      </c>
    </row>
    <row r="2026" spans="1:10" x14ac:dyDescent="0.25">
      <c r="A2026">
        <v>2025</v>
      </c>
      <c r="B2026">
        <v>11</v>
      </c>
      <c r="C2026" s="2">
        <v>44337</v>
      </c>
      <c r="D2026">
        <v>1</v>
      </c>
      <c r="E2026" t="s">
        <v>52</v>
      </c>
      <c r="F2026">
        <v>1</v>
      </c>
      <c r="G2026" t="s">
        <v>32</v>
      </c>
      <c r="H2026" t="str">
        <f>VLOOKUP(E2026,Sheet1!$A$2:$D$22,2,FALSE)</f>
        <v>Vaccinium sp.</v>
      </c>
      <c r="I2026" t="str">
        <f>VLOOKUP(E2026,Sheet1!$A$2:$D$22,3,FALSE)</f>
        <v>blueberry</v>
      </c>
      <c r="J2026" t="str">
        <f>VLOOKUP(E2026,Sheet1!$A$2:$D$22,4,FALSE)</f>
        <v>mesophyte</v>
      </c>
    </row>
    <row r="2027" spans="1:10" x14ac:dyDescent="0.25">
      <c r="A2027">
        <v>2026</v>
      </c>
      <c r="B2027">
        <v>11</v>
      </c>
      <c r="C2027" s="2">
        <v>44337</v>
      </c>
      <c r="D2027">
        <v>1</v>
      </c>
      <c r="E2027" t="s">
        <v>52</v>
      </c>
      <c r="F2027">
        <v>2.5</v>
      </c>
      <c r="G2027" t="s">
        <v>32</v>
      </c>
      <c r="H2027" t="str">
        <f>VLOOKUP(E2027,Sheet1!$A$2:$D$22,2,FALSE)</f>
        <v>Vaccinium sp.</v>
      </c>
      <c r="I2027" t="str">
        <f>VLOOKUP(E2027,Sheet1!$A$2:$D$22,3,FALSE)</f>
        <v>blueberry</v>
      </c>
      <c r="J2027" t="str">
        <f>VLOOKUP(E2027,Sheet1!$A$2:$D$22,4,FALSE)</f>
        <v>mesophyte</v>
      </c>
    </row>
    <row r="2028" spans="1:10" x14ac:dyDescent="0.25">
      <c r="A2028">
        <v>2027</v>
      </c>
      <c r="B2028">
        <v>11</v>
      </c>
      <c r="C2028" s="2">
        <v>44337</v>
      </c>
      <c r="D2028" t="s">
        <v>55</v>
      </c>
      <c r="E2028" t="s">
        <v>20</v>
      </c>
      <c r="F2028">
        <v>23.9</v>
      </c>
      <c r="G2028" t="s">
        <v>12</v>
      </c>
      <c r="H2028" t="str">
        <f>VLOOKUP(E2028,Sheet1!$A$2:$D$22,2,FALSE)</f>
        <v>Liquidambar styraciflua</v>
      </c>
      <c r="I2028" t="str">
        <f>VLOOKUP(E2028,Sheet1!$A$2:$D$22,3,FALSE)</f>
        <v>sweetgum</v>
      </c>
      <c r="J2028" t="str">
        <f>VLOOKUP(E2028,Sheet1!$A$2:$D$22,4,FALSE)</f>
        <v>mesophyte</v>
      </c>
    </row>
    <row r="2029" spans="1:10" x14ac:dyDescent="0.25">
      <c r="A2029">
        <v>2028</v>
      </c>
      <c r="B2029">
        <v>11</v>
      </c>
      <c r="C2029" s="2">
        <v>44337</v>
      </c>
      <c r="D2029" t="s">
        <v>55</v>
      </c>
      <c r="E2029" t="s">
        <v>11</v>
      </c>
      <c r="F2029">
        <v>20.9</v>
      </c>
      <c r="G2029" t="s">
        <v>12</v>
      </c>
      <c r="H2029" t="str">
        <f>VLOOKUP(E2029,Sheet1!$A$2:$D$22,2,FALSE)</f>
        <v>Quercus nigra</v>
      </c>
      <c r="I2029" t="str">
        <f>VLOOKUP(E2029,Sheet1!$A$2:$D$22,3,FALSE)</f>
        <v>water oak</v>
      </c>
      <c r="J2029" t="str">
        <f>VLOOKUP(E2029,Sheet1!$A$2:$D$22,4,FALSE)</f>
        <v>mesophyte</v>
      </c>
    </row>
    <row r="2030" spans="1:10" x14ac:dyDescent="0.25">
      <c r="A2030">
        <v>2029</v>
      </c>
      <c r="B2030">
        <v>11</v>
      </c>
      <c r="C2030" s="2">
        <v>44337</v>
      </c>
      <c r="D2030" t="s">
        <v>55</v>
      </c>
      <c r="E2030" t="s">
        <v>20</v>
      </c>
      <c r="F2030">
        <v>11.5</v>
      </c>
      <c r="G2030" t="s">
        <v>17</v>
      </c>
      <c r="H2030" t="str">
        <f>VLOOKUP(E2030,Sheet1!$A$2:$D$22,2,FALSE)</f>
        <v>Liquidambar styraciflua</v>
      </c>
      <c r="I2030" t="str">
        <f>VLOOKUP(E2030,Sheet1!$A$2:$D$22,3,FALSE)</f>
        <v>sweetgum</v>
      </c>
      <c r="J2030" t="str">
        <f>VLOOKUP(E2030,Sheet1!$A$2:$D$22,4,FALSE)</f>
        <v>mesophyte</v>
      </c>
    </row>
    <row r="2031" spans="1:10" x14ac:dyDescent="0.25">
      <c r="A2031">
        <v>2030</v>
      </c>
      <c r="B2031">
        <v>11</v>
      </c>
      <c r="C2031" s="2">
        <v>44337</v>
      </c>
      <c r="D2031" t="s">
        <v>55</v>
      </c>
      <c r="E2031" t="s">
        <v>11</v>
      </c>
      <c r="F2031">
        <v>36.299999999999997</v>
      </c>
      <c r="G2031" t="s">
        <v>12</v>
      </c>
      <c r="H2031" t="str">
        <f>VLOOKUP(E2031,Sheet1!$A$2:$D$22,2,FALSE)</f>
        <v>Quercus nigra</v>
      </c>
      <c r="I2031" t="str">
        <f>VLOOKUP(E2031,Sheet1!$A$2:$D$22,3,FALSE)</f>
        <v>water oak</v>
      </c>
      <c r="J2031" t="str">
        <f>VLOOKUP(E2031,Sheet1!$A$2:$D$22,4,FALSE)</f>
        <v>mesophyte</v>
      </c>
    </row>
    <row r="2032" spans="1:10" x14ac:dyDescent="0.25">
      <c r="A2032">
        <v>2031</v>
      </c>
      <c r="B2032">
        <v>11</v>
      </c>
      <c r="C2032" s="2">
        <v>44337</v>
      </c>
      <c r="D2032" t="s">
        <v>55</v>
      </c>
      <c r="E2032" t="s">
        <v>64</v>
      </c>
      <c r="F2032">
        <v>11.7</v>
      </c>
      <c r="G2032" t="s">
        <v>17</v>
      </c>
      <c r="H2032" t="str">
        <f>VLOOKUP(E2032,Sheet1!$A$2:$D$22,2,FALSE)</f>
        <v>Fagus grandifolia</v>
      </c>
      <c r="I2032" t="str">
        <f>VLOOKUP(E2032,Sheet1!$A$2:$D$22,3,FALSE)</f>
        <v>American beech</v>
      </c>
      <c r="J2032" t="str">
        <f>VLOOKUP(E2032,Sheet1!$A$2:$D$22,4,FALSE)</f>
        <v>mesophyte</v>
      </c>
    </row>
    <row r="2033" spans="1:10" x14ac:dyDescent="0.25">
      <c r="A2033">
        <v>2032</v>
      </c>
      <c r="B2033">
        <v>11</v>
      </c>
      <c r="C2033" s="2">
        <v>44337</v>
      </c>
      <c r="D2033" t="s">
        <v>35</v>
      </c>
      <c r="E2033" t="s">
        <v>11</v>
      </c>
      <c r="F2033">
        <v>18.5</v>
      </c>
      <c r="G2033" t="s">
        <v>12</v>
      </c>
      <c r="H2033" t="str">
        <f>VLOOKUP(E2033,Sheet1!$A$2:$D$22,2,FALSE)</f>
        <v>Quercus nigra</v>
      </c>
      <c r="I2033" t="str">
        <f>VLOOKUP(E2033,Sheet1!$A$2:$D$22,3,FALSE)</f>
        <v>water oak</v>
      </c>
      <c r="J2033" t="str">
        <f>VLOOKUP(E2033,Sheet1!$A$2:$D$22,4,FALSE)</f>
        <v>mesophyte</v>
      </c>
    </row>
    <row r="2034" spans="1:10" x14ac:dyDescent="0.25">
      <c r="A2034">
        <v>2033</v>
      </c>
      <c r="B2034">
        <v>11</v>
      </c>
      <c r="C2034" s="2">
        <v>44337</v>
      </c>
      <c r="D2034" t="s">
        <v>35</v>
      </c>
      <c r="E2034" t="s">
        <v>58</v>
      </c>
      <c r="F2034">
        <v>15.5</v>
      </c>
      <c r="G2034" t="s">
        <v>17</v>
      </c>
      <c r="H2034" t="str">
        <f>VLOOKUP(E2034,Sheet1!$A$2:$D$22,2,FALSE)</f>
        <v>Pinus echinata</v>
      </c>
      <c r="I2034" t="str">
        <f>VLOOKUP(E2034,Sheet1!$A$2:$D$22,3,FALSE)</f>
        <v>shortleaf pine</v>
      </c>
      <c r="J2034" t="str">
        <f>VLOOKUP(E2034,Sheet1!$A$2:$D$22,4,FALSE)</f>
        <v>pyrophyte</v>
      </c>
    </row>
    <row r="2035" spans="1:10" x14ac:dyDescent="0.25">
      <c r="A2035">
        <v>2034</v>
      </c>
      <c r="B2035">
        <v>11</v>
      </c>
      <c r="C2035" s="2">
        <v>44337</v>
      </c>
      <c r="D2035" t="s">
        <v>35</v>
      </c>
      <c r="E2035" t="s">
        <v>58</v>
      </c>
      <c r="F2035">
        <v>12.4</v>
      </c>
      <c r="G2035" t="s">
        <v>17</v>
      </c>
      <c r="H2035" t="str">
        <f>VLOOKUP(E2035,Sheet1!$A$2:$D$22,2,FALSE)</f>
        <v>Pinus echinata</v>
      </c>
      <c r="I2035" t="str">
        <f>VLOOKUP(E2035,Sheet1!$A$2:$D$22,3,FALSE)</f>
        <v>shortleaf pine</v>
      </c>
      <c r="J2035" t="str">
        <f>VLOOKUP(E2035,Sheet1!$A$2:$D$22,4,FALSE)</f>
        <v>pyrophyte</v>
      </c>
    </row>
    <row r="2036" spans="1:10" x14ac:dyDescent="0.25">
      <c r="A2036">
        <v>2035</v>
      </c>
      <c r="B2036">
        <v>11</v>
      </c>
      <c r="C2036" s="2">
        <v>44337</v>
      </c>
      <c r="D2036" t="s">
        <v>35</v>
      </c>
      <c r="E2036" t="s">
        <v>11</v>
      </c>
      <c r="F2036">
        <v>4.7</v>
      </c>
      <c r="G2036" t="s">
        <v>32</v>
      </c>
      <c r="H2036" t="str">
        <f>VLOOKUP(E2036,Sheet1!$A$2:$D$22,2,FALSE)</f>
        <v>Quercus nigra</v>
      </c>
      <c r="I2036" t="str">
        <f>VLOOKUP(E2036,Sheet1!$A$2:$D$22,3,FALSE)</f>
        <v>water oak</v>
      </c>
      <c r="J2036" t="str">
        <f>VLOOKUP(E2036,Sheet1!$A$2:$D$22,4,FALSE)</f>
        <v>mesophyte</v>
      </c>
    </row>
    <row r="2037" spans="1:10" x14ac:dyDescent="0.25">
      <c r="A2037">
        <v>2036</v>
      </c>
      <c r="B2037">
        <v>11</v>
      </c>
      <c r="C2037" s="2">
        <v>44337</v>
      </c>
      <c r="D2037">
        <v>2</v>
      </c>
      <c r="E2037" t="s">
        <v>36</v>
      </c>
      <c r="F2037">
        <v>13.3</v>
      </c>
      <c r="G2037" t="s">
        <v>17</v>
      </c>
      <c r="H2037" t="str">
        <f>VLOOKUP(E2037,Sheet1!$A$2:$D$22,2,FALSE)</f>
        <v>Quercus alba</v>
      </c>
      <c r="I2037" t="str">
        <f>VLOOKUP(E2037,Sheet1!$A$2:$D$22,3,FALSE)</f>
        <v>white oak</v>
      </c>
      <c r="J2037" t="str">
        <f>VLOOKUP(E2037,Sheet1!$A$2:$D$22,4,FALSE)</f>
        <v>pyrophyte</v>
      </c>
    </row>
    <row r="2038" spans="1:10" x14ac:dyDescent="0.25">
      <c r="A2038">
        <v>2037</v>
      </c>
      <c r="B2038">
        <v>11</v>
      </c>
      <c r="C2038" s="2">
        <v>44337</v>
      </c>
      <c r="D2038">
        <v>2</v>
      </c>
      <c r="E2038" t="s">
        <v>42</v>
      </c>
      <c r="F2038">
        <v>19.5</v>
      </c>
      <c r="G2038" t="s">
        <v>17</v>
      </c>
      <c r="H2038" t="str">
        <f>VLOOKUP(E2038,Sheet1!$A$2:$D$22,2,FALSE)</f>
        <v>Pinus taeda</v>
      </c>
      <c r="I2038" t="str">
        <f>VLOOKUP(E2038,Sheet1!$A$2:$D$22,3,FALSE)</f>
        <v>loblolly pine</v>
      </c>
      <c r="J2038" t="str">
        <f>VLOOKUP(E2038,Sheet1!$A$2:$D$22,4,FALSE)</f>
        <v>pyrophyte</v>
      </c>
    </row>
    <row r="2039" spans="1:10" x14ac:dyDescent="0.25">
      <c r="A2039">
        <v>2038</v>
      </c>
      <c r="B2039">
        <v>11</v>
      </c>
      <c r="C2039" s="2">
        <v>44337</v>
      </c>
      <c r="D2039">
        <v>2</v>
      </c>
      <c r="E2039" t="s">
        <v>28</v>
      </c>
      <c r="F2039">
        <v>18.3</v>
      </c>
      <c r="G2039" t="s">
        <v>17</v>
      </c>
      <c r="H2039" t="str">
        <f>VLOOKUP(E2039,Sheet1!$A$2:$D$22,2,FALSE)</f>
        <v>Acer rubrum</v>
      </c>
      <c r="I2039" t="str">
        <f>VLOOKUP(E2039,Sheet1!$A$2:$D$22,3,FALSE)</f>
        <v>red maple</v>
      </c>
      <c r="J2039" t="str">
        <f>VLOOKUP(E2039,Sheet1!$A$2:$D$22,4,FALSE)</f>
        <v>mesophyte</v>
      </c>
    </row>
    <row r="2040" spans="1:10" x14ac:dyDescent="0.25">
      <c r="A2040">
        <v>2039</v>
      </c>
      <c r="B2040">
        <v>11</v>
      </c>
      <c r="C2040" s="2">
        <v>44337</v>
      </c>
      <c r="D2040">
        <v>2</v>
      </c>
      <c r="E2040" t="s">
        <v>36</v>
      </c>
      <c r="F2040">
        <v>18.7</v>
      </c>
      <c r="G2040" t="s">
        <v>17</v>
      </c>
      <c r="H2040" t="str">
        <f>VLOOKUP(E2040,Sheet1!$A$2:$D$22,2,FALSE)</f>
        <v>Quercus alba</v>
      </c>
      <c r="I2040" t="str">
        <f>VLOOKUP(E2040,Sheet1!$A$2:$D$22,3,FALSE)</f>
        <v>white oak</v>
      </c>
      <c r="J2040" t="str">
        <f>VLOOKUP(E2040,Sheet1!$A$2:$D$22,4,FALSE)</f>
        <v>pyrophyte</v>
      </c>
    </row>
    <row r="2041" spans="1:10" x14ac:dyDescent="0.25">
      <c r="A2041">
        <v>2040</v>
      </c>
      <c r="B2041">
        <v>11</v>
      </c>
      <c r="C2041" s="2">
        <v>44337</v>
      </c>
      <c r="D2041">
        <v>2</v>
      </c>
      <c r="E2041" t="s">
        <v>36</v>
      </c>
      <c r="F2041">
        <v>35.1</v>
      </c>
      <c r="G2041" t="s">
        <v>12</v>
      </c>
      <c r="H2041" t="str">
        <f>VLOOKUP(E2041,Sheet1!$A$2:$D$22,2,FALSE)</f>
        <v>Quercus alba</v>
      </c>
      <c r="I2041" t="str">
        <f>VLOOKUP(E2041,Sheet1!$A$2:$D$22,3,FALSE)</f>
        <v>white oak</v>
      </c>
      <c r="J2041" t="str">
        <f>VLOOKUP(E2041,Sheet1!$A$2:$D$22,4,FALSE)</f>
        <v>pyrophyte</v>
      </c>
    </row>
    <row r="2042" spans="1:10" x14ac:dyDescent="0.25">
      <c r="A2042">
        <v>2041</v>
      </c>
      <c r="B2042">
        <v>11</v>
      </c>
      <c r="C2042" s="2">
        <v>44337</v>
      </c>
      <c r="D2042">
        <v>2</v>
      </c>
      <c r="E2042" t="s">
        <v>36</v>
      </c>
      <c r="F2042">
        <v>5</v>
      </c>
      <c r="G2042" t="s">
        <v>32</v>
      </c>
      <c r="H2042" t="str">
        <f>VLOOKUP(E2042,Sheet1!$A$2:$D$22,2,FALSE)</f>
        <v>Quercus alba</v>
      </c>
      <c r="I2042" t="str">
        <f>VLOOKUP(E2042,Sheet1!$A$2:$D$22,3,FALSE)</f>
        <v>white oak</v>
      </c>
      <c r="J2042" t="str">
        <f>VLOOKUP(E2042,Sheet1!$A$2:$D$22,4,FALSE)</f>
        <v>pyrophyte</v>
      </c>
    </row>
    <row r="2043" spans="1:10" x14ac:dyDescent="0.25">
      <c r="A2043">
        <v>2042</v>
      </c>
      <c r="B2043">
        <v>11</v>
      </c>
      <c r="C2043" s="2">
        <v>44337</v>
      </c>
      <c r="D2043">
        <v>2</v>
      </c>
      <c r="E2043" t="s">
        <v>20</v>
      </c>
      <c r="F2043">
        <v>4</v>
      </c>
      <c r="G2043" t="s">
        <v>32</v>
      </c>
      <c r="H2043" t="str">
        <f>VLOOKUP(E2043,Sheet1!$A$2:$D$22,2,FALSE)</f>
        <v>Liquidambar styraciflua</v>
      </c>
      <c r="I2043" t="str">
        <f>VLOOKUP(E2043,Sheet1!$A$2:$D$22,3,FALSE)</f>
        <v>sweetgum</v>
      </c>
      <c r="J2043" t="str">
        <f>VLOOKUP(E2043,Sheet1!$A$2:$D$22,4,FALSE)</f>
        <v>mesophyte</v>
      </c>
    </row>
    <row r="2044" spans="1:10" x14ac:dyDescent="0.25">
      <c r="A2044">
        <v>2043</v>
      </c>
      <c r="B2044">
        <v>11</v>
      </c>
      <c r="C2044" s="2">
        <v>44337</v>
      </c>
      <c r="D2044">
        <v>2</v>
      </c>
      <c r="E2044" t="s">
        <v>11</v>
      </c>
      <c r="F2044">
        <v>5.8</v>
      </c>
      <c r="G2044" t="s">
        <v>32</v>
      </c>
      <c r="H2044" t="str">
        <f>VLOOKUP(E2044,Sheet1!$A$2:$D$22,2,FALSE)</f>
        <v>Quercus nigra</v>
      </c>
      <c r="I2044" t="str">
        <f>VLOOKUP(E2044,Sheet1!$A$2:$D$22,3,FALSE)</f>
        <v>water oak</v>
      </c>
      <c r="J2044" t="str">
        <f>VLOOKUP(E2044,Sheet1!$A$2:$D$22,4,FALSE)</f>
        <v>mesophyte</v>
      </c>
    </row>
    <row r="2045" spans="1:10" x14ac:dyDescent="0.25">
      <c r="A2045">
        <v>2044</v>
      </c>
      <c r="B2045">
        <v>11</v>
      </c>
      <c r="C2045" s="2">
        <v>44337</v>
      </c>
      <c r="D2045">
        <v>2</v>
      </c>
      <c r="E2045" t="s">
        <v>20</v>
      </c>
      <c r="F2045">
        <v>11.3</v>
      </c>
      <c r="G2045" t="s">
        <v>17</v>
      </c>
      <c r="H2045" t="str">
        <f>VLOOKUP(E2045,Sheet1!$A$2:$D$22,2,FALSE)</f>
        <v>Liquidambar styraciflua</v>
      </c>
      <c r="I2045" t="str">
        <f>VLOOKUP(E2045,Sheet1!$A$2:$D$22,3,FALSE)</f>
        <v>sweetgum</v>
      </c>
      <c r="J2045" t="str">
        <f>VLOOKUP(E2045,Sheet1!$A$2:$D$22,4,FALSE)</f>
        <v>mesophyte</v>
      </c>
    </row>
    <row r="2046" spans="1:10" x14ac:dyDescent="0.25">
      <c r="A2046">
        <v>2045</v>
      </c>
      <c r="B2046">
        <v>11</v>
      </c>
      <c r="C2046" s="2">
        <v>44337</v>
      </c>
      <c r="D2046">
        <v>2</v>
      </c>
      <c r="E2046" t="s">
        <v>16</v>
      </c>
      <c r="F2046">
        <v>1.5</v>
      </c>
      <c r="G2046" t="s">
        <v>32</v>
      </c>
      <c r="H2046" t="str">
        <f>VLOOKUP(E2046,Sheet1!$A$2:$D$22,2,FALSE)</f>
        <v>Juniperus virginiana</v>
      </c>
      <c r="I2046" t="str">
        <f>VLOOKUP(E2046,Sheet1!$A$2:$D$22,3,FALSE)</f>
        <v>eastern red cedar</v>
      </c>
      <c r="J2046" t="str">
        <f>VLOOKUP(E2046,Sheet1!$A$2:$D$22,4,FALSE)</f>
        <v>mesophyte</v>
      </c>
    </row>
    <row r="2047" spans="1:10" x14ac:dyDescent="0.25">
      <c r="A2047">
        <v>2046</v>
      </c>
      <c r="B2047">
        <v>11</v>
      </c>
      <c r="C2047" s="2">
        <v>44337</v>
      </c>
      <c r="D2047">
        <v>2</v>
      </c>
      <c r="E2047" t="s">
        <v>36</v>
      </c>
      <c r="F2047">
        <v>28</v>
      </c>
      <c r="G2047" t="s">
        <v>17</v>
      </c>
      <c r="H2047" t="str">
        <f>VLOOKUP(E2047,Sheet1!$A$2:$D$22,2,FALSE)</f>
        <v>Quercus alba</v>
      </c>
      <c r="I2047" t="str">
        <f>VLOOKUP(E2047,Sheet1!$A$2:$D$22,3,FALSE)</f>
        <v>white oak</v>
      </c>
      <c r="J2047" t="str">
        <f>VLOOKUP(E2047,Sheet1!$A$2:$D$22,4,FALSE)</f>
        <v>pyrophyte</v>
      </c>
    </row>
    <row r="2048" spans="1:10" x14ac:dyDescent="0.25">
      <c r="A2048">
        <v>2047</v>
      </c>
      <c r="B2048">
        <v>11</v>
      </c>
      <c r="C2048" s="2">
        <v>44337</v>
      </c>
      <c r="D2048">
        <v>2</v>
      </c>
      <c r="E2048" t="s">
        <v>73</v>
      </c>
      <c r="F2048">
        <v>5.5</v>
      </c>
      <c r="G2048" t="s">
        <v>17</v>
      </c>
      <c r="H2048" t="str">
        <f>VLOOKUP(E2048,Sheet1!$A$2:$D$22,2,FALSE)</f>
        <v>Cornus florida</v>
      </c>
      <c r="I2048" t="str">
        <f>VLOOKUP(E2048,Sheet1!$A$2:$D$22,3,FALSE)</f>
        <v>dogwood</v>
      </c>
      <c r="J2048" t="str">
        <f>VLOOKUP(E2048,Sheet1!$A$2:$D$22,4,FALSE)</f>
        <v>mesophyte</v>
      </c>
    </row>
    <row r="2049" spans="1:10" x14ac:dyDescent="0.25">
      <c r="A2049">
        <v>2048</v>
      </c>
      <c r="B2049">
        <v>11</v>
      </c>
      <c r="C2049" s="2">
        <v>44337</v>
      </c>
      <c r="D2049">
        <v>2</v>
      </c>
      <c r="E2049" t="s">
        <v>49</v>
      </c>
      <c r="F2049">
        <v>13.5</v>
      </c>
      <c r="G2049" t="s">
        <v>17</v>
      </c>
      <c r="H2049" t="str">
        <f>VLOOKUP(E2049,Sheet1!$A$2:$D$22,2,FALSE)</f>
        <v>Prunus sp.</v>
      </c>
      <c r="I2049" t="str">
        <f>VLOOKUP(E2049,Sheet1!$A$2:$D$22,3,FALSE)</f>
        <v>cherry</v>
      </c>
      <c r="J2049" t="str">
        <f>VLOOKUP(E2049,Sheet1!$A$2:$D$22,4,FALSE)</f>
        <v>intermediate</v>
      </c>
    </row>
    <row r="2050" spans="1:10" x14ac:dyDescent="0.25">
      <c r="A2050">
        <v>2049</v>
      </c>
      <c r="B2050">
        <v>11</v>
      </c>
      <c r="C2050" s="2">
        <v>44337</v>
      </c>
      <c r="D2050">
        <v>2</v>
      </c>
      <c r="E2050" t="s">
        <v>42</v>
      </c>
      <c r="F2050">
        <v>33.200000000000003</v>
      </c>
      <c r="G2050" t="s">
        <v>12</v>
      </c>
      <c r="H2050" t="str">
        <f>VLOOKUP(E2050,Sheet1!$A$2:$D$22,2,FALSE)</f>
        <v>Pinus taeda</v>
      </c>
      <c r="I2050" t="str">
        <f>VLOOKUP(E2050,Sheet1!$A$2:$D$22,3,FALSE)</f>
        <v>loblolly pine</v>
      </c>
      <c r="J2050" t="str">
        <f>VLOOKUP(E2050,Sheet1!$A$2:$D$22,4,FALSE)</f>
        <v>pyrophyte</v>
      </c>
    </row>
    <row r="2051" spans="1:10" x14ac:dyDescent="0.25">
      <c r="A2051">
        <v>2050</v>
      </c>
      <c r="B2051">
        <v>11</v>
      </c>
      <c r="C2051" s="2">
        <v>44337</v>
      </c>
      <c r="D2051" t="s">
        <v>55</v>
      </c>
      <c r="E2051" t="s">
        <v>58</v>
      </c>
      <c r="F2051">
        <v>13.5</v>
      </c>
      <c r="G2051" t="s">
        <v>17</v>
      </c>
      <c r="H2051" t="str">
        <f>VLOOKUP(E2051,Sheet1!$A$2:$D$22,2,FALSE)</f>
        <v>Pinus echinata</v>
      </c>
      <c r="I2051" t="str">
        <f>VLOOKUP(E2051,Sheet1!$A$2:$D$22,3,FALSE)</f>
        <v>shortleaf pine</v>
      </c>
      <c r="J2051" t="str">
        <f>VLOOKUP(E2051,Sheet1!$A$2:$D$22,4,FALSE)</f>
        <v>pyrophyte</v>
      </c>
    </row>
    <row r="2052" spans="1:10" x14ac:dyDescent="0.25">
      <c r="A2052">
        <v>2051</v>
      </c>
      <c r="B2052">
        <v>11</v>
      </c>
      <c r="C2052" s="2">
        <v>44337</v>
      </c>
      <c r="D2052" t="s">
        <v>55</v>
      </c>
      <c r="E2052" t="s">
        <v>36</v>
      </c>
      <c r="F2052">
        <v>13</v>
      </c>
      <c r="G2052" t="s">
        <v>32</v>
      </c>
      <c r="H2052" t="str">
        <f>VLOOKUP(E2052,Sheet1!$A$2:$D$22,2,FALSE)</f>
        <v>Quercus alba</v>
      </c>
      <c r="I2052" t="str">
        <f>VLOOKUP(E2052,Sheet1!$A$2:$D$22,3,FALSE)</f>
        <v>white oak</v>
      </c>
      <c r="J2052" t="str">
        <f>VLOOKUP(E2052,Sheet1!$A$2:$D$22,4,FALSE)</f>
        <v>pyrophyte</v>
      </c>
    </row>
    <row r="2053" spans="1:10" x14ac:dyDescent="0.25">
      <c r="A2053">
        <v>2052</v>
      </c>
      <c r="B2053">
        <v>11</v>
      </c>
      <c r="C2053" s="2">
        <v>44337</v>
      </c>
      <c r="D2053">
        <v>2</v>
      </c>
      <c r="E2053" t="s">
        <v>36</v>
      </c>
      <c r="F2053">
        <v>9.9</v>
      </c>
      <c r="G2053" t="s">
        <v>17</v>
      </c>
      <c r="H2053" t="str">
        <f>VLOOKUP(E2053,Sheet1!$A$2:$D$22,2,FALSE)</f>
        <v>Quercus alba</v>
      </c>
      <c r="I2053" t="str">
        <f>VLOOKUP(E2053,Sheet1!$A$2:$D$22,3,FALSE)</f>
        <v>white oak</v>
      </c>
      <c r="J2053" t="str">
        <f>VLOOKUP(E2053,Sheet1!$A$2:$D$22,4,FALSE)</f>
        <v>pyrophyte</v>
      </c>
    </row>
    <row r="2054" spans="1:10" x14ac:dyDescent="0.25">
      <c r="A2054">
        <v>2053</v>
      </c>
      <c r="B2054">
        <v>11</v>
      </c>
      <c r="C2054" s="2">
        <v>44337</v>
      </c>
      <c r="D2054">
        <v>2</v>
      </c>
      <c r="E2054" t="s">
        <v>58</v>
      </c>
      <c r="F2054">
        <v>24.8</v>
      </c>
      <c r="G2054" t="s">
        <v>12</v>
      </c>
      <c r="H2054" t="str">
        <f>VLOOKUP(E2054,Sheet1!$A$2:$D$22,2,FALSE)</f>
        <v>Pinus echinata</v>
      </c>
      <c r="I2054" t="str">
        <f>VLOOKUP(E2054,Sheet1!$A$2:$D$22,3,FALSE)</f>
        <v>shortleaf pine</v>
      </c>
      <c r="J2054" t="str">
        <f>VLOOKUP(E2054,Sheet1!$A$2:$D$22,4,FALSE)</f>
        <v>pyrophyte</v>
      </c>
    </row>
    <row r="2055" spans="1:10" x14ac:dyDescent="0.25">
      <c r="A2055">
        <v>2054</v>
      </c>
      <c r="B2055">
        <v>11</v>
      </c>
      <c r="C2055" s="2">
        <v>44337</v>
      </c>
      <c r="D2055">
        <v>2</v>
      </c>
      <c r="E2055" t="s">
        <v>20</v>
      </c>
      <c r="F2055">
        <v>8</v>
      </c>
      <c r="G2055" t="s">
        <v>32</v>
      </c>
      <c r="H2055" t="str">
        <f>VLOOKUP(E2055,Sheet1!$A$2:$D$22,2,FALSE)</f>
        <v>Liquidambar styraciflua</v>
      </c>
      <c r="I2055" t="str">
        <f>VLOOKUP(E2055,Sheet1!$A$2:$D$22,3,FALSE)</f>
        <v>sweetgum</v>
      </c>
      <c r="J2055" t="str">
        <f>VLOOKUP(E2055,Sheet1!$A$2:$D$22,4,FALSE)</f>
        <v>mesophyte</v>
      </c>
    </row>
    <row r="2056" spans="1:10" x14ac:dyDescent="0.25">
      <c r="A2056">
        <v>2055</v>
      </c>
      <c r="B2056">
        <v>11</v>
      </c>
      <c r="C2056" s="2">
        <v>44337</v>
      </c>
      <c r="D2056">
        <v>2</v>
      </c>
      <c r="E2056" t="s">
        <v>20</v>
      </c>
      <c r="F2056">
        <v>16.100000000000001</v>
      </c>
      <c r="G2056" t="s">
        <v>17</v>
      </c>
      <c r="H2056" t="str">
        <f>VLOOKUP(E2056,Sheet1!$A$2:$D$22,2,FALSE)</f>
        <v>Liquidambar styraciflua</v>
      </c>
      <c r="I2056" t="str">
        <f>VLOOKUP(E2056,Sheet1!$A$2:$D$22,3,FALSE)</f>
        <v>sweetgum</v>
      </c>
      <c r="J2056" t="str">
        <f>VLOOKUP(E2056,Sheet1!$A$2:$D$22,4,FALSE)</f>
        <v>mesophyte</v>
      </c>
    </row>
    <row r="2057" spans="1:10" x14ac:dyDescent="0.25">
      <c r="A2057">
        <v>2056</v>
      </c>
      <c r="B2057">
        <v>11</v>
      </c>
      <c r="C2057" s="2">
        <v>44337</v>
      </c>
      <c r="D2057">
        <v>2</v>
      </c>
      <c r="E2057" t="s">
        <v>11</v>
      </c>
      <c r="F2057">
        <v>4.9000000000000004</v>
      </c>
      <c r="G2057" t="s">
        <v>32</v>
      </c>
      <c r="H2057" t="str">
        <f>VLOOKUP(E2057,Sheet1!$A$2:$D$22,2,FALSE)</f>
        <v>Quercus nigra</v>
      </c>
      <c r="I2057" t="str">
        <f>VLOOKUP(E2057,Sheet1!$A$2:$D$22,3,FALSE)</f>
        <v>water oak</v>
      </c>
      <c r="J2057" t="str">
        <f>VLOOKUP(E2057,Sheet1!$A$2:$D$22,4,FALSE)</f>
        <v>mesophyte</v>
      </c>
    </row>
    <row r="2058" spans="1:10" x14ac:dyDescent="0.25">
      <c r="A2058">
        <v>2057</v>
      </c>
      <c r="B2058">
        <v>11</v>
      </c>
      <c r="C2058" s="2">
        <v>44337</v>
      </c>
      <c r="D2058">
        <v>2</v>
      </c>
      <c r="E2058" t="s">
        <v>20</v>
      </c>
      <c r="F2058">
        <v>17.5</v>
      </c>
      <c r="G2058" t="s">
        <v>17</v>
      </c>
      <c r="H2058" t="str">
        <f>VLOOKUP(E2058,Sheet1!$A$2:$D$22,2,FALSE)</f>
        <v>Liquidambar styraciflua</v>
      </c>
      <c r="I2058" t="str">
        <f>VLOOKUP(E2058,Sheet1!$A$2:$D$22,3,FALSE)</f>
        <v>sweetgum</v>
      </c>
      <c r="J2058" t="str">
        <f>VLOOKUP(E2058,Sheet1!$A$2:$D$22,4,FALSE)</f>
        <v>mesophyte</v>
      </c>
    </row>
    <row r="2059" spans="1:10" x14ac:dyDescent="0.25">
      <c r="A2059">
        <v>2058</v>
      </c>
      <c r="B2059">
        <v>11</v>
      </c>
      <c r="C2059" s="2">
        <v>44337</v>
      </c>
      <c r="D2059">
        <v>2</v>
      </c>
      <c r="E2059" t="s">
        <v>20</v>
      </c>
      <c r="F2059">
        <v>4.5</v>
      </c>
      <c r="G2059" t="s">
        <v>32</v>
      </c>
      <c r="H2059" t="str">
        <f>VLOOKUP(E2059,Sheet1!$A$2:$D$22,2,FALSE)</f>
        <v>Liquidambar styraciflua</v>
      </c>
      <c r="I2059" t="str">
        <f>VLOOKUP(E2059,Sheet1!$A$2:$D$22,3,FALSE)</f>
        <v>sweetgum</v>
      </c>
      <c r="J2059" t="str">
        <f>VLOOKUP(E2059,Sheet1!$A$2:$D$22,4,FALSE)</f>
        <v>mesophyte</v>
      </c>
    </row>
    <row r="2060" spans="1:10" x14ac:dyDescent="0.25">
      <c r="A2060">
        <v>2059</v>
      </c>
      <c r="B2060">
        <v>11</v>
      </c>
      <c r="C2060" s="2">
        <v>44337</v>
      </c>
      <c r="D2060">
        <v>2</v>
      </c>
      <c r="E2060" t="s">
        <v>20</v>
      </c>
      <c r="F2060">
        <v>8.3000000000000007</v>
      </c>
      <c r="G2060" t="s">
        <v>17</v>
      </c>
      <c r="H2060" t="str">
        <f>VLOOKUP(E2060,Sheet1!$A$2:$D$22,2,FALSE)</f>
        <v>Liquidambar styraciflua</v>
      </c>
      <c r="I2060" t="str">
        <f>VLOOKUP(E2060,Sheet1!$A$2:$D$22,3,FALSE)</f>
        <v>sweetgum</v>
      </c>
      <c r="J2060" t="str">
        <f>VLOOKUP(E2060,Sheet1!$A$2:$D$22,4,FALSE)</f>
        <v>mesophyte</v>
      </c>
    </row>
    <row r="2061" spans="1:10" x14ac:dyDescent="0.25">
      <c r="A2061">
        <v>2060</v>
      </c>
      <c r="B2061">
        <v>11</v>
      </c>
      <c r="C2061" s="2">
        <v>44337</v>
      </c>
      <c r="D2061">
        <v>2</v>
      </c>
      <c r="E2061" t="s">
        <v>11</v>
      </c>
      <c r="F2061">
        <v>5.3</v>
      </c>
      <c r="G2061" t="s">
        <v>32</v>
      </c>
      <c r="H2061" t="str">
        <f>VLOOKUP(E2061,Sheet1!$A$2:$D$22,2,FALSE)</f>
        <v>Quercus nigra</v>
      </c>
      <c r="I2061" t="str">
        <f>VLOOKUP(E2061,Sheet1!$A$2:$D$22,3,FALSE)</f>
        <v>water oak</v>
      </c>
      <c r="J2061" t="str">
        <f>VLOOKUP(E2061,Sheet1!$A$2:$D$22,4,FALSE)</f>
        <v>mesophyte</v>
      </c>
    </row>
    <row r="2062" spans="1:10" x14ac:dyDescent="0.25">
      <c r="A2062">
        <v>2061</v>
      </c>
      <c r="B2062">
        <v>11</v>
      </c>
      <c r="C2062" s="2">
        <v>44337</v>
      </c>
      <c r="D2062">
        <v>2</v>
      </c>
      <c r="E2062" t="s">
        <v>16</v>
      </c>
      <c r="F2062">
        <v>10</v>
      </c>
      <c r="G2062" t="s">
        <v>17</v>
      </c>
      <c r="H2062" t="str">
        <f>VLOOKUP(E2062,Sheet1!$A$2:$D$22,2,FALSE)</f>
        <v>Juniperus virginiana</v>
      </c>
      <c r="I2062" t="str">
        <f>VLOOKUP(E2062,Sheet1!$A$2:$D$22,3,FALSE)</f>
        <v>eastern red cedar</v>
      </c>
      <c r="J2062" t="str">
        <f>VLOOKUP(E2062,Sheet1!$A$2:$D$22,4,FALSE)</f>
        <v>mesophyte</v>
      </c>
    </row>
    <row r="2063" spans="1:10" x14ac:dyDescent="0.25">
      <c r="A2063">
        <v>2062</v>
      </c>
      <c r="B2063">
        <v>11</v>
      </c>
      <c r="C2063" s="2">
        <v>44337</v>
      </c>
      <c r="D2063" t="s">
        <v>55</v>
      </c>
      <c r="E2063" t="s">
        <v>58</v>
      </c>
      <c r="F2063">
        <v>37.299999999999997</v>
      </c>
      <c r="G2063" t="s">
        <v>12</v>
      </c>
      <c r="H2063" t="str">
        <f>VLOOKUP(E2063,Sheet1!$A$2:$D$22,2,FALSE)</f>
        <v>Pinus echinata</v>
      </c>
      <c r="I2063" t="str">
        <f>VLOOKUP(E2063,Sheet1!$A$2:$D$22,3,FALSE)</f>
        <v>shortleaf pine</v>
      </c>
      <c r="J2063" t="str">
        <f>VLOOKUP(E2063,Sheet1!$A$2:$D$22,4,FALSE)</f>
        <v>pyrophyte</v>
      </c>
    </row>
    <row r="2064" spans="1:10" x14ac:dyDescent="0.25">
      <c r="A2064">
        <v>2063</v>
      </c>
      <c r="B2064">
        <v>11</v>
      </c>
      <c r="C2064" s="2">
        <v>44337</v>
      </c>
      <c r="D2064" t="s">
        <v>55</v>
      </c>
      <c r="E2064" t="s">
        <v>36</v>
      </c>
      <c r="F2064">
        <v>34.5</v>
      </c>
      <c r="G2064" t="s">
        <v>12</v>
      </c>
      <c r="H2064" t="str">
        <f>VLOOKUP(E2064,Sheet1!$A$2:$D$22,2,FALSE)</f>
        <v>Quercus alba</v>
      </c>
      <c r="I2064" t="str">
        <f>VLOOKUP(E2064,Sheet1!$A$2:$D$22,3,FALSE)</f>
        <v>white oak</v>
      </c>
      <c r="J2064" t="str">
        <f>VLOOKUP(E2064,Sheet1!$A$2:$D$22,4,FALSE)</f>
        <v>pyrophyte</v>
      </c>
    </row>
    <row r="2065" spans="1:10" x14ac:dyDescent="0.25">
      <c r="A2065">
        <v>2064</v>
      </c>
      <c r="B2065">
        <v>11</v>
      </c>
      <c r="C2065" s="2">
        <v>44337</v>
      </c>
      <c r="D2065" t="s">
        <v>55</v>
      </c>
      <c r="E2065" t="s">
        <v>20</v>
      </c>
      <c r="F2065">
        <v>12.1</v>
      </c>
      <c r="G2065" t="s">
        <v>17</v>
      </c>
      <c r="H2065" t="str">
        <f>VLOOKUP(E2065,Sheet1!$A$2:$D$22,2,FALSE)</f>
        <v>Liquidambar styraciflua</v>
      </c>
      <c r="I2065" t="str">
        <f>VLOOKUP(E2065,Sheet1!$A$2:$D$22,3,FALSE)</f>
        <v>sweetgum</v>
      </c>
      <c r="J2065" t="str">
        <f>VLOOKUP(E2065,Sheet1!$A$2:$D$22,4,FALSE)</f>
        <v>mesophyte</v>
      </c>
    </row>
    <row r="2066" spans="1:10" x14ac:dyDescent="0.25">
      <c r="A2066">
        <v>2065</v>
      </c>
      <c r="B2066">
        <v>11</v>
      </c>
      <c r="C2066" s="2">
        <v>44337</v>
      </c>
      <c r="D2066">
        <v>2</v>
      </c>
      <c r="E2066" t="s">
        <v>52</v>
      </c>
      <c r="F2066">
        <v>1</v>
      </c>
      <c r="G2066" t="s">
        <v>32</v>
      </c>
      <c r="H2066" t="str">
        <f>VLOOKUP(E2066,Sheet1!$A$2:$D$22,2,FALSE)</f>
        <v>Vaccinium sp.</v>
      </c>
      <c r="I2066" t="str">
        <f>VLOOKUP(E2066,Sheet1!$A$2:$D$22,3,FALSE)</f>
        <v>blueberry</v>
      </c>
      <c r="J2066" t="str">
        <f>VLOOKUP(E2066,Sheet1!$A$2:$D$22,4,FALSE)</f>
        <v>mesophyte</v>
      </c>
    </row>
    <row r="2067" spans="1:10" x14ac:dyDescent="0.25">
      <c r="A2067">
        <v>2066</v>
      </c>
      <c r="B2067">
        <v>11</v>
      </c>
      <c r="C2067" s="2">
        <v>44337</v>
      </c>
      <c r="D2067">
        <v>2</v>
      </c>
      <c r="E2067" t="s">
        <v>52</v>
      </c>
      <c r="F2067">
        <v>1</v>
      </c>
      <c r="G2067" t="s">
        <v>32</v>
      </c>
      <c r="H2067" t="str">
        <f>VLOOKUP(E2067,Sheet1!$A$2:$D$22,2,FALSE)</f>
        <v>Vaccinium sp.</v>
      </c>
      <c r="I2067" t="str">
        <f>VLOOKUP(E2067,Sheet1!$A$2:$D$22,3,FALSE)</f>
        <v>blueberry</v>
      </c>
      <c r="J2067" t="str">
        <f>VLOOKUP(E2067,Sheet1!$A$2:$D$22,4,FALSE)</f>
        <v>mesophyte</v>
      </c>
    </row>
    <row r="2068" spans="1:10" x14ac:dyDescent="0.25">
      <c r="A2068">
        <v>2067</v>
      </c>
      <c r="B2068">
        <v>11</v>
      </c>
      <c r="C2068" s="2">
        <v>44337</v>
      </c>
      <c r="D2068" t="s">
        <v>35</v>
      </c>
      <c r="E2068" t="s">
        <v>20</v>
      </c>
      <c r="F2068">
        <v>1</v>
      </c>
      <c r="G2068" t="s">
        <v>32</v>
      </c>
      <c r="H2068" t="str">
        <f>VLOOKUP(E2068,Sheet1!$A$2:$D$22,2,FALSE)</f>
        <v>Liquidambar styraciflua</v>
      </c>
      <c r="I2068" t="str">
        <f>VLOOKUP(E2068,Sheet1!$A$2:$D$22,3,FALSE)</f>
        <v>sweetgum</v>
      </c>
      <c r="J2068" t="str">
        <f>VLOOKUP(E2068,Sheet1!$A$2:$D$22,4,FALSE)</f>
        <v>mesophyte</v>
      </c>
    </row>
    <row r="2069" spans="1:10" x14ac:dyDescent="0.25">
      <c r="A2069">
        <v>2068</v>
      </c>
      <c r="B2069">
        <v>11</v>
      </c>
      <c r="C2069" s="2">
        <v>44337</v>
      </c>
      <c r="D2069" t="s">
        <v>35</v>
      </c>
      <c r="E2069" t="s">
        <v>20</v>
      </c>
      <c r="F2069">
        <v>21</v>
      </c>
      <c r="G2069" t="s">
        <v>12</v>
      </c>
      <c r="H2069" t="str">
        <f>VLOOKUP(E2069,Sheet1!$A$2:$D$22,2,FALSE)</f>
        <v>Liquidambar styraciflua</v>
      </c>
      <c r="I2069" t="str">
        <f>VLOOKUP(E2069,Sheet1!$A$2:$D$22,3,FALSE)</f>
        <v>sweetgum</v>
      </c>
      <c r="J2069" t="str">
        <f>VLOOKUP(E2069,Sheet1!$A$2:$D$22,4,FALSE)</f>
        <v>mesophyte</v>
      </c>
    </row>
    <row r="2070" spans="1:10" x14ac:dyDescent="0.25">
      <c r="A2070">
        <v>2069</v>
      </c>
      <c r="B2070">
        <v>11</v>
      </c>
      <c r="C2070" s="2">
        <v>44337</v>
      </c>
      <c r="D2070" t="s">
        <v>35</v>
      </c>
      <c r="E2070" t="s">
        <v>58</v>
      </c>
      <c r="F2070">
        <v>19.600000000000001</v>
      </c>
      <c r="G2070" t="s">
        <v>12</v>
      </c>
      <c r="H2070" t="str">
        <f>VLOOKUP(E2070,Sheet1!$A$2:$D$22,2,FALSE)</f>
        <v>Pinus echinata</v>
      </c>
      <c r="I2070" t="str">
        <f>VLOOKUP(E2070,Sheet1!$A$2:$D$22,3,FALSE)</f>
        <v>shortleaf pine</v>
      </c>
      <c r="J2070" t="str">
        <f>VLOOKUP(E2070,Sheet1!$A$2:$D$22,4,FALSE)</f>
        <v>pyrophyte</v>
      </c>
    </row>
    <row r="2071" spans="1:10" x14ac:dyDescent="0.25">
      <c r="A2071">
        <v>2070</v>
      </c>
      <c r="B2071">
        <v>11</v>
      </c>
      <c r="C2071" s="2">
        <v>44337</v>
      </c>
      <c r="D2071" t="s">
        <v>35</v>
      </c>
      <c r="E2071" t="s">
        <v>11</v>
      </c>
      <c r="F2071">
        <v>22.3</v>
      </c>
      <c r="G2071" t="s">
        <v>12</v>
      </c>
      <c r="H2071" t="str">
        <f>VLOOKUP(E2071,Sheet1!$A$2:$D$22,2,FALSE)</f>
        <v>Quercus nigra</v>
      </c>
      <c r="I2071" t="str">
        <f>VLOOKUP(E2071,Sheet1!$A$2:$D$22,3,FALSE)</f>
        <v>water oak</v>
      </c>
      <c r="J2071" t="str">
        <f>VLOOKUP(E2071,Sheet1!$A$2:$D$22,4,FALSE)</f>
        <v>mesophyte</v>
      </c>
    </row>
    <row r="2072" spans="1:10" x14ac:dyDescent="0.25">
      <c r="A2072">
        <v>2071</v>
      </c>
      <c r="B2072">
        <v>11</v>
      </c>
      <c r="C2072" s="2">
        <v>44337</v>
      </c>
      <c r="D2072" t="s">
        <v>35</v>
      </c>
      <c r="E2072" t="s">
        <v>20</v>
      </c>
      <c r="F2072">
        <v>5.4</v>
      </c>
      <c r="G2072" t="s">
        <v>32</v>
      </c>
      <c r="H2072" t="str">
        <f>VLOOKUP(E2072,Sheet1!$A$2:$D$22,2,FALSE)</f>
        <v>Liquidambar styraciflua</v>
      </c>
      <c r="I2072" t="str">
        <f>VLOOKUP(E2072,Sheet1!$A$2:$D$22,3,FALSE)</f>
        <v>sweetgum</v>
      </c>
      <c r="J2072" t="str">
        <f>VLOOKUP(E2072,Sheet1!$A$2:$D$22,4,FALSE)</f>
        <v>mesophyte</v>
      </c>
    </row>
    <row r="2073" spans="1:10" x14ac:dyDescent="0.25">
      <c r="A2073">
        <v>2072</v>
      </c>
      <c r="B2073">
        <v>11</v>
      </c>
      <c r="C2073" s="2">
        <v>44337</v>
      </c>
      <c r="D2073" t="s">
        <v>35</v>
      </c>
      <c r="E2073" t="s">
        <v>28</v>
      </c>
      <c r="F2073">
        <v>8.8000000000000007</v>
      </c>
      <c r="G2073" t="s">
        <v>17</v>
      </c>
      <c r="H2073" t="str">
        <f>VLOOKUP(E2073,Sheet1!$A$2:$D$22,2,FALSE)</f>
        <v>Acer rubrum</v>
      </c>
      <c r="I2073" t="str">
        <f>VLOOKUP(E2073,Sheet1!$A$2:$D$22,3,FALSE)</f>
        <v>red maple</v>
      </c>
      <c r="J2073" t="str">
        <f>VLOOKUP(E2073,Sheet1!$A$2:$D$22,4,FALSE)</f>
        <v>mesophyte</v>
      </c>
    </row>
    <row r="2074" spans="1:10" x14ac:dyDescent="0.25">
      <c r="A2074">
        <v>2073</v>
      </c>
      <c r="B2074">
        <v>11</v>
      </c>
      <c r="C2074" s="2">
        <v>44337</v>
      </c>
      <c r="D2074" t="s">
        <v>35</v>
      </c>
      <c r="E2074" t="s">
        <v>64</v>
      </c>
      <c r="F2074">
        <v>2.1</v>
      </c>
      <c r="G2074" t="s">
        <v>32</v>
      </c>
      <c r="H2074" t="str">
        <f>VLOOKUP(E2074,Sheet1!$A$2:$D$22,2,FALSE)</f>
        <v>Fagus grandifolia</v>
      </c>
      <c r="I2074" t="str">
        <f>VLOOKUP(E2074,Sheet1!$A$2:$D$22,3,FALSE)</f>
        <v>American beech</v>
      </c>
      <c r="J2074" t="str">
        <f>VLOOKUP(E2074,Sheet1!$A$2:$D$22,4,FALSE)</f>
        <v>mesophyte</v>
      </c>
    </row>
    <row r="2075" spans="1:10" x14ac:dyDescent="0.25">
      <c r="A2075">
        <v>2074</v>
      </c>
      <c r="B2075">
        <v>11</v>
      </c>
      <c r="C2075" s="2">
        <v>44337</v>
      </c>
      <c r="D2075" t="s">
        <v>35</v>
      </c>
      <c r="E2075" t="s">
        <v>20</v>
      </c>
      <c r="F2075">
        <v>2.5</v>
      </c>
      <c r="G2075" t="s">
        <v>32</v>
      </c>
      <c r="H2075" t="str">
        <f>VLOOKUP(E2075,Sheet1!$A$2:$D$22,2,FALSE)</f>
        <v>Liquidambar styraciflua</v>
      </c>
      <c r="I2075" t="str">
        <f>VLOOKUP(E2075,Sheet1!$A$2:$D$22,3,FALSE)</f>
        <v>sweetgum</v>
      </c>
      <c r="J2075" t="str">
        <f>VLOOKUP(E2075,Sheet1!$A$2:$D$22,4,FALSE)</f>
        <v>mesophyte</v>
      </c>
    </row>
    <row r="2076" spans="1:10" x14ac:dyDescent="0.25">
      <c r="A2076">
        <v>2075</v>
      </c>
      <c r="B2076">
        <v>11</v>
      </c>
      <c r="C2076" s="2">
        <v>44337</v>
      </c>
      <c r="D2076">
        <v>3</v>
      </c>
      <c r="E2076" t="s">
        <v>52</v>
      </c>
      <c r="F2076">
        <v>2</v>
      </c>
      <c r="G2076" t="s">
        <v>32</v>
      </c>
      <c r="H2076" t="str">
        <f>VLOOKUP(E2076,Sheet1!$A$2:$D$22,2,FALSE)</f>
        <v>Vaccinium sp.</v>
      </c>
      <c r="I2076" t="str">
        <f>VLOOKUP(E2076,Sheet1!$A$2:$D$22,3,FALSE)</f>
        <v>blueberry</v>
      </c>
      <c r="J2076" t="str">
        <f>VLOOKUP(E2076,Sheet1!$A$2:$D$22,4,FALSE)</f>
        <v>mesophyte</v>
      </c>
    </row>
    <row r="2077" spans="1:10" x14ac:dyDescent="0.25">
      <c r="A2077">
        <v>2076</v>
      </c>
      <c r="B2077">
        <v>11</v>
      </c>
      <c r="C2077" s="2">
        <v>44337</v>
      </c>
      <c r="D2077">
        <v>3</v>
      </c>
      <c r="E2077" t="s">
        <v>20</v>
      </c>
      <c r="F2077">
        <v>16</v>
      </c>
      <c r="G2077" t="s">
        <v>17</v>
      </c>
      <c r="H2077" t="str">
        <f>VLOOKUP(E2077,Sheet1!$A$2:$D$22,2,FALSE)</f>
        <v>Liquidambar styraciflua</v>
      </c>
      <c r="I2077" t="str">
        <f>VLOOKUP(E2077,Sheet1!$A$2:$D$22,3,FALSE)</f>
        <v>sweetgum</v>
      </c>
      <c r="J2077" t="str">
        <f>VLOOKUP(E2077,Sheet1!$A$2:$D$22,4,FALSE)</f>
        <v>mesophyte</v>
      </c>
    </row>
    <row r="2078" spans="1:10" x14ac:dyDescent="0.25">
      <c r="A2078">
        <v>2077</v>
      </c>
      <c r="B2078">
        <v>11</v>
      </c>
      <c r="C2078" s="2">
        <v>44337</v>
      </c>
      <c r="D2078">
        <v>3</v>
      </c>
      <c r="E2078" t="s">
        <v>23</v>
      </c>
      <c r="F2078">
        <v>29</v>
      </c>
      <c r="G2078" t="s">
        <v>17</v>
      </c>
      <c r="H2078" t="str">
        <f>VLOOKUP(E2078,Sheet1!$A$2:$D$22,2,FALSE)</f>
        <v>Oxydendrum arboreum</v>
      </c>
      <c r="I2078" t="str">
        <f>VLOOKUP(E2078,Sheet1!$A$2:$D$22,3,FALSE)</f>
        <v>sourwood</v>
      </c>
      <c r="J2078" t="str">
        <f>VLOOKUP(E2078,Sheet1!$A$2:$D$22,4,FALSE)</f>
        <v>intermediate</v>
      </c>
    </row>
    <row r="2079" spans="1:10" x14ac:dyDescent="0.25">
      <c r="A2079">
        <v>2078</v>
      </c>
      <c r="B2079">
        <v>11</v>
      </c>
      <c r="C2079" s="2">
        <v>44337</v>
      </c>
      <c r="D2079">
        <v>3</v>
      </c>
      <c r="E2079" t="s">
        <v>58</v>
      </c>
      <c r="F2079">
        <v>19.3</v>
      </c>
      <c r="G2079" t="s">
        <v>17</v>
      </c>
      <c r="H2079" t="str">
        <f>VLOOKUP(E2079,Sheet1!$A$2:$D$22,2,FALSE)</f>
        <v>Pinus echinata</v>
      </c>
      <c r="I2079" t="str">
        <f>VLOOKUP(E2079,Sheet1!$A$2:$D$22,3,FALSE)</f>
        <v>shortleaf pine</v>
      </c>
      <c r="J2079" t="str">
        <f>VLOOKUP(E2079,Sheet1!$A$2:$D$22,4,FALSE)</f>
        <v>pyrophyte</v>
      </c>
    </row>
    <row r="2080" spans="1:10" x14ac:dyDescent="0.25">
      <c r="A2080">
        <v>2079</v>
      </c>
      <c r="B2080">
        <v>11</v>
      </c>
      <c r="C2080" s="2">
        <v>44337</v>
      </c>
      <c r="D2080">
        <v>3</v>
      </c>
      <c r="E2080" t="s">
        <v>11</v>
      </c>
      <c r="F2080">
        <v>8</v>
      </c>
      <c r="G2080" t="s">
        <v>32</v>
      </c>
      <c r="H2080" t="str">
        <f>VLOOKUP(E2080,Sheet1!$A$2:$D$22,2,FALSE)</f>
        <v>Quercus nigra</v>
      </c>
      <c r="I2080" t="str">
        <f>VLOOKUP(E2080,Sheet1!$A$2:$D$22,3,FALSE)</f>
        <v>water oak</v>
      </c>
      <c r="J2080" t="str">
        <f>VLOOKUP(E2080,Sheet1!$A$2:$D$22,4,FALSE)</f>
        <v>mesophyte</v>
      </c>
    </row>
    <row r="2081" spans="1:10" x14ac:dyDescent="0.25">
      <c r="A2081">
        <v>2080</v>
      </c>
      <c r="B2081">
        <v>11</v>
      </c>
      <c r="C2081" s="2">
        <v>44337</v>
      </c>
      <c r="D2081">
        <v>3</v>
      </c>
      <c r="E2081" t="s">
        <v>11</v>
      </c>
      <c r="F2081">
        <v>8.8000000000000007</v>
      </c>
      <c r="G2081" t="s">
        <v>17</v>
      </c>
      <c r="H2081" t="str">
        <f>VLOOKUP(E2081,Sheet1!$A$2:$D$22,2,FALSE)</f>
        <v>Quercus nigra</v>
      </c>
      <c r="I2081" t="str">
        <f>VLOOKUP(E2081,Sheet1!$A$2:$D$22,3,FALSE)</f>
        <v>water oak</v>
      </c>
      <c r="J2081" t="str">
        <f>VLOOKUP(E2081,Sheet1!$A$2:$D$22,4,FALSE)</f>
        <v>mesophyte</v>
      </c>
    </row>
    <row r="2082" spans="1:10" x14ac:dyDescent="0.25">
      <c r="A2082">
        <v>2081</v>
      </c>
      <c r="B2082">
        <v>11</v>
      </c>
      <c r="C2082" s="2">
        <v>44337</v>
      </c>
      <c r="D2082">
        <v>3</v>
      </c>
      <c r="E2082" t="s">
        <v>20</v>
      </c>
      <c r="F2082">
        <v>2.8</v>
      </c>
      <c r="G2082" t="s">
        <v>32</v>
      </c>
      <c r="H2082" t="str">
        <f>VLOOKUP(E2082,Sheet1!$A$2:$D$22,2,FALSE)</f>
        <v>Liquidambar styraciflua</v>
      </c>
      <c r="I2082" t="str">
        <f>VLOOKUP(E2082,Sheet1!$A$2:$D$22,3,FALSE)</f>
        <v>sweetgum</v>
      </c>
      <c r="J2082" t="str">
        <f>VLOOKUP(E2082,Sheet1!$A$2:$D$22,4,FALSE)</f>
        <v>mesophyte</v>
      </c>
    </row>
    <row r="2083" spans="1:10" x14ac:dyDescent="0.25">
      <c r="A2083">
        <v>2082</v>
      </c>
      <c r="B2083">
        <v>11</v>
      </c>
      <c r="C2083" s="2">
        <v>44337</v>
      </c>
      <c r="D2083">
        <v>3</v>
      </c>
      <c r="E2083" t="s">
        <v>20</v>
      </c>
      <c r="F2083">
        <v>1.5</v>
      </c>
      <c r="G2083" t="s">
        <v>32</v>
      </c>
      <c r="H2083" t="str">
        <f>VLOOKUP(E2083,Sheet1!$A$2:$D$22,2,FALSE)</f>
        <v>Liquidambar styraciflua</v>
      </c>
      <c r="I2083" t="str">
        <f>VLOOKUP(E2083,Sheet1!$A$2:$D$22,3,FALSE)</f>
        <v>sweetgum</v>
      </c>
      <c r="J2083" t="str">
        <f>VLOOKUP(E2083,Sheet1!$A$2:$D$22,4,FALSE)</f>
        <v>mesophyte</v>
      </c>
    </row>
    <row r="2084" spans="1:10" x14ac:dyDescent="0.25">
      <c r="A2084">
        <v>2083</v>
      </c>
      <c r="B2084">
        <v>11</v>
      </c>
      <c r="C2084" s="2">
        <v>44337</v>
      </c>
      <c r="D2084">
        <v>3</v>
      </c>
      <c r="E2084" t="s">
        <v>52</v>
      </c>
      <c r="F2084">
        <v>3</v>
      </c>
      <c r="G2084" t="s">
        <v>32</v>
      </c>
      <c r="H2084" t="str">
        <f>VLOOKUP(E2084,Sheet1!$A$2:$D$22,2,FALSE)</f>
        <v>Vaccinium sp.</v>
      </c>
      <c r="I2084" t="str">
        <f>VLOOKUP(E2084,Sheet1!$A$2:$D$22,3,FALSE)</f>
        <v>blueberry</v>
      </c>
      <c r="J2084" t="str">
        <f>VLOOKUP(E2084,Sheet1!$A$2:$D$22,4,FALSE)</f>
        <v>mesophyte</v>
      </c>
    </row>
    <row r="2085" spans="1:10" x14ac:dyDescent="0.25">
      <c r="A2085">
        <v>2084</v>
      </c>
      <c r="B2085">
        <v>11</v>
      </c>
      <c r="C2085" s="2">
        <v>44337</v>
      </c>
      <c r="D2085">
        <v>3</v>
      </c>
      <c r="E2085" t="s">
        <v>52</v>
      </c>
      <c r="F2085">
        <v>3</v>
      </c>
      <c r="G2085" t="s">
        <v>32</v>
      </c>
      <c r="H2085" t="str">
        <f>VLOOKUP(E2085,Sheet1!$A$2:$D$22,2,FALSE)</f>
        <v>Vaccinium sp.</v>
      </c>
      <c r="I2085" t="str">
        <f>VLOOKUP(E2085,Sheet1!$A$2:$D$22,3,FALSE)</f>
        <v>blueberry</v>
      </c>
      <c r="J2085" t="str">
        <f>VLOOKUP(E2085,Sheet1!$A$2:$D$22,4,FALSE)</f>
        <v>mesophyte</v>
      </c>
    </row>
    <row r="2086" spans="1:10" x14ac:dyDescent="0.25">
      <c r="A2086">
        <v>2085</v>
      </c>
      <c r="B2086">
        <v>11</v>
      </c>
      <c r="C2086" s="2">
        <v>44337</v>
      </c>
      <c r="D2086">
        <v>3</v>
      </c>
      <c r="E2086" t="s">
        <v>52</v>
      </c>
      <c r="F2086">
        <v>3</v>
      </c>
      <c r="G2086" t="s">
        <v>32</v>
      </c>
      <c r="H2086" t="str">
        <f>VLOOKUP(E2086,Sheet1!$A$2:$D$22,2,FALSE)</f>
        <v>Vaccinium sp.</v>
      </c>
      <c r="I2086" t="str">
        <f>VLOOKUP(E2086,Sheet1!$A$2:$D$22,3,FALSE)</f>
        <v>blueberry</v>
      </c>
      <c r="J2086" t="str">
        <f>VLOOKUP(E2086,Sheet1!$A$2:$D$22,4,FALSE)</f>
        <v>mesophyte</v>
      </c>
    </row>
    <row r="2087" spans="1:10" x14ac:dyDescent="0.25">
      <c r="A2087">
        <v>2086</v>
      </c>
      <c r="B2087">
        <v>11</v>
      </c>
      <c r="C2087" s="2">
        <v>44337</v>
      </c>
      <c r="D2087">
        <v>3</v>
      </c>
      <c r="E2087" t="s">
        <v>42</v>
      </c>
      <c r="F2087">
        <v>20</v>
      </c>
      <c r="G2087" t="s">
        <v>12</v>
      </c>
      <c r="H2087" t="str">
        <f>VLOOKUP(E2087,Sheet1!$A$2:$D$22,2,FALSE)</f>
        <v>Pinus taeda</v>
      </c>
      <c r="I2087" t="str">
        <f>VLOOKUP(E2087,Sheet1!$A$2:$D$22,3,FALSE)</f>
        <v>loblolly pine</v>
      </c>
      <c r="J2087" t="str">
        <f>VLOOKUP(E2087,Sheet1!$A$2:$D$22,4,FALSE)</f>
        <v>pyrophyte</v>
      </c>
    </row>
    <row r="2088" spans="1:10" x14ac:dyDescent="0.25">
      <c r="A2088">
        <v>2087</v>
      </c>
      <c r="B2088">
        <v>11</v>
      </c>
      <c r="C2088" s="2">
        <v>44337</v>
      </c>
      <c r="D2088">
        <v>3</v>
      </c>
      <c r="E2088" t="s">
        <v>42</v>
      </c>
      <c r="F2088">
        <v>10.4</v>
      </c>
      <c r="G2088" t="s">
        <v>17</v>
      </c>
      <c r="H2088" t="str">
        <f>VLOOKUP(E2088,Sheet1!$A$2:$D$22,2,FALSE)</f>
        <v>Pinus taeda</v>
      </c>
      <c r="I2088" t="str">
        <f>VLOOKUP(E2088,Sheet1!$A$2:$D$22,3,FALSE)</f>
        <v>loblolly pine</v>
      </c>
      <c r="J2088" t="str">
        <f>VLOOKUP(E2088,Sheet1!$A$2:$D$22,4,FALSE)</f>
        <v>pyrophyte</v>
      </c>
    </row>
    <row r="2089" spans="1:10" x14ac:dyDescent="0.25">
      <c r="A2089">
        <v>2088</v>
      </c>
      <c r="B2089">
        <v>11</v>
      </c>
      <c r="C2089" s="2">
        <v>44337</v>
      </c>
      <c r="D2089">
        <v>3</v>
      </c>
      <c r="E2089" t="s">
        <v>42</v>
      </c>
      <c r="F2089">
        <v>21</v>
      </c>
      <c r="G2089" t="s">
        <v>12</v>
      </c>
      <c r="H2089" t="str">
        <f>VLOOKUP(E2089,Sheet1!$A$2:$D$22,2,FALSE)</f>
        <v>Pinus taeda</v>
      </c>
      <c r="I2089" t="str">
        <f>VLOOKUP(E2089,Sheet1!$A$2:$D$22,3,FALSE)</f>
        <v>loblolly pine</v>
      </c>
      <c r="J2089" t="str">
        <f>VLOOKUP(E2089,Sheet1!$A$2:$D$22,4,FALSE)</f>
        <v>pyrophyte</v>
      </c>
    </row>
    <row r="2090" spans="1:10" x14ac:dyDescent="0.25">
      <c r="A2090">
        <v>2089</v>
      </c>
      <c r="B2090">
        <v>11</v>
      </c>
      <c r="C2090" s="2">
        <v>44337</v>
      </c>
      <c r="D2090">
        <v>3</v>
      </c>
      <c r="E2090" t="s">
        <v>42</v>
      </c>
      <c r="F2090">
        <v>18.100000000000001</v>
      </c>
      <c r="G2090" t="s">
        <v>17</v>
      </c>
      <c r="H2090" t="str">
        <f>VLOOKUP(E2090,Sheet1!$A$2:$D$22,2,FALSE)</f>
        <v>Pinus taeda</v>
      </c>
      <c r="I2090" t="str">
        <f>VLOOKUP(E2090,Sheet1!$A$2:$D$22,3,FALSE)</f>
        <v>loblolly pine</v>
      </c>
      <c r="J2090" t="str">
        <f>VLOOKUP(E2090,Sheet1!$A$2:$D$22,4,FALSE)</f>
        <v>pyrophyte</v>
      </c>
    </row>
    <row r="2091" spans="1:10" x14ac:dyDescent="0.25">
      <c r="A2091">
        <v>2090</v>
      </c>
      <c r="B2091">
        <v>11</v>
      </c>
      <c r="C2091" s="2">
        <v>44337</v>
      </c>
      <c r="D2091">
        <v>3</v>
      </c>
      <c r="E2091" t="s">
        <v>36</v>
      </c>
      <c r="F2091">
        <v>9</v>
      </c>
      <c r="G2091" t="s">
        <v>17</v>
      </c>
      <c r="H2091" t="str">
        <f>VLOOKUP(E2091,Sheet1!$A$2:$D$22,2,FALSE)</f>
        <v>Quercus alba</v>
      </c>
      <c r="I2091" t="str">
        <f>VLOOKUP(E2091,Sheet1!$A$2:$D$22,3,FALSE)</f>
        <v>white oak</v>
      </c>
      <c r="J2091" t="str">
        <f>VLOOKUP(E2091,Sheet1!$A$2:$D$22,4,FALSE)</f>
        <v>pyrophyte</v>
      </c>
    </row>
    <row r="2092" spans="1:10" x14ac:dyDescent="0.25">
      <c r="A2092">
        <v>2091</v>
      </c>
      <c r="B2092">
        <v>11</v>
      </c>
      <c r="C2092" s="2">
        <v>44337</v>
      </c>
      <c r="D2092">
        <v>3</v>
      </c>
      <c r="E2092" t="s">
        <v>11</v>
      </c>
      <c r="F2092">
        <v>8.8000000000000007</v>
      </c>
      <c r="G2092" t="s">
        <v>17</v>
      </c>
      <c r="H2092" t="str">
        <f>VLOOKUP(E2092,Sheet1!$A$2:$D$22,2,FALSE)</f>
        <v>Quercus nigra</v>
      </c>
      <c r="I2092" t="str">
        <f>VLOOKUP(E2092,Sheet1!$A$2:$D$22,3,FALSE)</f>
        <v>water oak</v>
      </c>
      <c r="J2092" t="str">
        <f>VLOOKUP(E2092,Sheet1!$A$2:$D$22,4,FALSE)</f>
        <v>mesophyte</v>
      </c>
    </row>
    <row r="2093" spans="1:10" x14ac:dyDescent="0.25">
      <c r="A2093">
        <v>2092</v>
      </c>
      <c r="B2093">
        <v>11</v>
      </c>
      <c r="C2093" s="2">
        <v>44337</v>
      </c>
      <c r="D2093">
        <v>3</v>
      </c>
      <c r="E2093" t="s">
        <v>20</v>
      </c>
      <c r="F2093">
        <v>1.5</v>
      </c>
      <c r="G2093" t="s">
        <v>32</v>
      </c>
      <c r="H2093" t="str">
        <f>VLOOKUP(E2093,Sheet1!$A$2:$D$22,2,FALSE)</f>
        <v>Liquidambar styraciflua</v>
      </c>
      <c r="I2093" t="str">
        <f>VLOOKUP(E2093,Sheet1!$A$2:$D$22,3,FALSE)</f>
        <v>sweetgum</v>
      </c>
      <c r="J2093" t="str">
        <f>VLOOKUP(E2093,Sheet1!$A$2:$D$22,4,FALSE)</f>
        <v>mesophyte</v>
      </c>
    </row>
    <row r="2094" spans="1:10" x14ac:dyDescent="0.25">
      <c r="A2094">
        <v>2093</v>
      </c>
      <c r="B2094">
        <v>11</v>
      </c>
      <c r="C2094" s="2">
        <v>44337</v>
      </c>
      <c r="D2094">
        <v>3</v>
      </c>
      <c r="E2094" t="s">
        <v>11</v>
      </c>
      <c r="F2094">
        <v>27</v>
      </c>
      <c r="G2094" t="s">
        <v>12</v>
      </c>
      <c r="H2094" t="str">
        <f>VLOOKUP(E2094,Sheet1!$A$2:$D$22,2,FALSE)</f>
        <v>Quercus nigra</v>
      </c>
      <c r="I2094" t="str">
        <f>VLOOKUP(E2094,Sheet1!$A$2:$D$22,3,FALSE)</f>
        <v>water oak</v>
      </c>
      <c r="J2094" t="str">
        <f>VLOOKUP(E2094,Sheet1!$A$2:$D$22,4,FALSE)</f>
        <v>mesophyte</v>
      </c>
    </row>
    <row r="2095" spans="1:10" x14ac:dyDescent="0.25">
      <c r="A2095">
        <v>2094</v>
      </c>
      <c r="B2095">
        <v>11</v>
      </c>
      <c r="C2095" s="2">
        <v>44337</v>
      </c>
      <c r="D2095">
        <v>3</v>
      </c>
      <c r="E2095" t="s">
        <v>20</v>
      </c>
      <c r="F2095">
        <v>24.1</v>
      </c>
      <c r="G2095" t="s">
        <v>12</v>
      </c>
      <c r="H2095" t="str">
        <f>VLOOKUP(E2095,Sheet1!$A$2:$D$22,2,FALSE)</f>
        <v>Liquidambar styraciflua</v>
      </c>
      <c r="I2095" t="str">
        <f>VLOOKUP(E2095,Sheet1!$A$2:$D$22,3,FALSE)</f>
        <v>sweetgum</v>
      </c>
      <c r="J2095" t="str">
        <f>VLOOKUP(E2095,Sheet1!$A$2:$D$22,4,FALSE)</f>
        <v>mesophyte</v>
      </c>
    </row>
    <row r="2096" spans="1:10" x14ac:dyDescent="0.25">
      <c r="A2096">
        <v>2095</v>
      </c>
      <c r="B2096">
        <v>11</v>
      </c>
      <c r="C2096" s="2">
        <v>44337</v>
      </c>
      <c r="D2096">
        <v>3</v>
      </c>
      <c r="E2096" t="s">
        <v>20</v>
      </c>
      <c r="F2096">
        <v>12.8</v>
      </c>
      <c r="G2096" t="s">
        <v>17</v>
      </c>
      <c r="H2096" t="str">
        <f>VLOOKUP(E2096,Sheet1!$A$2:$D$22,2,FALSE)</f>
        <v>Liquidambar styraciflua</v>
      </c>
      <c r="I2096" t="str">
        <f>VLOOKUP(E2096,Sheet1!$A$2:$D$22,3,FALSE)</f>
        <v>sweetgum</v>
      </c>
      <c r="J2096" t="str">
        <f>VLOOKUP(E2096,Sheet1!$A$2:$D$22,4,FALSE)</f>
        <v>mesophyte</v>
      </c>
    </row>
    <row r="2097" spans="1:10" x14ac:dyDescent="0.25">
      <c r="A2097">
        <v>2096</v>
      </c>
      <c r="B2097">
        <v>11</v>
      </c>
      <c r="C2097" s="2">
        <v>44337</v>
      </c>
      <c r="D2097">
        <v>3</v>
      </c>
      <c r="E2097" t="s">
        <v>52</v>
      </c>
      <c r="F2097">
        <v>12.6</v>
      </c>
      <c r="G2097" t="s">
        <v>32</v>
      </c>
      <c r="H2097" t="str">
        <f>VLOOKUP(E2097,Sheet1!$A$2:$D$22,2,FALSE)</f>
        <v>Vaccinium sp.</v>
      </c>
      <c r="I2097" t="str">
        <f>VLOOKUP(E2097,Sheet1!$A$2:$D$22,3,FALSE)</f>
        <v>blueberry</v>
      </c>
      <c r="J2097" t="str">
        <f>VLOOKUP(E2097,Sheet1!$A$2:$D$22,4,FALSE)</f>
        <v>mesophyte</v>
      </c>
    </row>
    <row r="2098" spans="1:10" x14ac:dyDescent="0.25">
      <c r="A2098">
        <v>2097</v>
      </c>
      <c r="B2098">
        <v>11</v>
      </c>
      <c r="C2098" s="2">
        <v>44337</v>
      </c>
      <c r="D2098">
        <v>3</v>
      </c>
      <c r="E2098" t="s">
        <v>16</v>
      </c>
      <c r="F2098">
        <v>23.5</v>
      </c>
      <c r="G2098" t="s">
        <v>17</v>
      </c>
      <c r="H2098" t="str">
        <f>VLOOKUP(E2098,Sheet1!$A$2:$D$22,2,FALSE)</f>
        <v>Juniperus virginiana</v>
      </c>
      <c r="I2098" t="str">
        <f>VLOOKUP(E2098,Sheet1!$A$2:$D$22,3,FALSE)</f>
        <v>eastern red cedar</v>
      </c>
      <c r="J2098" t="str">
        <f>VLOOKUP(E2098,Sheet1!$A$2:$D$22,4,FALSE)</f>
        <v>mesophyte</v>
      </c>
    </row>
    <row r="2099" spans="1:10" x14ac:dyDescent="0.25">
      <c r="A2099">
        <v>2098</v>
      </c>
      <c r="B2099">
        <v>11</v>
      </c>
      <c r="C2099" s="2">
        <v>44337</v>
      </c>
      <c r="D2099">
        <v>3</v>
      </c>
      <c r="E2099" t="s">
        <v>58</v>
      </c>
      <c r="F2099">
        <v>14</v>
      </c>
      <c r="G2099" t="s">
        <v>17</v>
      </c>
      <c r="H2099" t="str">
        <f>VLOOKUP(E2099,Sheet1!$A$2:$D$22,2,FALSE)</f>
        <v>Pinus echinata</v>
      </c>
      <c r="I2099" t="str">
        <f>VLOOKUP(E2099,Sheet1!$A$2:$D$22,3,FALSE)</f>
        <v>shortleaf pine</v>
      </c>
      <c r="J2099" t="str">
        <f>VLOOKUP(E2099,Sheet1!$A$2:$D$22,4,FALSE)</f>
        <v>pyrophyte</v>
      </c>
    </row>
    <row r="2100" spans="1:10" x14ac:dyDescent="0.25">
      <c r="A2100">
        <v>2099</v>
      </c>
      <c r="B2100">
        <v>11</v>
      </c>
      <c r="C2100" s="2">
        <v>44337</v>
      </c>
      <c r="D2100">
        <v>3</v>
      </c>
      <c r="E2100" t="s">
        <v>11</v>
      </c>
      <c r="F2100">
        <v>7.5</v>
      </c>
      <c r="G2100" t="s">
        <v>17</v>
      </c>
      <c r="H2100" t="str">
        <f>VLOOKUP(E2100,Sheet1!$A$2:$D$22,2,FALSE)</f>
        <v>Quercus nigra</v>
      </c>
      <c r="I2100" t="str">
        <f>VLOOKUP(E2100,Sheet1!$A$2:$D$22,3,FALSE)</f>
        <v>water oak</v>
      </c>
      <c r="J2100" t="str">
        <f>VLOOKUP(E2100,Sheet1!$A$2:$D$22,4,FALSE)</f>
        <v>mesophyte</v>
      </c>
    </row>
    <row r="2101" spans="1:10" x14ac:dyDescent="0.25">
      <c r="A2101">
        <v>2100</v>
      </c>
      <c r="B2101">
        <v>11</v>
      </c>
      <c r="C2101" s="2">
        <v>44337</v>
      </c>
      <c r="D2101">
        <v>3</v>
      </c>
      <c r="E2101" t="s">
        <v>36</v>
      </c>
      <c r="F2101">
        <v>6</v>
      </c>
      <c r="G2101" t="s">
        <v>32</v>
      </c>
      <c r="H2101" t="str">
        <f>VLOOKUP(E2101,Sheet1!$A$2:$D$22,2,FALSE)</f>
        <v>Quercus alba</v>
      </c>
      <c r="I2101" t="str">
        <f>VLOOKUP(E2101,Sheet1!$A$2:$D$22,3,FALSE)</f>
        <v>white oak</v>
      </c>
      <c r="J2101" t="str">
        <f>VLOOKUP(E2101,Sheet1!$A$2:$D$22,4,FALSE)</f>
        <v>pyrophyte</v>
      </c>
    </row>
    <row r="2102" spans="1:10" x14ac:dyDescent="0.25">
      <c r="A2102">
        <v>2101</v>
      </c>
      <c r="B2102">
        <v>11</v>
      </c>
      <c r="C2102" s="2">
        <v>44337</v>
      </c>
      <c r="D2102">
        <v>3</v>
      </c>
      <c r="E2102" t="s">
        <v>36</v>
      </c>
      <c r="F2102">
        <v>15.6</v>
      </c>
      <c r="G2102" t="s">
        <v>17</v>
      </c>
      <c r="H2102" t="str">
        <f>VLOOKUP(E2102,Sheet1!$A$2:$D$22,2,FALSE)</f>
        <v>Quercus alba</v>
      </c>
      <c r="I2102" t="str">
        <f>VLOOKUP(E2102,Sheet1!$A$2:$D$22,3,FALSE)</f>
        <v>white oak</v>
      </c>
      <c r="J2102" t="str">
        <f>VLOOKUP(E2102,Sheet1!$A$2:$D$22,4,FALSE)</f>
        <v>pyrophyte</v>
      </c>
    </row>
    <row r="2103" spans="1:10" x14ac:dyDescent="0.25">
      <c r="A2103">
        <v>2102</v>
      </c>
      <c r="B2103">
        <v>11</v>
      </c>
      <c r="C2103" s="2">
        <v>44337</v>
      </c>
      <c r="D2103">
        <v>3</v>
      </c>
      <c r="E2103" t="s">
        <v>58</v>
      </c>
      <c r="F2103">
        <v>12.3</v>
      </c>
      <c r="G2103" t="s">
        <v>17</v>
      </c>
      <c r="H2103" t="str">
        <f>VLOOKUP(E2103,Sheet1!$A$2:$D$22,2,FALSE)</f>
        <v>Pinus echinata</v>
      </c>
      <c r="I2103" t="str">
        <f>VLOOKUP(E2103,Sheet1!$A$2:$D$22,3,FALSE)</f>
        <v>shortleaf pine</v>
      </c>
      <c r="J2103" t="str">
        <f>VLOOKUP(E2103,Sheet1!$A$2:$D$22,4,FALSE)</f>
        <v>pyrophyte</v>
      </c>
    </row>
    <row r="2104" spans="1:10" x14ac:dyDescent="0.25">
      <c r="A2104">
        <v>2103</v>
      </c>
      <c r="B2104">
        <v>11</v>
      </c>
      <c r="C2104" s="2">
        <v>44337</v>
      </c>
      <c r="D2104">
        <v>3</v>
      </c>
      <c r="E2104" t="s">
        <v>42</v>
      </c>
      <c r="F2104">
        <v>35.200000000000003</v>
      </c>
      <c r="G2104" t="s">
        <v>12</v>
      </c>
      <c r="H2104" t="str">
        <f>VLOOKUP(E2104,Sheet1!$A$2:$D$22,2,FALSE)</f>
        <v>Pinus taeda</v>
      </c>
      <c r="I2104" t="str">
        <f>VLOOKUP(E2104,Sheet1!$A$2:$D$22,3,FALSE)</f>
        <v>loblolly pine</v>
      </c>
      <c r="J2104" t="str">
        <f>VLOOKUP(E2104,Sheet1!$A$2:$D$22,4,FALSE)</f>
        <v>pyrophyte</v>
      </c>
    </row>
    <row r="2105" spans="1:10" x14ac:dyDescent="0.25">
      <c r="A2105">
        <v>2104</v>
      </c>
      <c r="B2105">
        <v>11</v>
      </c>
      <c r="C2105" s="2">
        <v>44337</v>
      </c>
      <c r="D2105">
        <v>3</v>
      </c>
      <c r="E2105" t="s">
        <v>58</v>
      </c>
      <c r="F2105">
        <v>27.6</v>
      </c>
      <c r="G2105" t="s">
        <v>12</v>
      </c>
      <c r="H2105" t="str">
        <f>VLOOKUP(E2105,Sheet1!$A$2:$D$22,2,FALSE)</f>
        <v>Pinus echinata</v>
      </c>
      <c r="I2105" t="str">
        <f>VLOOKUP(E2105,Sheet1!$A$2:$D$22,3,FALSE)</f>
        <v>shortleaf pine</v>
      </c>
      <c r="J2105" t="str">
        <f>VLOOKUP(E2105,Sheet1!$A$2:$D$22,4,FALSE)</f>
        <v>pyrophyte</v>
      </c>
    </row>
    <row r="2106" spans="1:10" x14ac:dyDescent="0.25">
      <c r="A2106">
        <v>2105</v>
      </c>
      <c r="B2106">
        <v>11</v>
      </c>
      <c r="C2106" s="2">
        <v>44337</v>
      </c>
      <c r="D2106">
        <v>3</v>
      </c>
      <c r="E2106" t="s">
        <v>20</v>
      </c>
      <c r="F2106">
        <v>1.5</v>
      </c>
      <c r="G2106" t="s">
        <v>32</v>
      </c>
      <c r="H2106" t="str">
        <f>VLOOKUP(E2106,Sheet1!$A$2:$D$22,2,FALSE)</f>
        <v>Liquidambar styraciflua</v>
      </c>
      <c r="I2106" t="str">
        <f>VLOOKUP(E2106,Sheet1!$A$2:$D$22,3,FALSE)</f>
        <v>sweetgum</v>
      </c>
      <c r="J2106" t="str">
        <f>VLOOKUP(E2106,Sheet1!$A$2:$D$22,4,FALSE)</f>
        <v>mesophyte</v>
      </c>
    </row>
    <row r="2107" spans="1:10" x14ac:dyDescent="0.25">
      <c r="A2107">
        <v>2106</v>
      </c>
      <c r="B2107">
        <v>11</v>
      </c>
      <c r="C2107" s="2">
        <v>44337</v>
      </c>
      <c r="D2107">
        <v>3</v>
      </c>
      <c r="E2107" t="s">
        <v>49</v>
      </c>
      <c r="F2107">
        <v>9.5</v>
      </c>
      <c r="G2107" t="s">
        <v>17</v>
      </c>
      <c r="H2107" t="str">
        <f>VLOOKUP(E2107,Sheet1!$A$2:$D$22,2,FALSE)</f>
        <v>Prunus sp.</v>
      </c>
      <c r="I2107" t="str">
        <f>VLOOKUP(E2107,Sheet1!$A$2:$D$22,3,FALSE)</f>
        <v>cherry</v>
      </c>
      <c r="J2107" t="str">
        <f>VLOOKUP(E2107,Sheet1!$A$2:$D$22,4,FALSE)</f>
        <v>intermediate</v>
      </c>
    </row>
    <row r="2108" spans="1:10" x14ac:dyDescent="0.25">
      <c r="A2108">
        <v>2107</v>
      </c>
      <c r="B2108">
        <v>11</v>
      </c>
      <c r="C2108" s="2">
        <v>44337</v>
      </c>
      <c r="D2108">
        <v>3</v>
      </c>
      <c r="E2108" t="s">
        <v>58</v>
      </c>
      <c r="F2108">
        <v>8.5</v>
      </c>
      <c r="G2108" t="s">
        <v>32</v>
      </c>
      <c r="H2108" t="str">
        <f>VLOOKUP(E2108,Sheet1!$A$2:$D$22,2,FALSE)</f>
        <v>Pinus echinata</v>
      </c>
      <c r="I2108" t="str">
        <f>VLOOKUP(E2108,Sheet1!$A$2:$D$22,3,FALSE)</f>
        <v>shortleaf pine</v>
      </c>
      <c r="J2108" t="str">
        <f>VLOOKUP(E2108,Sheet1!$A$2:$D$22,4,FALSE)</f>
        <v>pyrophyte</v>
      </c>
    </row>
    <row r="2109" spans="1:10" x14ac:dyDescent="0.25">
      <c r="A2109">
        <v>2108</v>
      </c>
      <c r="B2109">
        <v>11</v>
      </c>
      <c r="C2109" s="2">
        <v>44337</v>
      </c>
      <c r="D2109">
        <v>3</v>
      </c>
      <c r="E2109" t="s">
        <v>73</v>
      </c>
      <c r="F2109">
        <v>3</v>
      </c>
      <c r="G2109" t="s">
        <v>32</v>
      </c>
      <c r="H2109" t="str">
        <f>VLOOKUP(E2109,Sheet1!$A$2:$D$22,2,FALSE)</f>
        <v>Cornus florida</v>
      </c>
      <c r="I2109" t="str">
        <f>VLOOKUP(E2109,Sheet1!$A$2:$D$22,3,FALSE)</f>
        <v>dogwood</v>
      </c>
      <c r="J2109" t="str">
        <f>VLOOKUP(E2109,Sheet1!$A$2:$D$22,4,FALSE)</f>
        <v>mesophyte</v>
      </c>
    </row>
    <row r="2110" spans="1:10" x14ac:dyDescent="0.25">
      <c r="A2110">
        <v>2109</v>
      </c>
      <c r="B2110">
        <v>11</v>
      </c>
      <c r="C2110" s="2">
        <v>44337</v>
      </c>
      <c r="D2110">
        <v>3</v>
      </c>
      <c r="E2110" t="s">
        <v>11</v>
      </c>
      <c r="F2110">
        <v>11.1</v>
      </c>
      <c r="G2110" t="s">
        <v>17</v>
      </c>
      <c r="H2110" t="str">
        <f>VLOOKUP(E2110,Sheet1!$A$2:$D$22,2,FALSE)</f>
        <v>Quercus nigra</v>
      </c>
      <c r="I2110" t="str">
        <f>VLOOKUP(E2110,Sheet1!$A$2:$D$22,3,FALSE)</f>
        <v>water oak</v>
      </c>
      <c r="J2110" t="str">
        <f>VLOOKUP(E2110,Sheet1!$A$2:$D$22,4,FALSE)</f>
        <v>mesophyte</v>
      </c>
    </row>
    <row r="2111" spans="1:10" x14ac:dyDescent="0.25">
      <c r="A2111">
        <v>2110</v>
      </c>
      <c r="B2111">
        <v>11</v>
      </c>
      <c r="C2111" s="2">
        <v>44337</v>
      </c>
      <c r="D2111">
        <v>3</v>
      </c>
      <c r="E2111" t="s">
        <v>28</v>
      </c>
      <c r="F2111">
        <v>5.3</v>
      </c>
      <c r="G2111" t="s">
        <v>32</v>
      </c>
      <c r="H2111" t="str">
        <f>VLOOKUP(E2111,Sheet1!$A$2:$D$22,2,FALSE)</f>
        <v>Acer rubrum</v>
      </c>
      <c r="I2111" t="str">
        <f>VLOOKUP(E2111,Sheet1!$A$2:$D$22,3,FALSE)</f>
        <v>red maple</v>
      </c>
      <c r="J2111" t="str">
        <f>VLOOKUP(E2111,Sheet1!$A$2:$D$22,4,FALSE)</f>
        <v>mesophyte</v>
      </c>
    </row>
    <row r="2112" spans="1:10" x14ac:dyDescent="0.25">
      <c r="A2112">
        <v>2111</v>
      </c>
      <c r="B2112">
        <v>11</v>
      </c>
      <c r="C2112" s="2">
        <v>44337</v>
      </c>
      <c r="D2112">
        <v>3</v>
      </c>
      <c r="E2112" t="s">
        <v>42</v>
      </c>
      <c r="F2112">
        <v>35.200000000000003</v>
      </c>
      <c r="G2112" t="s">
        <v>12</v>
      </c>
      <c r="H2112" t="str">
        <f>VLOOKUP(E2112,Sheet1!$A$2:$D$22,2,FALSE)</f>
        <v>Pinus taeda</v>
      </c>
      <c r="I2112" t="str">
        <f>VLOOKUP(E2112,Sheet1!$A$2:$D$22,3,FALSE)</f>
        <v>loblolly pine</v>
      </c>
      <c r="J2112" t="str">
        <f>VLOOKUP(E2112,Sheet1!$A$2:$D$22,4,FALSE)</f>
        <v>pyrophyte</v>
      </c>
    </row>
    <row r="2113" spans="1:10" x14ac:dyDescent="0.25">
      <c r="A2113">
        <v>2112</v>
      </c>
      <c r="B2113">
        <v>11</v>
      </c>
      <c r="C2113" s="2">
        <v>44337</v>
      </c>
      <c r="D2113">
        <v>3</v>
      </c>
      <c r="E2113" t="s">
        <v>52</v>
      </c>
      <c r="F2113">
        <v>1.5</v>
      </c>
      <c r="G2113" t="s">
        <v>32</v>
      </c>
      <c r="H2113" t="str">
        <f>VLOOKUP(E2113,Sheet1!$A$2:$D$22,2,FALSE)</f>
        <v>Vaccinium sp.</v>
      </c>
      <c r="I2113" t="str">
        <f>VLOOKUP(E2113,Sheet1!$A$2:$D$22,3,FALSE)</f>
        <v>blueberry</v>
      </c>
      <c r="J2113" t="str">
        <f>VLOOKUP(E2113,Sheet1!$A$2:$D$22,4,FALSE)</f>
        <v>mesophyte</v>
      </c>
    </row>
    <row r="2114" spans="1:10" x14ac:dyDescent="0.25">
      <c r="A2114">
        <v>2113</v>
      </c>
      <c r="B2114">
        <v>11</v>
      </c>
      <c r="C2114" s="2">
        <v>44337</v>
      </c>
      <c r="D2114">
        <v>3</v>
      </c>
      <c r="E2114" t="s">
        <v>52</v>
      </c>
      <c r="F2114">
        <v>1.5</v>
      </c>
      <c r="G2114" t="s">
        <v>32</v>
      </c>
      <c r="H2114" t="str">
        <f>VLOOKUP(E2114,Sheet1!$A$2:$D$22,2,FALSE)</f>
        <v>Vaccinium sp.</v>
      </c>
      <c r="I2114" t="str">
        <f>VLOOKUP(E2114,Sheet1!$A$2:$D$22,3,FALSE)</f>
        <v>blueberry</v>
      </c>
      <c r="J2114" t="str">
        <f>VLOOKUP(E2114,Sheet1!$A$2:$D$22,4,FALSE)</f>
        <v>mesophyte</v>
      </c>
    </row>
    <row r="2115" spans="1:10" x14ac:dyDescent="0.25">
      <c r="A2115">
        <v>2114</v>
      </c>
      <c r="B2115">
        <v>11</v>
      </c>
      <c r="C2115" s="2">
        <v>44337</v>
      </c>
      <c r="D2115">
        <v>3</v>
      </c>
      <c r="E2115" t="s">
        <v>52</v>
      </c>
      <c r="F2115">
        <v>1.5</v>
      </c>
      <c r="G2115" t="s">
        <v>32</v>
      </c>
      <c r="H2115" t="str">
        <f>VLOOKUP(E2115,Sheet1!$A$2:$D$22,2,FALSE)</f>
        <v>Vaccinium sp.</v>
      </c>
      <c r="I2115" t="str">
        <f>VLOOKUP(E2115,Sheet1!$A$2:$D$22,3,FALSE)</f>
        <v>blueberry</v>
      </c>
      <c r="J2115" t="str">
        <f>VLOOKUP(E2115,Sheet1!$A$2:$D$22,4,FALSE)</f>
        <v>mesophyte</v>
      </c>
    </row>
    <row r="2116" spans="1:10" x14ac:dyDescent="0.25">
      <c r="A2116">
        <v>2115</v>
      </c>
      <c r="B2116">
        <v>11</v>
      </c>
      <c r="C2116" s="2">
        <v>44337</v>
      </c>
      <c r="D2116">
        <v>3</v>
      </c>
      <c r="E2116" t="s">
        <v>52</v>
      </c>
      <c r="F2116">
        <v>1.5</v>
      </c>
      <c r="G2116" t="s">
        <v>32</v>
      </c>
      <c r="H2116" t="str">
        <f>VLOOKUP(E2116,Sheet1!$A$2:$D$22,2,FALSE)</f>
        <v>Vaccinium sp.</v>
      </c>
      <c r="I2116" t="str">
        <f>VLOOKUP(E2116,Sheet1!$A$2:$D$22,3,FALSE)</f>
        <v>blueberry</v>
      </c>
      <c r="J2116" t="str">
        <f>VLOOKUP(E2116,Sheet1!$A$2:$D$22,4,FALSE)</f>
        <v>mesophyte</v>
      </c>
    </row>
    <row r="2117" spans="1:10" x14ac:dyDescent="0.25">
      <c r="A2117">
        <v>2116</v>
      </c>
      <c r="B2117">
        <v>11</v>
      </c>
      <c r="C2117" s="2">
        <v>44337</v>
      </c>
      <c r="D2117">
        <v>3</v>
      </c>
      <c r="E2117" t="s">
        <v>52</v>
      </c>
      <c r="F2117">
        <v>1.5</v>
      </c>
      <c r="G2117" t="s">
        <v>32</v>
      </c>
      <c r="H2117" t="str">
        <f>VLOOKUP(E2117,Sheet1!$A$2:$D$22,2,FALSE)</f>
        <v>Vaccinium sp.</v>
      </c>
      <c r="I2117" t="str">
        <f>VLOOKUP(E2117,Sheet1!$A$2:$D$22,3,FALSE)</f>
        <v>blueberry</v>
      </c>
      <c r="J2117" t="str">
        <f>VLOOKUP(E2117,Sheet1!$A$2:$D$22,4,FALSE)</f>
        <v>mesophyte</v>
      </c>
    </row>
    <row r="2118" spans="1:10" x14ac:dyDescent="0.25">
      <c r="A2118">
        <v>2117</v>
      </c>
      <c r="B2118">
        <v>11</v>
      </c>
      <c r="C2118" s="2">
        <v>44337</v>
      </c>
      <c r="D2118">
        <v>3</v>
      </c>
      <c r="E2118" t="s">
        <v>52</v>
      </c>
      <c r="F2118">
        <v>1.5</v>
      </c>
      <c r="G2118" t="s">
        <v>32</v>
      </c>
      <c r="H2118" t="str">
        <f>VLOOKUP(E2118,Sheet1!$A$2:$D$22,2,FALSE)</f>
        <v>Vaccinium sp.</v>
      </c>
      <c r="I2118" t="str">
        <f>VLOOKUP(E2118,Sheet1!$A$2:$D$22,3,FALSE)</f>
        <v>blueberry</v>
      </c>
      <c r="J2118" t="str">
        <f>VLOOKUP(E2118,Sheet1!$A$2:$D$22,4,FALSE)</f>
        <v>mesophyte</v>
      </c>
    </row>
    <row r="2119" spans="1:10" x14ac:dyDescent="0.25">
      <c r="A2119">
        <v>2118</v>
      </c>
      <c r="B2119">
        <v>11</v>
      </c>
      <c r="C2119" s="2">
        <v>44337</v>
      </c>
      <c r="D2119">
        <v>3</v>
      </c>
      <c r="E2119" t="s">
        <v>52</v>
      </c>
      <c r="F2119">
        <v>1.5</v>
      </c>
      <c r="G2119" t="s">
        <v>32</v>
      </c>
      <c r="H2119" t="str">
        <f>VLOOKUP(E2119,Sheet1!$A$2:$D$22,2,FALSE)</f>
        <v>Vaccinium sp.</v>
      </c>
      <c r="I2119" t="str">
        <f>VLOOKUP(E2119,Sheet1!$A$2:$D$22,3,FALSE)</f>
        <v>blueberry</v>
      </c>
      <c r="J2119" t="str">
        <f>VLOOKUP(E2119,Sheet1!$A$2:$D$22,4,FALSE)</f>
        <v>mesophyte</v>
      </c>
    </row>
    <row r="2120" spans="1:10" x14ac:dyDescent="0.25">
      <c r="A2120">
        <v>2119</v>
      </c>
      <c r="B2120">
        <v>11</v>
      </c>
      <c r="C2120" s="2">
        <v>44337</v>
      </c>
      <c r="D2120">
        <v>3</v>
      </c>
      <c r="E2120" t="s">
        <v>73</v>
      </c>
      <c r="F2120">
        <v>8.6999999999999993</v>
      </c>
      <c r="G2120" t="s">
        <v>17</v>
      </c>
      <c r="H2120" t="str">
        <f>VLOOKUP(E2120,Sheet1!$A$2:$D$22,2,FALSE)</f>
        <v>Cornus florida</v>
      </c>
      <c r="I2120" t="str">
        <f>VLOOKUP(E2120,Sheet1!$A$2:$D$22,3,FALSE)</f>
        <v>dogwood</v>
      </c>
      <c r="J2120" t="str">
        <f>VLOOKUP(E2120,Sheet1!$A$2:$D$22,4,FALSE)</f>
        <v>mesophyte</v>
      </c>
    </row>
    <row r="2121" spans="1:10" x14ac:dyDescent="0.25">
      <c r="A2121">
        <v>2120</v>
      </c>
      <c r="B2121">
        <v>11</v>
      </c>
      <c r="C2121" s="2">
        <v>44337</v>
      </c>
      <c r="D2121" t="s">
        <v>55</v>
      </c>
      <c r="E2121" t="s">
        <v>11</v>
      </c>
      <c r="F2121">
        <v>29</v>
      </c>
      <c r="G2121" t="s">
        <v>12</v>
      </c>
      <c r="H2121" t="str">
        <f>VLOOKUP(E2121,Sheet1!$A$2:$D$22,2,FALSE)</f>
        <v>Quercus nigra</v>
      </c>
      <c r="I2121" t="str">
        <f>VLOOKUP(E2121,Sheet1!$A$2:$D$22,3,FALSE)</f>
        <v>water oak</v>
      </c>
      <c r="J2121" t="str">
        <f>VLOOKUP(E2121,Sheet1!$A$2:$D$22,4,FALSE)</f>
        <v>mesophyte</v>
      </c>
    </row>
    <row r="2122" spans="1:10" x14ac:dyDescent="0.25">
      <c r="A2122">
        <v>2121</v>
      </c>
      <c r="B2122">
        <v>11</v>
      </c>
      <c r="C2122" s="2">
        <v>44337</v>
      </c>
      <c r="D2122" t="s">
        <v>55</v>
      </c>
      <c r="E2122" t="s">
        <v>56</v>
      </c>
      <c r="F2122">
        <v>26.8</v>
      </c>
      <c r="G2122" t="s">
        <v>12</v>
      </c>
      <c r="H2122" t="str">
        <f>VLOOKUP(E2122,Sheet1!$A$2:$D$22,2,FALSE)</f>
        <v>Liquidambar styraciflua</v>
      </c>
      <c r="I2122" t="str">
        <f>VLOOKUP(E2122,Sheet1!$A$2:$D$22,3,FALSE)</f>
        <v>tulip poplar</v>
      </c>
      <c r="J2122" t="str">
        <f>VLOOKUP(E2122,Sheet1!$A$2:$D$22,4,FALSE)</f>
        <v>mesophyte</v>
      </c>
    </row>
    <row r="2123" spans="1:10" x14ac:dyDescent="0.25">
      <c r="A2123">
        <v>2122</v>
      </c>
      <c r="B2123">
        <v>11</v>
      </c>
      <c r="C2123" s="2">
        <v>44337</v>
      </c>
      <c r="D2123" t="s">
        <v>55</v>
      </c>
      <c r="E2123" t="s">
        <v>36</v>
      </c>
      <c r="F2123">
        <v>6.8</v>
      </c>
      <c r="G2123" t="s">
        <v>32</v>
      </c>
      <c r="H2123" t="str">
        <f>VLOOKUP(E2123,Sheet1!$A$2:$D$22,2,FALSE)</f>
        <v>Quercus alba</v>
      </c>
      <c r="I2123" t="str">
        <f>VLOOKUP(E2123,Sheet1!$A$2:$D$22,3,FALSE)</f>
        <v>white oak</v>
      </c>
      <c r="J2123" t="str">
        <f>VLOOKUP(E2123,Sheet1!$A$2:$D$22,4,FALSE)</f>
        <v>pyrophyte</v>
      </c>
    </row>
    <row r="2124" spans="1:10" x14ac:dyDescent="0.25">
      <c r="A2124">
        <v>2123</v>
      </c>
      <c r="B2124">
        <v>11</v>
      </c>
      <c r="C2124" s="2">
        <v>44337</v>
      </c>
      <c r="D2124" t="s">
        <v>55</v>
      </c>
      <c r="E2124" t="s">
        <v>64</v>
      </c>
      <c r="F2124">
        <v>35</v>
      </c>
      <c r="G2124" t="s">
        <v>12</v>
      </c>
      <c r="H2124" t="str">
        <f>VLOOKUP(E2124,Sheet1!$A$2:$D$22,2,FALSE)</f>
        <v>Fagus grandifolia</v>
      </c>
      <c r="I2124" t="str">
        <f>VLOOKUP(E2124,Sheet1!$A$2:$D$22,3,FALSE)</f>
        <v>American beech</v>
      </c>
      <c r="J2124" t="str">
        <f>VLOOKUP(E2124,Sheet1!$A$2:$D$22,4,FALSE)</f>
        <v>mesophyte</v>
      </c>
    </row>
    <row r="2125" spans="1:10" x14ac:dyDescent="0.25">
      <c r="A2125">
        <v>2124</v>
      </c>
      <c r="B2125">
        <v>11</v>
      </c>
      <c r="C2125" s="2">
        <v>44337</v>
      </c>
      <c r="D2125" t="s">
        <v>55</v>
      </c>
      <c r="E2125" t="s">
        <v>28</v>
      </c>
      <c r="F2125">
        <v>18.8</v>
      </c>
      <c r="G2125" t="s">
        <v>17</v>
      </c>
      <c r="H2125" t="str">
        <f>VLOOKUP(E2125,Sheet1!$A$2:$D$22,2,FALSE)</f>
        <v>Acer rubrum</v>
      </c>
      <c r="I2125" t="str">
        <f>VLOOKUP(E2125,Sheet1!$A$2:$D$22,3,FALSE)</f>
        <v>red maple</v>
      </c>
      <c r="J2125" t="str">
        <f>VLOOKUP(E2125,Sheet1!$A$2:$D$22,4,FALSE)</f>
        <v>mesophyte</v>
      </c>
    </row>
    <row r="2126" spans="1:10" x14ac:dyDescent="0.25">
      <c r="A2126">
        <v>2125</v>
      </c>
      <c r="B2126">
        <v>11</v>
      </c>
      <c r="C2126" s="2">
        <v>44337</v>
      </c>
      <c r="D2126" t="s">
        <v>35</v>
      </c>
      <c r="E2126" t="s">
        <v>56</v>
      </c>
      <c r="F2126">
        <v>15.9</v>
      </c>
      <c r="G2126" t="s">
        <v>17</v>
      </c>
      <c r="H2126" t="str">
        <f>VLOOKUP(E2126,Sheet1!$A$2:$D$22,2,FALSE)</f>
        <v>Liquidambar styraciflua</v>
      </c>
      <c r="I2126" t="str">
        <f>VLOOKUP(E2126,Sheet1!$A$2:$D$22,3,FALSE)</f>
        <v>tulip poplar</v>
      </c>
      <c r="J2126" t="str">
        <f>VLOOKUP(E2126,Sheet1!$A$2:$D$22,4,FALSE)</f>
        <v>mesophyte</v>
      </c>
    </row>
    <row r="2127" spans="1:10" x14ac:dyDescent="0.25">
      <c r="A2127">
        <v>2126</v>
      </c>
      <c r="B2127">
        <v>11</v>
      </c>
      <c r="C2127" s="2">
        <v>44337</v>
      </c>
      <c r="D2127" t="s">
        <v>35</v>
      </c>
      <c r="E2127" t="s">
        <v>20</v>
      </c>
      <c r="F2127">
        <v>5.8</v>
      </c>
      <c r="G2127" t="s">
        <v>32</v>
      </c>
      <c r="H2127" t="str">
        <f>VLOOKUP(E2127,Sheet1!$A$2:$D$22,2,FALSE)</f>
        <v>Liquidambar styraciflua</v>
      </c>
      <c r="I2127" t="str">
        <f>VLOOKUP(E2127,Sheet1!$A$2:$D$22,3,FALSE)</f>
        <v>sweetgum</v>
      </c>
      <c r="J2127" t="str">
        <f>VLOOKUP(E2127,Sheet1!$A$2:$D$22,4,FALSE)</f>
        <v>mesophyte</v>
      </c>
    </row>
    <row r="2128" spans="1:10" x14ac:dyDescent="0.25">
      <c r="A2128">
        <v>2127</v>
      </c>
      <c r="B2128">
        <v>11</v>
      </c>
      <c r="C2128" s="2">
        <v>44337</v>
      </c>
      <c r="D2128">
        <v>4</v>
      </c>
      <c r="E2128" t="s">
        <v>36</v>
      </c>
      <c r="F2128">
        <v>33.799999999999997</v>
      </c>
      <c r="G2128" t="s">
        <v>12</v>
      </c>
      <c r="H2128" t="str">
        <f>VLOOKUP(E2128,Sheet1!$A$2:$D$22,2,FALSE)</f>
        <v>Quercus alba</v>
      </c>
      <c r="I2128" t="str">
        <f>VLOOKUP(E2128,Sheet1!$A$2:$D$22,3,FALSE)</f>
        <v>white oak</v>
      </c>
      <c r="J2128" t="str">
        <f>VLOOKUP(E2128,Sheet1!$A$2:$D$22,4,FALSE)</f>
        <v>pyrophyte</v>
      </c>
    </row>
    <row r="2129" spans="1:10" x14ac:dyDescent="0.25">
      <c r="A2129">
        <v>2128</v>
      </c>
      <c r="B2129">
        <v>11</v>
      </c>
      <c r="C2129" s="2">
        <v>44337</v>
      </c>
      <c r="D2129">
        <v>4</v>
      </c>
      <c r="E2129" t="s">
        <v>20</v>
      </c>
      <c r="F2129">
        <v>1.5</v>
      </c>
      <c r="G2129" t="s">
        <v>32</v>
      </c>
      <c r="H2129" t="str">
        <f>VLOOKUP(E2129,Sheet1!$A$2:$D$22,2,FALSE)</f>
        <v>Liquidambar styraciflua</v>
      </c>
      <c r="I2129" t="str">
        <f>VLOOKUP(E2129,Sheet1!$A$2:$D$22,3,FALSE)</f>
        <v>sweetgum</v>
      </c>
      <c r="J2129" t="str">
        <f>VLOOKUP(E2129,Sheet1!$A$2:$D$22,4,FALSE)</f>
        <v>mesophyte</v>
      </c>
    </row>
    <row r="2130" spans="1:10" x14ac:dyDescent="0.25">
      <c r="A2130">
        <v>2129</v>
      </c>
      <c r="B2130">
        <v>11</v>
      </c>
      <c r="C2130" s="2">
        <v>44337</v>
      </c>
      <c r="D2130">
        <v>4</v>
      </c>
      <c r="E2130" t="s">
        <v>20</v>
      </c>
      <c r="F2130">
        <v>1.5</v>
      </c>
      <c r="G2130" t="s">
        <v>32</v>
      </c>
      <c r="H2130" t="str">
        <f>VLOOKUP(E2130,Sheet1!$A$2:$D$22,2,FALSE)</f>
        <v>Liquidambar styraciflua</v>
      </c>
      <c r="I2130" t="str">
        <f>VLOOKUP(E2130,Sheet1!$A$2:$D$22,3,FALSE)</f>
        <v>sweetgum</v>
      </c>
      <c r="J2130" t="str">
        <f>VLOOKUP(E2130,Sheet1!$A$2:$D$22,4,FALSE)</f>
        <v>mesophyte</v>
      </c>
    </row>
    <row r="2131" spans="1:10" x14ac:dyDescent="0.25">
      <c r="A2131">
        <v>2130</v>
      </c>
      <c r="B2131">
        <v>11</v>
      </c>
      <c r="C2131" s="2">
        <v>44337</v>
      </c>
      <c r="D2131">
        <v>4</v>
      </c>
      <c r="E2131" t="s">
        <v>20</v>
      </c>
      <c r="F2131">
        <v>2</v>
      </c>
      <c r="G2131" t="s">
        <v>32</v>
      </c>
      <c r="H2131" t="str">
        <f>VLOOKUP(E2131,Sheet1!$A$2:$D$22,2,FALSE)</f>
        <v>Liquidambar styraciflua</v>
      </c>
      <c r="I2131" t="str">
        <f>VLOOKUP(E2131,Sheet1!$A$2:$D$22,3,FALSE)</f>
        <v>sweetgum</v>
      </c>
      <c r="J2131" t="str">
        <f>VLOOKUP(E2131,Sheet1!$A$2:$D$22,4,FALSE)</f>
        <v>mesophyte</v>
      </c>
    </row>
    <row r="2132" spans="1:10" x14ac:dyDescent="0.25">
      <c r="A2132">
        <v>2131</v>
      </c>
      <c r="B2132">
        <v>11</v>
      </c>
      <c r="C2132" s="2">
        <v>44337</v>
      </c>
      <c r="D2132">
        <v>4</v>
      </c>
      <c r="E2132" t="s">
        <v>52</v>
      </c>
      <c r="F2132">
        <v>1</v>
      </c>
      <c r="G2132" t="s">
        <v>32</v>
      </c>
      <c r="H2132" t="str">
        <f>VLOOKUP(E2132,Sheet1!$A$2:$D$22,2,FALSE)</f>
        <v>Vaccinium sp.</v>
      </c>
      <c r="I2132" t="str">
        <f>VLOOKUP(E2132,Sheet1!$A$2:$D$22,3,FALSE)</f>
        <v>blueberry</v>
      </c>
      <c r="J2132" t="str">
        <f>VLOOKUP(E2132,Sheet1!$A$2:$D$22,4,FALSE)</f>
        <v>mesophyte</v>
      </c>
    </row>
    <row r="2133" spans="1:10" x14ac:dyDescent="0.25">
      <c r="A2133">
        <v>2132</v>
      </c>
      <c r="B2133">
        <v>11</v>
      </c>
      <c r="C2133" s="2">
        <v>44337</v>
      </c>
      <c r="D2133">
        <v>4</v>
      </c>
      <c r="E2133" t="s">
        <v>52</v>
      </c>
      <c r="F2133">
        <v>1</v>
      </c>
      <c r="G2133" t="s">
        <v>32</v>
      </c>
      <c r="H2133" t="str">
        <f>VLOOKUP(E2133,Sheet1!$A$2:$D$22,2,FALSE)</f>
        <v>Vaccinium sp.</v>
      </c>
      <c r="I2133" t="str">
        <f>VLOOKUP(E2133,Sheet1!$A$2:$D$22,3,FALSE)</f>
        <v>blueberry</v>
      </c>
      <c r="J2133" t="str">
        <f>VLOOKUP(E2133,Sheet1!$A$2:$D$22,4,FALSE)</f>
        <v>mesophyte</v>
      </c>
    </row>
    <row r="2134" spans="1:10" x14ac:dyDescent="0.25">
      <c r="A2134">
        <v>2133</v>
      </c>
      <c r="B2134">
        <v>11</v>
      </c>
      <c r="C2134" s="2">
        <v>44337</v>
      </c>
      <c r="D2134">
        <v>4</v>
      </c>
      <c r="E2134" t="s">
        <v>52</v>
      </c>
      <c r="F2134">
        <v>1</v>
      </c>
      <c r="G2134" t="s">
        <v>32</v>
      </c>
      <c r="H2134" t="str">
        <f>VLOOKUP(E2134,Sheet1!$A$2:$D$22,2,FALSE)</f>
        <v>Vaccinium sp.</v>
      </c>
      <c r="I2134" t="str">
        <f>VLOOKUP(E2134,Sheet1!$A$2:$D$22,3,FALSE)</f>
        <v>blueberry</v>
      </c>
      <c r="J2134" t="str">
        <f>VLOOKUP(E2134,Sheet1!$A$2:$D$22,4,FALSE)</f>
        <v>mesophyte</v>
      </c>
    </row>
    <row r="2135" spans="1:10" x14ac:dyDescent="0.25">
      <c r="A2135">
        <v>2134</v>
      </c>
      <c r="B2135">
        <v>11</v>
      </c>
      <c r="C2135" s="2">
        <v>44337</v>
      </c>
      <c r="D2135">
        <v>4</v>
      </c>
      <c r="E2135" t="s">
        <v>11</v>
      </c>
      <c r="F2135">
        <v>14.4</v>
      </c>
      <c r="G2135" t="s">
        <v>17</v>
      </c>
      <c r="H2135" t="str">
        <f>VLOOKUP(E2135,Sheet1!$A$2:$D$22,2,FALSE)</f>
        <v>Quercus nigra</v>
      </c>
      <c r="I2135" t="str">
        <f>VLOOKUP(E2135,Sheet1!$A$2:$D$22,3,FALSE)</f>
        <v>water oak</v>
      </c>
      <c r="J2135" t="str">
        <f>VLOOKUP(E2135,Sheet1!$A$2:$D$22,4,FALSE)</f>
        <v>mesophyte</v>
      </c>
    </row>
    <row r="2136" spans="1:10" x14ac:dyDescent="0.25">
      <c r="A2136">
        <v>2135</v>
      </c>
      <c r="B2136">
        <v>11</v>
      </c>
      <c r="C2136" s="2">
        <v>44337</v>
      </c>
      <c r="D2136" t="s">
        <v>55</v>
      </c>
      <c r="E2136" t="s">
        <v>11</v>
      </c>
      <c r="F2136">
        <v>21.1</v>
      </c>
      <c r="G2136" t="s">
        <v>12</v>
      </c>
      <c r="H2136" t="str">
        <f>VLOOKUP(E2136,Sheet1!$A$2:$D$22,2,FALSE)</f>
        <v>Quercus nigra</v>
      </c>
      <c r="I2136" t="str">
        <f>VLOOKUP(E2136,Sheet1!$A$2:$D$22,3,FALSE)</f>
        <v>water oak</v>
      </c>
      <c r="J2136" t="str">
        <f>VLOOKUP(E2136,Sheet1!$A$2:$D$22,4,FALSE)</f>
        <v>mesophyte</v>
      </c>
    </row>
    <row r="2137" spans="1:10" x14ac:dyDescent="0.25">
      <c r="A2137">
        <v>2136</v>
      </c>
      <c r="B2137">
        <v>11</v>
      </c>
      <c r="C2137" s="2">
        <v>44337</v>
      </c>
      <c r="D2137">
        <v>4</v>
      </c>
      <c r="E2137" t="s">
        <v>20</v>
      </c>
      <c r="F2137">
        <v>11.6</v>
      </c>
      <c r="G2137" t="s">
        <v>17</v>
      </c>
      <c r="H2137" t="str">
        <f>VLOOKUP(E2137,Sheet1!$A$2:$D$22,2,FALSE)</f>
        <v>Liquidambar styraciflua</v>
      </c>
      <c r="I2137" t="str">
        <f>VLOOKUP(E2137,Sheet1!$A$2:$D$22,3,FALSE)</f>
        <v>sweetgum</v>
      </c>
      <c r="J2137" t="str">
        <f>VLOOKUP(E2137,Sheet1!$A$2:$D$22,4,FALSE)</f>
        <v>mesophyte</v>
      </c>
    </row>
    <row r="2138" spans="1:10" x14ac:dyDescent="0.25">
      <c r="A2138">
        <v>2137</v>
      </c>
      <c r="B2138">
        <v>11</v>
      </c>
      <c r="C2138" s="2">
        <v>44337</v>
      </c>
      <c r="D2138">
        <v>4</v>
      </c>
      <c r="E2138" t="s">
        <v>42</v>
      </c>
      <c r="F2138">
        <v>46.4</v>
      </c>
      <c r="G2138" t="s">
        <v>45</v>
      </c>
      <c r="H2138" t="str">
        <f>VLOOKUP(E2138,Sheet1!$A$2:$D$22,2,FALSE)</f>
        <v>Pinus taeda</v>
      </c>
      <c r="I2138" t="str">
        <f>VLOOKUP(E2138,Sheet1!$A$2:$D$22,3,FALSE)</f>
        <v>loblolly pine</v>
      </c>
      <c r="J2138" t="str">
        <f>VLOOKUP(E2138,Sheet1!$A$2:$D$22,4,FALSE)</f>
        <v>pyrophyte</v>
      </c>
    </row>
    <row r="2139" spans="1:10" x14ac:dyDescent="0.25">
      <c r="A2139">
        <v>2138</v>
      </c>
      <c r="B2139">
        <v>11</v>
      </c>
      <c r="C2139" s="2">
        <v>44337</v>
      </c>
      <c r="D2139">
        <v>4</v>
      </c>
      <c r="E2139" t="s">
        <v>20</v>
      </c>
      <c r="F2139">
        <v>10.1</v>
      </c>
      <c r="G2139" t="s">
        <v>17</v>
      </c>
      <c r="H2139" t="str">
        <f>VLOOKUP(E2139,Sheet1!$A$2:$D$22,2,FALSE)</f>
        <v>Liquidambar styraciflua</v>
      </c>
      <c r="I2139" t="str">
        <f>VLOOKUP(E2139,Sheet1!$A$2:$D$22,3,FALSE)</f>
        <v>sweetgum</v>
      </c>
      <c r="J2139" t="str">
        <f>VLOOKUP(E2139,Sheet1!$A$2:$D$22,4,FALSE)</f>
        <v>mesophyte</v>
      </c>
    </row>
    <row r="2140" spans="1:10" x14ac:dyDescent="0.25">
      <c r="A2140">
        <v>2139</v>
      </c>
      <c r="B2140">
        <v>11</v>
      </c>
      <c r="C2140" s="2">
        <v>44337</v>
      </c>
      <c r="D2140">
        <v>4</v>
      </c>
      <c r="E2140" t="s">
        <v>61</v>
      </c>
      <c r="F2140">
        <v>4.2</v>
      </c>
      <c r="G2140" t="s">
        <v>32</v>
      </c>
      <c r="H2140" t="str">
        <f>VLOOKUP(E2140,Sheet1!$A$2:$D$22,2,FALSE)</f>
        <v>Nyssa sylvatica</v>
      </c>
      <c r="I2140" t="str">
        <f>VLOOKUP(E2140,Sheet1!$A$2:$D$22,3,FALSE)</f>
        <v>black gum</v>
      </c>
      <c r="J2140" t="str">
        <f>VLOOKUP(E2140,Sheet1!$A$2:$D$22,4,FALSE)</f>
        <v>mesophyte</v>
      </c>
    </row>
    <row r="2141" spans="1:10" x14ac:dyDescent="0.25">
      <c r="A2141">
        <v>2140</v>
      </c>
      <c r="B2141">
        <v>11</v>
      </c>
      <c r="C2141" s="2">
        <v>44337</v>
      </c>
      <c r="D2141">
        <v>4</v>
      </c>
      <c r="E2141" t="s">
        <v>36</v>
      </c>
      <c r="F2141">
        <v>6.8</v>
      </c>
      <c r="G2141" t="s">
        <v>17</v>
      </c>
      <c r="H2141" t="str">
        <f>VLOOKUP(E2141,Sheet1!$A$2:$D$22,2,FALSE)</f>
        <v>Quercus alba</v>
      </c>
      <c r="I2141" t="str">
        <f>VLOOKUP(E2141,Sheet1!$A$2:$D$22,3,FALSE)</f>
        <v>white oak</v>
      </c>
      <c r="J2141" t="str">
        <f>VLOOKUP(E2141,Sheet1!$A$2:$D$22,4,FALSE)</f>
        <v>pyrophyte</v>
      </c>
    </row>
    <row r="2142" spans="1:10" x14ac:dyDescent="0.25">
      <c r="A2142">
        <v>2141</v>
      </c>
      <c r="B2142">
        <v>11</v>
      </c>
      <c r="C2142" s="2">
        <v>44337</v>
      </c>
      <c r="D2142">
        <v>4</v>
      </c>
      <c r="E2142" t="s">
        <v>11</v>
      </c>
      <c r="F2142">
        <v>9.9</v>
      </c>
      <c r="G2142" t="s">
        <v>17</v>
      </c>
      <c r="H2142" t="str">
        <f>VLOOKUP(E2142,Sheet1!$A$2:$D$22,2,FALSE)</f>
        <v>Quercus nigra</v>
      </c>
      <c r="I2142" t="str">
        <f>VLOOKUP(E2142,Sheet1!$A$2:$D$22,3,FALSE)</f>
        <v>water oak</v>
      </c>
      <c r="J2142" t="str">
        <f>VLOOKUP(E2142,Sheet1!$A$2:$D$22,4,FALSE)</f>
        <v>mesophyte</v>
      </c>
    </row>
    <row r="2143" spans="1:10" x14ac:dyDescent="0.25">
      <c r="A2143">
        <v>2142</v>
      </c>
      <c r="B2143">
        <v>11</v>
      </c>
      <c r="C2143" s="2">
        <v>44337</v>
      </c>
      <c r="D2143">
        <v>4</v>
      </c>
      <c r="E2143" t="s">
        <v>28</v>
      </c>
      <c r="F2143">
        <v>4.9000000000000004</v>
      </c>
      <c r="G2143" t="s">
        <v>17</v>
      </c>
      <c r="H2143" t="str">
        <f>VLOOKUP(E2143,Sheet1!$A$2:$D$22,2,FALSE)</f>
        <v>Acer rubrum</v>
      </c>
      <c r="I2143" t="str">
        <f>VLOOKUP(E2143,Sheet1!$A$2:$D$22,3,FALSE)</f>
        <v>red maple</v>
      </c>
      <c r="J2143" t="str">
        <f>VLOOKUP(E2143,Sheet1!$A$2:$D$22,4,FALSE)</f>
        <v>mesophyte</v>
      </c>
    </row>
    <row r="2144" spans="1:10" x14ac:dyDescent="0.25">
      <c r="A2144">
        <v>2143</v>
      </c>
      <c r="B2144">
        <v>11</v>
      </c>
      <c r="C2144" s="2">
        <v>44337</v>
      </c>
      <c r="D2144">
        <v>4</v>
      </c>
      <c r="E2144" t="s">
        <v>20</v>
      </c>
      <c r="F2144">
        <v>11.5</v>
      </c>
      <c r="G2144" t="s">
        <v>17</v>
      </c>
      <c r="H2144" t="str">
        <f>VLOOKUP(E2144,Sheet1!$A$2:$D$22,2,FALSE)</f>
        <v>Liquidambar styraciflua</v>
      </c>
      <c r="I2144" t="str">
        <f>VLOOKUP(E2144,Sheet1!$A$2:$D$22,3,FALSE)</f>
        <v>sweetgum</v>
      </c>
      <c r="J2144" t="str">
        <f>VLOOKUP(E2144,Sheet1!$A$2:$D$22,4,FALSE)</f>
        <v>mesophyte</v>
      </c>
    </row>
    <row r="2145" spans="1:10" x14ac:dyDescent="0.25">
      <c r="A2145">
        <v>2144</v>
      </c>
      <c r="B2145">
        <v>11</v>
      </c>
      <c r="C2145" s="2">
        <v>44337</v>
      </c>
      <c r="D2145">
        <v>4</v>
      </c>
      <c r="E2145" t="s">
        <v>36</v>
      </c>
      <c r="F2145">
        <v>27.5</v>
      </c>
      <c r="G2145" t="s">
        <v>12</v>
      </c>
      <c r="H2145" t="str">
        <f>VLOOKUP(E2145,Sheet1!$A$2:$D$22,2,FALSE)</f>
        <v>Quercus alba</v>
      </c>
      <c r="I2145" t="str">
        <f>VLOOKUP(E2145,Sheet1!$A$2:$D$22,3,FALSE)</f>
        <v>white oak</v>
      </c>
      <c r="J2145" t="str">
        <f>VLOOKUP(E2145,Sheet1!$A$2:$D$22,4,FALSE)</f>
        <v>pyrophyte</v>
      </c>
    </row>
    <row r="2146" spans="1:10" x14ac:dyDescent="0.25">
      <c r="A2146">
        <v>2145</v>
      </c>
      <c r="B2146">
        <v>11</v>
      </c>
      <c r="C2146" s="2">
        <v>44337</v>
      </c>
      <c r="D2146">
        <v>4</v>
      </c>
      <c r="E2146" t="s">
        <v>20</v>
      </c>
      <c r="F2146">
        <v>22.5</v>
      </c>
      <c r="G2146" t="s">
        <v>12</v>
      </c>
      <c r="H2146" t="str">
        <f>VLOOKUP(E2146,Sheet1!$A$2:$D$22,2,FALSE)</f>
        <v>Liquidambar styraciflua</v>
      </c>
      <c r="I2146" t="str">
        <f>VLOOKUP(E2146,Sheet1!$A$2:$D$22,3,FALSE)</f>
        <v>sweetgum</v>
      </c>
      <c r="J2146" t="str">
        <f>VLOOKUP(E2146,Sheet1!$A$2:$D$22,4,FALSE)</f>
        <v>mesophyte</v>
      </c>
    </row>
    <row r="2147" spans="1:10" x14ac:dyDescent="0.25">
      <c r="A2147">
        <v>2146</v>
      </c>
      <c r="B2147">
        <v>11</v>
      </c>
      <c r="C2147" s="2">
        <v>44337</v>
      </c>
      <c r="D2147">
        <v>4</v>
      </c>
      <c r="E2147" t="s">
        <v>11</v>
      </c>
      <c r="F2147">
        <v>18.8</v>
      </c>
      <c r="G2147" t="s">
        <v>17</v>
      </c>
      <c r="H2147" t="str">
        <f>VLOOKUP(E2147,Sheet1!$A$2:$D$22,2,FALSE)</f>
        <v>Quercus nigra</v>
      </c>
      <c r="I2147" t="str">
        <f>VLOOKUP(E2147,Sheet1!$A$2:$D$22,3,FALSE)</f>
        <v>water oak</v>
      </c>
      <c r="J2147" t="str">
        <f>VLOOKUP(E2147,Sheet1!$A$2:$D$22,4,FALSE)</f>
        <v>mesophyte</v>
      </c>
    </row>
    <row r="2148" spans="1:10" x14ac:dyDescent="0.25">
      <c r="A2148">
        <v>2147</v>
      </c>
      <c r="B2148">
        <v>11</v>
      </c>
      <c r="C2148" s="2">
        <v>44337</v>
      </c>
      <c r="D2148">
        <v>4</v>
      </c>
      <c r="E2148" t="s">
        <v>64</v>
      </c>
      <c r="F2148">
        <v>14.5</v>
      </c>
      <c r="G2148" t="s">
        <v>17</v>
      </c>
      <c r="H2148" t="str">
        <f>VLOOKUP(E2148,Sheet1!$A$2:$D$22,2,FALSE)</f>
        <v>Fagus grandifolia</v>
      </c>
      <c r="I2148" t="str">
        <f>VLOOKUP(E2148,Sheet1!$A$2:$D$22,3,FALSE)</f>
        <v>American beech</v>
      </c>
      <c r="J2148" t="str">
        <f>VLOOKUP(E2148,Sheet1!$A$2:$D$22,4,FALSE)</f>
        <v>mesophyte</v>
      </c>
    </row>
    <row r="2149" spans="1:10" x14ac:dyDescent="0.25">
      <c r="A2149">
        <v>2148</v>
      </c>
      <c r="B2149">
        <v>11</v>
      </c>
      <c r="C2149" s="2">
        <v>44337</v>
      </c>
      <c r="D2149">
        <v>4</v>
      </c>
      <c r="E2149" t="s">
        <v>49</v>
      </c>
      <c r="F2149">
        <v>14.8</v>
      </c>
      <c r="G2149" t="s">
        <v>17</v>
      </c>
      <c r="H2149" t="str">
        <f>VLOOKUP(E2149,Sheet1!$A$2:$D$22,2,FALSE)</f>
        <v>Prunus sp.</v>
      </c>
      <c r="I2149" t="str">
        <f>VLOOKUP(E2149,Sheet1!$A$2:$D$22,3,FALSE)</f>
        <v>cherry</v>
      </c>
      <c r="J2149" t="str">
        <f>VLOOKUP(E2149,Sheet1!$A$2:$D$22,4,FALSE)</f>
        <v>intermediate</v>
      </c>
    </row>
    <row r="2150" spans="1:10" x14ac:dyDescent="0.25">
      <c r="A2150">
        <v>2149</v>
      </c>
      <c r="B2150">
        <v>11</v>
      </c>
      <c r="C2150" s="2">
        <v>44337</v>
      </c>
      <c r="D2150">
        <v>4</v>
      </c>
      <c r="E2150" t="s">
        <v>61</v>
      </c>
      <c r="F2150">
        <v>4.5</v>
      </c>
      <c r="G2150" t="s">
        <v>32</v>
      </c>
      <c r="H2150" t="str">
        <f>VLOOKUP(E2150,Sheet1!$A$2:$D$22,2,FALSE)</f>
        <v>Nyssa sylvatica</v>
      </c>
      <c r="I2150" t="str">
        <f>VLOOKUP(E2150,Sheet1!$A$2:$D$22,3,FALSE)</f>
        <v>black gum</v>
      </c>
      <c r="J2150" t="str">
        <f>VLOOKUP(E2150,Sheet1!$A$2:$D$22,4,FALSE)</f>
        <v>mesophyte</v>
      </c>
    </row>
    <row r="2151" spans="1:10" x14ac:dyDescent="0.25">
      <c r="A2151">
        <v>2150</v>
      </c>
      <c r="B2151">
        <v>11</v>
      </c>
      <c r="C2151" s="2">
        <v>44337</v>
      </c>
      <c r="D2151">
        <v>4</v>
      </c>
      <c r="E2151" t="s">
        <v>36</v>
      </c>
      <c r="F2151">
        <v>2</v>
      </c>
      <c r="G2151" t="s">
        <v>32</v>
      </c>
      <c r="H2151" t="str">
        <f>VLOOKUP(E2151,Sheet1!$A$2:$D$22,2,FALSE)</f>
        <v>Quercus alba</v>
      </c>
      <c r="I2151" t="str">
        <f>VLOOKUP(E2151,Sheet1!$A$2:$D$22,3,FALSE)</f>
        <v>white oak</v>
      </c>
      <c r="J2151" t="str">
        <f>VLOOKUP(E2151,Sheet1!$A$2:$D$22,4,FALSE)</f>
        <v>pyrophyte</v>
      </c>
    </row>
    <row r="2152" spans="1:10" x14ac:dyDescent="0.25">
      <c r="A2152">
        <v>2151</v>
      </c>
      <c r="B2152">
        <v>11</v>
      </c>
      <c r="C2152" s="2">
        <v>44337</v>
      </c>
      <c r="D2152">
        <v>4</v>
      </c>
      <c r="E2152" t="s">
        <v>20</v>
      </c>
      <c r="F2152">
        <v>8.5</v>
      </c>
      <c r="G2152" t="s">
        <v>17</v>
      </c>
      <c r="H2152" t="str">
        <f>VLOOKUP(E2152,Sheet1!$A$2:$D$22,2,FALSE)</f>
        <v>Liquidambar styraciflua</v>
      </c>
      <c r="I2152" t="str">
        <f>VLOOKUP(E2152,Sheet1!$A$2:$D$22,3,FALSE)</f>
        <v>sweetgum</v>
      </c>
      <c r="J2152" t="str">
        <f>VLOOKUP(E2152,Sheet1!$A$2:$D$22,4,FALSE)</f>
        <v>mesophyte</v>
      </c>
    </row>
    <row r="2153" spans="1:10" x14ac:dyDescent="0.25">
      <c r="A2153">
        <v>2152</v>
      </c>
      <c r="B2153">
        <v>11</v>
      </c>
      <c r="C2153" s="2">
        <v>44337</v>
      </c>
      <c r="D2153">
        <v>4</v>
      </c>
      <c r="E2153" t="s">
        <v>36</v>
      </c>
      <c r="F2153">
        <v>2.8</v>
      </c>
      <c r="G2153" t="s">
        <v>32</v>
      </c>
      <c r="H2153" t="str">
        <f>VLOOKUP(E2153,Sheet1!$A$2:$D$22,2,FALSE)</f>
        <v>Quercus alba</v>
      </c>
      <c r="I2153" t="str">
        <f>VLOOKUP(E2153,Sheet1!$A$2:$D$22,3,FALSE)</f>
        <v>white oak</v>
      </c>
      <c r="J2153" t="str">
        <f>VLOOKUP(E2153,Sheet1!$A$2:$D$22,4,FALSE)</f>
        <v>pyrophyte</v>
      </c>
    </row>
    <row r="2154" spans="1:10" x14ac:dyDescent="0.25">
      <c r="A2154">
        <v>2153</v>
      </c>
      <c r="B2154">
        <v>11</v>
      </c>
      <c r="C2154" s="2">
        <v>44337</v>
      </c>
      <c r="D2154">
        <v>4</v>
      </c>
      <c r="E2154" t="s">
        <v>49</v>
      </c>
      <c r="F2154">
        <v>9.3000000000000007</v>
      </c>
      <c r="G2154" t="s">
        <v>17</v>
      </c>
      <c r="H2154" t="str">
        <f>VLOOKUP(E2154,Sheet1!$A$2:$D$22,2,FALSE)</f>
        <v>Prunus sp.</v>
      </c>
      <c r="I2154" t="str">
        <f>VLOOKUP(E2154,Sheet1!$A$2:$D$22,3,FALSE)</f>
        <v>cherry</v>
      </c>
      <c r="J2154" t="str">
        <f>VLOOKUP(E2154,Sheet1!$A$2:$D$22,4,FALSE)</f>
        <v>intermediate</v>
      </c>
    </row>
    <row r="2155" spans="1:10" x14ac:dyDescent="0.25">
      <c r="A2155">
        <v>2154</v>
      </c>
      <c r="B2155">
        <v>11</v>
      </c>
      <c r="C2155" s="2">
        <v>44337</v>
      </c>
      <c r="D2155" t="s">
        <v>55</v>
      </c>
      <c r="E2155" t="s">
        <v>36</v>
      </c>
      <c r="F2155">
        <v>40.200000000000003</v>
      </c>
      <c r="G2155" t="s">
        <v>45</v>
      </c>
      <c r="H2155" t="str">
        <f>VLOOKUP(E2155,Sheet1!$A$2:$D$22,2,FALSE)</f>
        <v>Quercus alba</v>
      </c>
      <c r="I2155" t="str">
        <f>VLOOKUP(E2155,Sheet1!$A$2:$D$22,3,FALSE)</f>
        <v>white oak</v>
      </c>
      <c r="J2155" t="str">
        <f>VLOOKUP(E2155,Sheet1!$A$2:$D$22,4,FALSE)</f>
        <v>pyrophyte</v>
      </c>
    </row>
    <row r="2156" spans="1:10" x14ac:dyDescent="0.25">
      <c r="A2156">
        <v>2155</v>
      </c>
      <c r="B2156">
        <v>11</v>
      </c>
      <c r="C2156" s="2">
        <v>44337</v>
      </c>
      <c r="D2156" t="s">
        <v>55</v>
      </c>
      <c r="E2156" t="s">
        <v>36</v>
      </c>
      <c r="F2156">
        <v>27.5</v>
      </c>
      <c r="G2156" t="s">
        <v>12</v>
      </c>
      <c r="H2156" t="str">
        <f>VLOOKUP(E2156,Sheet1!$A$2:$D$22,2,FALSE)</f>
        <v>Quercus alba</v>
      </c>
      <c r="I2156" t="str">
        <f>VLOOKUP(E2156,Sheet1!$A$2:$D$22,3,FALSE)</f>
        <v>white oak</v>
      </c>
      <c r="J2156" t="str">
        <f>VLOOKUP(E2156,Sheet1!$A$2:$D$22,4,FALSE)</f>
        <v>pyrophyte</v>
      </c>
    </row>
    <row r="2157" spans="1:10" x14ac:dyDescent="0.25">
      <c r="A2157">
        <v>2156</v>
      </c>
      <c r="B2157">
        <v>11</v>
      </c>
      <c r="C2157" s="2">
        <v>44337</v>
      </c>
      <c r="D2157" t="s">
        <v>55</v>
      </c>
      <c r="E2157" t="s">
        <v>20</v>
      </c>
      <c r="F2157">
        <v>14.7</v>
      </c>
      <c r="G2157" t="s">
        <v>17</v>
      </c>
      <c r="H2157" t="str">
        <f>VLOOKUP(E2157,Sheet1!$A$2:$D$22,2,FALSE)</f>
        <v>Liquidambar styraciflua</v>
      </c>
      <c r="I2157" t="str">
        <f>VLOOKUP(E2157,Sheet1!$A$2:$D$22,3,FALSE)</f>
        <v>sweetgum</v>
      </c>
      <c r="J2157" t="str">
        <f>VLOOKUP(E2157,Sheet1!$A$2:$D$22,4,FALSE)</f>
        <v>mesophyte</v>
      </c>
    </row>
    <row r="2158" spans="1:10" x14ac:dyDescent="0.25">
      <c r="A2158">
        <v>2157</v>
      </c>
      <c r="B2158">
        <v>11</v>
      </c>
      <c r="C2158" s="2">
        <v>44337</v>
      </c>
      <c r="D2158" t="s">
        <v>55</v>
      </c>
      <c r="E2158" t="s">
        <v>20</v>
      </c>
      <c r="F2158">
        <v>39.700000000000003</v>
      </c>
      <c r="G2158" t="s">
        <v>12</v>
      </c>
      <c r="H2158" t="str">
        <f>VLOOKUP(E2158,Sheet1!$A$2:$D$22,2,FALSE)</f>
        <v>Liquidambar styraciflua</v>
      </c>
      <c r="I2158" t="str">
        <f>VLOOKUP(E2158,Sheet1!$A$2:$D$22,3,FALSE)</f>
        <v>sweetgum</v>
      </c>
      <c r="J2158" t="str">
        <f>VLOOKUP(E2158,Sheet1!$A$2:$D$22,4,FALSE)</f>
        <v>mesophyte</v>
      </c>
    </row>
    <row r="2159" spans="1:10" x14ac:dyDescent="0.25">
      <c r="A2159">
        <v>2158</v>
      </c>
      <c r="B2159">
        <v>11</v>
      </c>
      <c r="C2159" s="2">
        <v>44337</v>
      </c>
      <c r="D2159">
        <v>4</v>
      </c>
      <c r="E2159" t="s">
        <v>61</v>
      </c>
      <c r="F2159">
        <v>2</v>
      </c>
      <c r="G2159" t="s">
        <v>32</v>
      </c>
      <c r="H2159" t="str">
        <f>VLOOKUP(E2159,Sheet1!$A$2:$D$22,2,FALSE)</f>
        <v>Nyssa sylvatica</v>
      </c>
      <c r="I2159" t="str">
        <f>VLOOKUP(E2159,Sheet1!$A$2:$D$22,3,FALSE)</f>
        <v>black gum</v>
      </c>
      <c r="J2159" t="str">
        <f>VLOOKUP(E2159,Sheet1!$A$2:$D$22,4,FALSE)</f>
        <v>mesophyte</v>
      </c>
    </row>
    <row r="2160" spans="1:10" x14ac:dyDescent="0.25">
      <c r="A2160">
        <v>2159</v>
      </c>
      <c r="B2160">
        <v>11</v>
      </c>
      <c r="C2160" s="2">
        <v>44337</v>
      </c>
      <c r="D2160">
        <v>4</v>
      </c>
      <c r="E2160" t="s">
        <v>61</v>
      </c>
      <c r="F2160">
        <v>6.7</v>
      </c>
      <c r="G2160" t="s">
        <v>17</v>
      </c>
      <c r="H2160" t="str">
        <f>VLOOKUP(E2160,Sheet1!$A$2:$D$22,2,FALSE)</f>
        <v>Nyssa sylvatica</v>
      </c>
      <c r="I2160" t="str">
        <f>VLOOKUP(E2160,Sheet1!$A$2:$D$22,3,FALSE)</f>
        <v>black gum</v>
      </c>
      <c r="J2160" t="str">
        <f>VLOOKUP(E2160,Sheet1!$A$2:$D$22,4,FALSE)</f>
        <v>mesophyte</v>
      </c>
    </row>
    <row r="2161" spans="1:10" x14ac:dyDescent="0.25">
      <c r="A2161">
        <v>2160</v>
      </c>
      <c r="B2161">
        <v>11</v>
      </c>
      <c r="C2161" s="2">
        <v>44337</v>
      </c>
      <c r="D2161">
        <v>4</v>
      </c>
      <c r="E2161" t="s">
        <v>20</v>
      </c>
      <c r="F2161">
        <v>10.9</v>
      </c>
      <c r="G2161" t="s">
        <v>17</v>
      </c>
      <c r="H2161" t="str">
        <f>VLOOKUP(E2161,Sheet1!$A$2:$D$22,2,FALSE)</f>
        <v>Liquidambar styraciflua</v>
      </c>
      <c r="I2161" t="str">
        <f>VLOOKUP(E2161,Sheet1!$A$2:$D$22,3,FALSE)</f>
        <v>sweetgum</v>
      </c>
      <c r="J2161" t="str">
        <f>VLOOKUP(E2161,Sheet1!$A$2:$D$22,4,FALSE)</f>
        <v>mesophyte</v>
      </c>
    </row>
    <row r="2162" spans="1:10" x14ac:dyDescent="0.25">
      <c r="A2162">
        <v>2161</v>
      </c>
      <c r="B2162">
        <v>11</v>
      </c>
      <c r="C2162" s="2">
        <v>44337</v>
      </c>
      <c r="D2162">
        <v>4</v>
      </c>
      <c r="E2162" t="s">
        <v>11</v>
      </c>
      <c r="F2162">
        <v>6</v>
      </c>
      <c r="G2162" t="s">
        <v>32</v>
      </c>
      <c r="H2162" t="str">
        <f>VLOOKUP(E2162,Sheet1!$A$2:$D$22,2,FALSE)</f>
        <v>Quercus nigra</v>
      </c>
      <c r="I2162" t="str">
        <f>VLOOKUP(E2162,Sheet1!$A$2:$D$22,3,FALSE)</f>
        <v>water oak</v>
      </c>
      <c r="J2162" t="str">
        <f>VLOOKUP(E2162,Sheet1!$A$2:$D$22,4,FALSE)</f>
        <v>mesophyte</v>
      </c>
    </row>
    <row r="2163" spans="1:10" x14ac:dyDescent="0.25">
      <c r="A2163">
        <v>2162</v>
      </c>
      <c r="B2163">
        <v>11</v>
      </c>
      <c r="C2163" s="2">
        <v>44337</v>
      </c>
      <c r="D2163">
        <v>4</v>
      </c>
      <c r="E2163" t="s">
        <v>52</v>
      </c>
      <c r="F2163">
        <v>8</v>
      </c>
      <c r="G2163" t="s">
        <v>32</v>
      </c>
      <c r="H2163" t="str">
        <f>VLOOKUP(E2163,Sheet1!$A$2:$D$22,2,FALSE)</f>
        <v>Vaccinium sp.</v>
      </c>
      <c r="I2163" t="str">
        <f>VLOOKUP(E2163,Sheet1!$A$2:$D$22,3,FALSE)</f>
        <v>blueberry</v>
      </c>
      <c r="J2163" t="str">
        <f>VLOOKUP(E2163,Sheet1!$A$2:$D$22,4,FALSE)</f>
        <v>mesophyte</v>
      </c>
    </row>
    <row r="2164" spans="1:10" x14ac:dyDescent="0.25">
      <c r="A2164">
        <v>2163</v>
      </c>
      <c r="B2164">
        <v>11</v>
      </c>
      <c r="C2164" s="2">
        <v>44337</v>
      </c>
      <c r="D2164">
        <v>4</v>
      </c>
      <c r="E2164" t="s">
        <v>42</v>
      </c>
      <c r="F2164">
        <v>16</v>
      </c>
      <c r="G2164" t="s">
        <v>17</v>
      </c>
      <c r="H2164" t="str">
        <f>VLOOKUP(E2164,Sheet1!$A$2:$D$22,2,FALSE)</f>
        <v>Pinus taeda</v>
      </c>
      <c r="I2164" t="str">
        <f>VLOOKUP(E2164,Sheet1!$A$2:$D$22,3,FALSE)</f>
        <v>loblolly pine</v>
      </c>
      <c r="J2164" t="str">
        <f>VLOOKUP(E2164,Sheet1!$A$2:$D$22,4,FALSE)</f>
        <v>pyrophyte</v>
      </c>
    </row>
    <row r="2165" spans="1:10" x14ac:dyDescent="0.25">
      <c r="A2165">
        <v>2164</v>
      </c>
      <c r="B2165">
        <v>11</v>
      </c>
      <c r="C2165" s="2">
        <v>44337</v>
      </c>
      <c r="D2165" t="s">
        <v>55</v>
      </c>
      <c r="E2165" t="s">
        <v>11</v>
      </c>
      <c r="F2165">
        <v>30</v>
      </c>
      <c r="G2165" t="s">
        <v>17</v>
      </c>
      <c r="H2165" t="str">
        <f>VLOOKUP(E2165,Sheet1!$A$2:$D$22,2,FALSE)</f>
        <v>Quercus nigra</v>
      </c>
      <c r="I2165" t="str">
        <f>VLOOKUP(E2165,Sheet1!$A$2:$D$22,3,FALSE)</f>
        <v>water oak</v>
      </c>
      <c r="J2165" t="str">
        <f>VLOOKUP(E2165,Sheet1!$A$2:$D$22,4,FALSE)</f>
        <v>mesophyte</v>
      </c>
    </row>
    <row r="2166" spans="1:10" x14ac:dyDescent="0.25">
      <c r="A2166">
        <v>2165</v>
      </c>
      <c r="B2166">
        <v>11</v>
      </c>
      <c r="C2166" s="2">
        <v>44337</v>
      </c>
      <c r="D2166" t="s">
        <v>55</v>
      </c>
      <c r="E2166" t="s">
        <v>42</v>
      </c>
      <c r="F2166">
        <v>38</v>
      </c>
      <c r="G2166" t="s">
        <v>12</v>
      </c>
      <c r="H2166" t="str">
        <f>VLOOKUP(E2166,Sheet1!$A$2:$D$22,2,FALSE)</f>
        <v>Pinus taeda</v>
      </c>
      <c r="I2166" t="str">
        <f>VLOOKUP(E2166,Sheet1!$A$2:$D$22,3,FALSE)</f>
        <v>loblolly pine</v>
      </c>
      <c r="J2166" t="str">
        <f>VLOOKUP(E2166,Sheet1!$A$2:$D$22,4,FALSE)</f>
        <v>pyrophyte</v>
      </c>
    </row>
    <row r="2167" spans="1:10" x14ac:dyDescent="0.25">
      <c r="A2167">
        <v>2166</v>
      </c>
      <c r="B2167">
        <v>11</v>
      </c>
      <c r="C2167" s="2">
        <v>44337</v>
      </c>
      <c r="D2167" t="s">
        <v>55</v>
      </c>
      <c r="E2167" t="s">
        <v>42</v>
      </c>
      <c r="F2167">
        <v>31.8</v>
      </c>
      <c r="G2167" t="s">
        <v>12</v>
      </c>
      <c r="H2167" t="str">
        <f>VLOOKUP(E2167,Sheet1!$A$2:$D$22,2,FALSE)</f>
        <v>Pinus taeda</v>
      </c>
      <c r="I2167" t="str">
        <f>VLOOKUP(E2167,Sheet1!$A$2:$D$22,3,FALSE)</f>
        <v>loblolly pine</v>
      </c>
      <c r="J2167" t="str">
        <f>VLOOKUP(E2167,Sheet1!$A$2:$D$22,4,FALSE)</f>
        <v>pyrophyte</v>
      </c>
    </row>
    <row r="2168" spans="1:10" x14ac:dyDescent="0.25">
      <c r="A2168">
        <v>2167</v>
      </c>
      <c r="B2168">
        <v>11</v>
      </c>
      <c r="C2168" s="2">
        <v>44337</v>
      </c>
      <c r="D2168">
        <v>4</v>
      </c>
      <c r="E2168" t="s">
        <v>49</v>
      </c>
      <c r="F2168">
        <v>13.8</v>
      </c>
      <c r="G2168" t="s">
        <v>17</v>
      </c>
      <c r="H2168" t="str">
        <f>VLOOKUP(E2168,Sheet1!$A$2:$D$22,2,FALSE)</f>
        <v>Prunus sp.</v>
      </c>
      <c r="I2168" t="str">
        <f>VLOOKUP(E2168,Sheet1!$A$2:$D$22,3,FALSE)</f>
        <v>cherry</v>
      </c>
      <c r="J2168" t="str">
        <f>VLOOKUP(E2168,Sheet1!$A$2:$D$22,4,FALSE)</f>
        <v>intermediate</v>
      </c>
    </row>
    <row r="2169" spans="1:10" x14ac:dyDescent="0.25">
      <c r="A2169">
        <v>2168</v>
      </c>
      <c r="B2169">
        <v>11</v>
      </c>
      <c r="C2169" s="2">
        <v>44337</v>
      </c>
      <c r="D2169" t="s">
        <v>55</v>
      </c>
      <c r="E2169" t="s">
        <v>11</v>
      </c>
      <c r="F2169">
        <v>37</v>
      </c>
      <c r="G2169" t="s">
        <v>12</v>
      </c>
      <c r="H2169" t="str">
        <f>VLOOKUP(E2169,Sheet1!$A$2:$D$22,2,FALSE)</f>
        <v>Quercus nigra</v>
      </c>
      <c r="I2169" t="str">
        <f>VLOOKUP(E2169,Sheet1!$A$2:$D$22,3,FALSE)</f>
        <v>water oak</v>
      </c>
      <c r="J2169" t="str">
        <f>VLOOKUP(E2169,Sheet1!$A$2:$D$22,4,FALSE)</f>
        <v>mesophyte</v>
      </c>
    </row>
    <row r="2170" spans="1:10" x14ac:dyDescent="0.25">
      <c r="A2170">
        <v>2169</v>
      </c>
      <c r="B2170">
        <v>11</v>
      </c>
      <c r="C2170" s="2">
        <v>44337</v>
      </c>
      <c r="D2170" t="s">
        <v>55</v>
      </c>
      <c r="E2170" t="s">
        <v>42</v>
      </c>
      <c r="F2170">
        <v>19</v>
      </c>
      <c r="G2170" t="s">
        <v>17</v>
      </c>
      <c r="H2170" t="str">
        <f>VLOOKUP(E2170,Sheet1!$A$2:$D$22,2,FALSE)</f>
        <v>Pinus taeda</v>
      </c>
      <c r="I2170" t="str">
        <f>VLOOKUP(E2170,Sheet1!$A$2:$D$22,3,FALSE)</f>
        <v>loblolly pine</v>
      </c>
      <c r="J2170" t="str">
        <f>VLOOKUP(E2170,Sheet1!$A$2:$D$22,4,FALSE)</f>
        <v>pyrophyte</v>
      </c>
    </row>
    <row r="2171" spans="1:10" x14ac:dyDescent="0.25">
      <c r="A2171">
        <v>2170</v>
      </c>
      <c r="B2171">
        <v>11</v>
      </c>
      <c r="C2171" s="2">
        <v>44337</v>
      </c>
      <c r="D2171">
        <v>4</v>
      </c>
      <c r="E2171" t="s">
        <v>11</v>
      </c>
      <c r="F2171">
        <v>18.2</v>
      </c>
      <c r="G2171" t="s">
        <v>17</v>
      </c>
      <c r="H2171" t="str">
        <f>VLOOKUP(E2171,Sheet1!$A$2:$D$22,2,FALSE)</f>
        <v>Quercus nigra</v>
      </c>
      <c r="I2171" t="str">
        <f>VLOOKUP(E2171,Sheet1!$A$2:$D$22,3,FALSE)</f>
        <v>water oak</v>
      </c>
      <c r="J2171" t="str">
        <f>VLOOKUP(E2171,Sheet1!$A$2:$D$22,4,FALSE)</f>
        <v>mesophyte</v>
      </c>
    </row>
    <row r="2172" spans="1:10" x14ac:dyDescent="0.25">
      <c r="A2172">
        <v>2171</v>
      </c>
      <c r="B2172">
        <v>11</v>
      </c>
      <c r="C2172" s="2">
        <v>44337</v>
      </c>
      <c r="D2172" t="s">
        <v>55</v>
      </c>
      <c r="E2172" t="s">
        <v>64</v>
      </c>
      <c r="F2172">
        <v>8.6999999999999993</v>
      </c>
      <c r="G2172" t="s">
        <v>17</v>
      </c>
      <c r="H2172" t="str">
        <f>VLOOKUP(E2172,Sheet1!$A$2:$D$22,2,FALSE)</f>
        <v>Fagus grandifolia</v>
      </c>
      <c r="I2172" t="str">
        <f>VLOOKUP(E2172,Sheet1!$A$2:$D$22,3,FALSE)</f>
        <v>American beech</v>
      </c>
      <c r="J2172" t="str">
        <f>VLOOKUP(E2172,Sheet1!$A$2:$D$22,4,FALSE)</f>
        <v>mesophyte</v>
      </c>
    </row>
    <row r="2173" spans="1:10" x14ac:dyDescent="0.25">
      <c r="A2173">
        <v>2172</v>
      </c>
      <c r="B2173">
        <v>11</v>
      </c>
      <c r="C2173" s="2">
        <v>44337</v>
      </c>
      <c r="D2173" t="s">
        <v>35</v>
      </c>
      <c r="E2173" t="s">
        <v>28</v>
      </c>
      <c r="F2173">
        <v>32.799999999999997</v>
      </c>
      <c r="G2173" t="s">
        <v>12</v>
      </c>
      <c r="H2173" t="str">
        <f>VLOOKUP(E2173,Sheet1!$A$2:$D$22,2,FALSE)</f>
        <v>Acer rubrum</v>
      </c>
      <c r="I2173" t="str">
        <f>VLOOKUP(E2173,Sheet1!$A$2:$D$22,3,FALSE)</f>
        <v>red maple</v>
      </c>
      <c r="J2173" t="str">
        <f>VLOOKUP(E2173,Sheet1!$A$2:$D$22,4,FALSE)</f>
        <v>mesophyte</v>
      </c>
    </row>
    <row r="2174" spans="1:10" x14ac:dyDescent="0.25">
      <c r="A2174">
        <v>2173</v>
      </c>
      <c r="B2174">
        <v>11</v>
      </c>
      <c r="C2174" s="2">
        <v>44337</v>
      </c>
      <c r="D2174" t="s">
        <v>35</v>
      </c>
      <c r="E2174" t="s">
        <v>42</v>
      </c>
      <c r="F2174">
        <v>26.1</v>
      </c>
      <c r="G2174" t="s">
        <v>12</v>
      </c>
      <c r="H2174" t="str">
        <f>VLOOKUP(E2174,Sheet1!$A$2:$D$22,2,FALSE)</f>
        <v>Pinus taeda</v>
      </c>
      <c r="I2174" t="str">
        <f>VLOOKUP(E2174,Sheet1!$A$2:$D$22,3,FALSE)</f>
        <v>loblolly pine</v>
      </c>
      <c r="J2174" t="str">
        <f>VLOOKUP(E2174,Sheet1!$A$2:$D$22,4,FALSE)</f>
        <v>pyrophyte</v>
      </c>
    </row>
    <row r="2175" spans="1:10" x14ac:dyDescent="0.25">
      <c r="A2175">
        <v>2174</v>
      </c>
      <c r="B2175">
        <v>11</v>
      </c>
      <c r="C2175" s="2">
        <v>44337</v>
      </c>
      <c r="D2175" t="s">
        <v>35</v>
      </c>
      <c r="E2175" t="s">
        <v>58</v>
      </c>
      <c r="F2175">
        <v>31.2</v>
      </c>
      <c r="G2175" t="s">
        <v>12</v>
      </c>
      <c r="H2175" t="str">
        <f>VLOOKUP(E2175,Sheet1!$A$2:$D$22,2,FALSE)</f>
        <v>Pinus echinata</v>
      </c>
      <c r="I2175" t="str">
        <f>VLOOKUP(E2175,Sheet1!$A$2:$D$22,3,FALSE)</f>
        <v>shortleaf pine</v>
      </c>
      <c r="J2175" t="str">
        <f>VLOOKUP(E2175,Sheet1!$A$2:$D$22,4,FALSE)</f>
        <v>pyrophyte</v>
      </c>
    </row>
  </sheetData>
  <sortState xmlns:xlrd2="http://schemas.microsoft.com/office/spreadsheetml/2017/richdata2" ref="A2:K2175">
    <sortCondition ref="A1:A21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7" sqref="D17"/>
    </sheetView>
  </sheetViews>
  <sheetFormatPr defaultRowHeight="15" x14ac:dyDescent="0.25"/>
  <cols>
    <col min="2" max="2" width="22.140625" bestFit="1" customWidth="1"/>
    <col min="3" max="3" width="20.85546875" bestFit="1" customWidth="1"/>
  </cols>
  <sheetData>
    <row r="1" spans="1:4" x14ac:dyDescent="0.25">
      <c r="A1" t="s">
        <v>84</v>
      </c>
      <c r="B1" t="s">
        <v>85</v>
      </c>
      <c r="C1" t="s">
        <v>86</v>
      </c>
      <c r="D1" t="s">
        <v>87</v>
      </c>
    </row>
    <row r="2" spans="1:4" x14ac:dyDescent="0.25">
      <c r="A2" t="s">
        <v>42</v>
      </c>
      <c r="B2" t="s">
        <v>43</v>
      </c>
      <c r="C2" t="s">
        <v>44</v>
      </c>
      <c r="D2" t="s">
        <v>39</v>
      </c>
    </row>
    <row r="3" spans="1:4" x14ac:dyDescent="0.25">
      <c r="A3" t="s">
        <v>58</v>
      </c>
      <c r="B3" t="s">
        <v>59</v>
      </c>
      <c r="C3" t="s">
        <v>60</v>
      </c>
      <c r="D3" t="s">
        <v>39</v>
      </c>
    </row>
    <row r="4" spans="1:4" x14ac:dyDescent="0.25">
      <c r="A4" t="s">
        <v>36</v>
      </c>
      <c r="B4" t="s">
        <v>37</v>
      </c>
      <c r="C4" t="s">
        <v>38</v>
      </c>
      <c r="D4" t="s">
        <v>39</v>
      </c>
    </row>
    <row r="5" spans="1:4" x14ac:dyDescent="0.25">
      <c r="A5" t="s">
        <v>67</v>
      </c>
      <c r="B5" t="s">
        <v>68</v>
      </c>
      <c r="C5" t="s">
        <v>69</v>
      </c>
      <c r="D5" t="s">
        <v>39</v>
      </c>
    </row>
    <row r="6" spans="1:4" x14ac:dyDescent="0.25">
      <c r="A6" t="s">
        <v>78</v>
      </c>
      <c r="B6" t="s">
        <v>79</v>
      </c>
      <c r="C6" t="s">
        <v>80</v>
      </c>
      <c r="D6" t="s">
        <v>39</v>
      </c>
    </row>
    <row r="7" spans="1:4" x14ac:dyDescent="0.25">
      <c r="A7" t="s">
        <v>81</v>
      </c>
      <c r="B7" t="s">
        <v>82</v>
      </c>
      <c r="C7" t="s">
        <v>83</v>
      </c>
      <c r="D7" t="s">
        <v>39</v>
      </c>
    </row>
    <row r="8" spans="1:4" x14ac:dyDescent="0.25">
      <c r="A8" t="s">
        <v>11</v>
      </c>
      <c r="B8" t="s">
        <v>13</v>
      </c>
      <c r="C8" t="s">
        <v>14</v>
      </c>
      <c r="D8" t="s">
        <v>15</v>
      </c>
    </row>
    <row r="9" spans="1:4" x14ac:dyDescent="0.25">
      <c r="A9" t="s">
        <v>20</v>
      </c>
      <c r="B9" t="s">
        <v>21</v>
      </c>
      <c r="C9" t="s">
        <v>22</v>
      </c>
      <c r="D9" t="s">
        <v>15</v>
      </c>
    </row>
    <row r="10" spans="1:4" x14ac:dyDescent="0.25">
      <c r="A10" t="s">
        <v>61</v>
      </c>
      <c r="B10" t="s">
        <v>62</v>
      </c>
      <c r="C10" t="s">
        <v>63</v>
      </c>
      <c r="D10" t="s">
        <v>15</v>
      </c>
    </row>
    <row r="11" spans="1:4" x14ac:dyDescent="0.25">
      <c r="A11" t="s">
        <v>64</v>
      </c>
      <c r="B11" t="s">
        <v>65</v>
      </c>
      <c r="C11" t="s">
        <v>66</v>
      </c>
      <c r="D11" t="s">
        <v>15</v>
      </c>
    </row>
    <row r="12" spans="1:4" x14ac:dyDescent="0.25">
      <c r="A12" t="s">
        <v>28</v>
      </c>
      <c r="B12" t="s">
        <v>29</v>
      </c>
      <c r="C12" t="s">
        <v>30</v>
      </c>
      <c r="D12" t="s">
        <v>15</v>
      </c>
    </row>
    <row r="13" spans="1:4" x14ac:dyDescent="0.25">
      <c r="A13" t="s">
        <v>16</v>
      </c>
      <c r="B13" t="s">
        <v>18</v>
      </c>
      <c r="C13" t="s">
        <v>19</v>
      </c>
      <c r="D13" t="s">
        <v>15</v>
      </c>
    </row>
    <row r="14" spans="1:4" x14ac:dyDescent="0.25">
      <c r="A14" t="s">
        <v>56</v>
      </c>
      <c r="B14" t="s">
        <v>21</v>
      </c>
      <c r="C14" t="s">
        <v>57</v>
      </c>
      <c r="D14" t="s">
        <v>15</v>
      </c>
    </row>
    <row r="15" spans="1:4" x14ac:dyDescent="0.25">
      <c r="A15" t="s">
        <v>52</v>
      </c>
      <c r="B15" t="s">
        <v>53</v>
      </c>
      <c r="C15" t="s">
        <v>54</v>
      </c>
      <c r="D15" t="s">
        <v>15</v>
      </c>
    </row>
    <row r="16" spans="1:4" x14ac:dyDescent="0.25">
      <c r="A16" t="s">
        <v>46</v>
      </c>
      <c r="B16" t="s">
        <v>47</v>
      </c>
      <c r="C16" t="s">
        <v>48</v>
      </c>
      <c r="D16" t="s">
        <v>15</v>
      </c>
    </row>
    <row r="17" spans="1:4" x14ac:dyDescent="0.25">
      <c r="A17" t="s">
        <v>75</v>
      </c>
      <c r="B17" t="s">
        <v>76</v>
      </c>
      <c r="C17" t="s">
        <v>77</v>
      </c>
      <c r="D17" t="s">
        <v>15</v>
      </c>
    </row>
    <row r="18" spans="1:4" x14ac:dyDescent="0.25">
      <c r="A18" t="s">
        <v>31</v>
      </c>
      <c r="B18" t="s">
        <v>33</v>
      </c>
      <c r="C18" t="s">
        <v>34</v>
      </c>
      <c r="D18" t="s">
        <v>26</v>
      </c>
    </row>
    <row r="19" spans="1:4" x14ac:dyDescent="0.25">
      <c r="A19" t="s">
        <v>49</v>
      </c>
      <c r="B19" t="s">
        <v>50</v>
      </c>
      <c r="C19" t="s">
        <v>51</v>
      </c>
      <c r="D19" t="s">
        <v>26</v>
      </c>
    </row>
    <row r="20" spans="1:4" x14ac:dyDescent="0.25">
      <c r="A20" t="s">
        <v>23</v>
      </c>
      <c r="B20" t="s">
        <v>24</v>
      </c>
      <c r="C20" t="s">
        <v>25</v>
      </c>
      <c r="D20" t="s">
        <v>26</v>
      </c>
    </row>
    <row r="21" spans="1:4" x14ac:dyDescent="0.25">
      <c r="A21" t="s">
        <v>70</v>
      </c>
      <c r="B21" t="s">
        <v>71</v>
      </c>
      <c r="C21" t="s">
        <v>72</v>
      </c>
      <c r="D21" t="s">
        <v>26</v>
      </c>
    </row>
    <row r="22" spans="1:4" x14ac:dyDescent="0.25">
      <c r="A22" t="s">
        <v>73</v>
      </c>
      <c r="B22" t="s">
        <v>74</v>
      </c>
      <c r="C22" t="s">
        <v>88</v>
      </c>
      <c r="D2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MOTtrees2021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Mimi</cp:lastModifiedBy>
  <dcterms:created xsi:type="dcterms:W3CDTF">2021-06-04T04:45:40Z</dcterms:created>
  <dcterms:modified xsi:type="dcterms:W3CDTF">2021-06-04T04:58:27Z</dcterms:modified>
</cp:coreProperties>
</file>