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/FireMS/data/Midstory Removal/"/>
    </mc:Choice>
  </mc:AlternateContent>
  <xr:revisionPtr revIDLastSave="2242" documentId="8_{47273710-9405-4314-ABB0-389613C0C2CE}" xr6:coauthVersionLast="47" xr6:coauthVersionMax="47" xr10:uidLastSave="{AB3A8009-A58C-4D8F-838E-AFDADFEB485A}"/>
  <bookViews>
    <workbookView xWindow="-120" yWindow="-120" windowWidth="29040" windowHeight="15840" xr2:uid="{96143A3D-2395-4384-A850-52BBB9F07E88}"/>
  </bookViews>
  <sheets>
    <sheet name="Sheet1" sheetId="1" r:id="rId1"/>
    <sheet name="Sheet4" sheetId="6" r:id="rId2"/>
    <sheet name="playing" sheetId="3" r:id="rId3"/>
    <sheet name="Sheet2" sheetId="4" r:id="rId4"/>
    <sheet name="Sheet3" sheetId="5" r:id="rId5"/>
  </sheets>
  <definedNames>
    <definedName name="_xlchart.v1.0" hidden="1">Sheet4!$N$2:$N$97</definedName>
    <definedName name="_xlchart.v1.1" hidden="1">Sheet4!$V$1</definedName>
    <definedName name="_xlchart.v1.10" hidden="1">Sheet4!$S$100</definedName>
    <definedName name="_xlchart.v1.11" hidden="1">Sheet4!$S$101:$S$196</definedName>
    <definedName name="_xlchart.v1.12" hidden="1">Sheet4!$T$100</definedName>
    <definedName name="_xlchart.v1.13" hidden="1">Sheet4!$T$101:$T$196</definedName>
    <definedName name="_xlchart.v1.14" hidden="1">Sheet4!$N$101:$N$196</definedName>
    <definedName name="_xlchart.v1.15" hidden="1">Sheet4!$V$100</definedName>
    <definedName name="_xlchart.v1.16" hidden="1">Sheet4!$V$101:$V$196</definedName>
    <definedName name="_xlchart.v1.17" hidden="1">Sheet4!$O$2:$O$97</definedName>
    <definedName name="_xlchart.v1.18" hidden="1">Sheet4!$O$50:$O$97</definedName>
    <definedName name="_xlchart.v1.19" hidden="1">Sheet4!$P$1</definedName>
    <definedName name="_xlchart.v1.2" hidden="1">Sheet4!$V$2:$V$97</definedName>
    <definedName name="_xlchart.v1.20" hidden="1">Sheet4!$P$50:$P$97</definedName>
    <definedName name="_xlchart.v1.21" hidden="1">Sheet4!$Q$1</definedName>
    <definedName name="_xlchart.v1.22" hidden="1">Sheet4!$Q$50:$Q$97</definedName>
    <definedName name="_xlchart.v1.23" hidden="1">Sheet4!$R$1</definedName>
    <definedName name="_xlchart.v1.24" hidden="1">Sheet4!$R$50:$R$97</definedName>
    <definedName name="_xlchart.v1.25" hidden="1">Sheet4!$S$1</definedName>
    <definedName name="_xlchart.v1.26" hidden="1">Sheet4!$S$50:$S$97</definedName>
    <definedName name="_xlchart.v1.27" hidden="1">Sheet4!$T$1</definedName>
    <definedName name="_xlchart.v1.28" hidden="1">Sheet4!$T$50:$T$97</definedName>
    <definedName name="_xlchart.v1.29" hidden="1">Sheet4!$O$2:$O$49</definedName>
    <definedName name="_xlchart.v1.3" hidden="1">Sheet4!$N$101:$N$196</definedName>
    <definedName name="_xlchart.v1.30" hidden="1">Sheet4!$P$1</definedName>
    <definedName name="_xlchart.v1.31" hidden="1">Sheet4!$P$2:$P$49</definedName>
    <definedName name="_xlchart.v1.32" hidden="1">Sheet4!$Q$1</definedName>
    <definedName name="_xlchart.v1.33" hidden="1">Sheet4!$Q$2:$Q$49</definedName>
    <definedName name="_xlchart.v1.34" hidden="1">Sheet4!$R$1</definedName>
    <definedName name="_xlchart.v1.35" hidden="1">Sheet4!$R$2:$R$49</definedName>
    <definedName name="_xlchart.v1.36" hidden="1">Sheet4!$S$1</definedName>
    <definedName name="_xlchart.v1.37" hidden="1">Sheet4!$S$2:$S$49</definedName>
    <definedName name="_xlchart.v1.38" hidden="1">Sheet4!$T$1</definedName>
    <definedName name="_xlchart.v1.39" hidden="1">Sheet4!$T$2:$T$49</definedName>
    <definedName name="_xlchart.v1.4" hidden="1">Sheet4!$P$100</definedName>
    <definedName name="_xlchart.v1.40" hidden="1">Sheet4!$O$101:$O$148</definedName>
    <definedName name="_xlchart.v1.41" hidden="1">Sheet4!$P$100</definedName>
    <definedName name="_xlchart.v1.42" hidden="1">Sheet4!$P$101:$P$148</definedName>
    <definedName name="_xlchart.v1.43" hidden="1">Sheet4!$Q$100</definedName>
    <definedName name="_xlchart.v1.44" hidden="1">Sheet4!$Q$101:$Q$148</definedName>
    <definedName name="_xlchart.v1.45" hidden="1">Sheet4!$R$100</definedName>
    <definedName name="_xlchart.v1.46" hidden="1">Sheet4!$R$101:$R$148</definedName>
    <definedName name="_xlchart.v1.47" hidden="1">Sheet4!$S$100</definedName>
    <definedName name="_xlchart.v1.48" hidden="1">Sheet4!$S$101:$S$148</definedName>
    <definedName name="_xlchart.v1.49" hidden="1">Sheet4!$T$100</definedName>
    <definedName name="_xlchart.v1.5" hidden="1">Sheet4!$P$101:$P$196</definedName>
    <definedName name="_xlchart.v1.50" hidden="1">Sheet4!$T$101:$T$148</definedName>
    <definedName name="_xlchart.v1.51" hidden="1">Sheet4!$O$101:$O$196</definedName>
    <definedName name="_xlchart.v1.52" hidden="1">Sheet4!$O$149:$O$196</definedName>
    <definedName name="_xlchart.v1.53" hidden="1">Sheet4!$P$100</definedName>
    <definedName name="_xlchart.v1.54" hidden="1">Sheet4!$P$149:$P$196</definedName>
    <definedName name="_xlchart.v1.55" hidden="1">Sheet4!$Q$100</definedName>
    <definedName name="_xlchart.v1.56" hidden="1">Sheet4!$Q$149:$Q$196</definedName>
    <definedName name="_xlchart.v1.57" hidden="1">Sheet4!$R$100</definedName>
    <definedName name="_xlchart.v1.58" hidden="1">Sheet4!$R$149:$R$196</definedName>
    <definedName name="_xlchart.v1.59" hidden="1">Sheet4!$S$100</definedName>
    <definedName name="_xlchart.v1.6" hidden="1">Sheet4!$Q$100</definedName>
    <definedName name="_xlchart.v1.60" hidden="1">Sheet4!$S$149:$S$196</definedName>
    <definedName name="_xlchart.v1.61" hidden="1">Sheet4!$T$100</definedName>
    <definedName name="_xlchart.v1.62" hidden="1">Sheet4!$T$149:$T$196</definedName>
    <definedName name="_xlchart.v1.63" hidden="1">Sheet4!$N$2:$N$97</definedName>
    <definedName name="_xlchart.v1.64" hidden="1">Sheet4!$P$1</definedName>
    <definedName name="_xlchart.v1.65" hidden="1">Sheet4!$P$2:$P$97</definedName>
    <definedName name="_xlchart.v1.66" hidden="1">Sheet4!$Q$1</definedName>
    <definedName name="_xlchart.v1.67" hidden="1">Sheet4!$Q$2:$Q$97</definedName>
    <definedName name="_xlchart.v1.68" hidden="1">Sheet4!$R$1</definedName>
    <definedName name="_xlchart.v1.69" hidden="1">Sheet4!$R$2:$R$97</definedName>
    <definedName name="_xlchart.v1.7" hidden="1">Sheet4!$Q$101:$Q$196</definedName>
    <definedName name="_xlchart.v1.70" hidden="1">Sheet4!$S$1</definedName>
    <definedName name="_xlchart.v1.71" hidden="1">Sheet4!$S$2:$S$97</definedName>
    <definedName name="_xlchart.v1.72" hidden="1">Sheet4!$T$1</definedName>
    <definedName name="_xlchart.v1.73" hidden="1">Sheet4!$T$2:$T$97</definedName>
    <definedName name="_xlchart.v1.74" hidden="1">playing!$C$2:$C$97</definedName>
    <definedName name="_xlchart.v1.75" hidden="1">playing!$L$1</definedName>
    <definedName name="_xlchart.v1.76" hidden="1">playing!$L$2:$L$97</definedName>
    <definedName name="_xlchart.v1.77" hidden="1">Sheet2!$O$2:$O$97</definedName>
    <definedName name="_xlchart.v1.78" hidden="1">Sheet2!$P$1</definedName>
    <definedName name="_xlchart.v1.79" hidden="1">Sheet2!$P$2:$P$97</definedName>
    <definedName name="_xlchart.v1.8" hidden="1">Sheet4!$R$100</definedName>
    <definedName name="_xlchart.v1.80" hidden="1">Sheet2!$Q$1</definedName>
    <definedName name="_xlchart.v1.81" hidden="1">Sheet2!$Q$2:$Q$97</definedName>
    <definedName name="_xlchart.v1.82" hidden="1">Sheet2!$R$1</definedName>
    <definedName name="_xlchart.v1.83" hidden="1">Sheet2!$R$2:$R$97</definedName>
    <definedName name="_xlchart.v1.84" hidden="1">Sheet2!$S$1</definedName>
    <definedName name="_xlchart.v1.85" hidden="1">Sheet2!$S$2:$S$97</definedName>
    <definedName name="_xlchart.v1.86" hidden="1">Sheet2!$T$1</definedName>
    <definedName name="_xlchart.v1.87" hidden="1">Sheet2!$T$2:$T$97</definedName>
    <definedName name="_xlchart.v1.88" hidden="1">Sheet3!$J$2:$J$97</definedName>
    <definedName name="_xlchart.v1.89" hidden="1">Sheet3!$K$1</definedName>
    <definedName name="_xlchart.v1.9" hidden="1">Sheet4!$R$101:$R$196</definedName>
    <definedName name="_xlchart.v1.90" hidden="1">Sheet3!$K$2:$K$97</definedName>
    <definedName name="_xlchart.v1.91" hidden="1">Sheet3!$H$1</definedName>
    <definedName name="_xlchart.v1.92" hidden="1">Sheet3!$H$2:$H$97</definedName>
    <definedName name="_xlchart.v1.93" hidden="1">Sheet3!$J$2:$J$97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60" i="1"/>
  <c r="M261" i="1"/>
  <c r="M264" i="1"/>
  <c r="M269" i="1"/>
  <c r="M272" i="1"/>
  <c r="M276" i="1"/>
  <c r="M277" i="1"/>
  <c r="M280" i="1"/>
  <c r="M285" i="1"/>
  <c r="M28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M259" i="1" s="1"/>
  <c r="L260" i="1"/>
  <c r="L261" i="1"/>
  <c r="L262" i="1"/>
  <c r="M262" i="1" s="1"/>
  <c r="L263" i="1"/>
  <c r="M263" i="1" s="1"/>
  <c r="L264" i="1"/>
  <c r="L265" i="1"/>
  <c r="M265" i="1" s="1"/>
  <c r="L266" i="1"/>
  <c r="M266" i="1" s="1"/>
  <c r="L267" i="1"/>
  <c r="M267" i="1" s="1"/>
  <c r="L268" i="1"/>
  <c r="M268" i="1" s="1"/>
  <c r="L269" i="1"/>
  <c r="L270" i="1"/>
  <c r="M270" i="1" s="1"/>
  <c r="L271" i="1"/>
  <c r="M271" i="1" s="1"/>
  <c r="L272" i="1"/>
  <c r="L273" i="1"/>
  <c r="M273" i="1" s="1"/>
  <c r="L274" i="1"/>
  <c r="M274" i="1" s="1"/>
  <c r="L275" i="1"/>
  <c r="M275" i="1" s="1"/>
  <c r="L276" i="1"/>
  <c r="L277" i="1"/>
  <c r="L278" i="1"/>
  <c r="M278" i="1" s="1"/>
  <c r="L279" i="1"/>
  <c r="M279" i="1" s="1"/>
  <c r="L280" i="1"/>
  <c r="L281" i="1"/>
  <c r="M281" i="1" s="1"/>
  <c r="L282" i="1"/>
  <c r="M282" i="1" s="1"/>
  <c r="L283" i="1"/>
  <c r="M283" i="1" s="1"/>
  <c r="L284" i="1"/>
  <c r="M284" i="1" s="1"/>
  <c r="L285" i="1"/>
  <c r="L286" i="1"/>
  <c r="M286" i="1" s="1"/>
  <c r="L287" i="1"/>
  <c r="M287" i="1" s="1"/>
  <c r="L288" i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M2" i="1"/>
  <c r="L2" i="1"/>
  <c r="L2" i="6"/>
  <c r="P2" i="6"/>
  <c r="P101" i="6"/>
  <c r="Q101" i="6"/>
  <c r="R101" i="6"/>
  <c r="U101" i="6" s="1"/>
  <c r="S101" i="6"/>
  <c r="T101" i="6"/>
  <c r="P102" i="6"/>
  <c r="Q102" i="6"/>
  <c r="R102" i="6"/>
  <c r="S102" i="6"/>
  <c r="T102" i="6"/>
  <c r="U102" i="6"/>
  <c r="P103" i="6"/>
  <c r="U103" i="6" s="1"/>
  <c r="Q103" i="6"/>
  <c r="R103" i="6"/>
  <c r="S103" i="6"/>
  <c r="T103" i="6"/>
  <c r="P104" i="6"/>
  <c r="U104" i="6" s="1"/>
  <c r="Q104" i="6"/>
  <c r="R104" i="6"/>
  <c r="S104" i="6"/>
  <c r="T104" i="6"/>
  <c r="P105" i="6"/>
  <c r="Q105" i="6"/>
  <c r="R105" i="6"/>
  <c r="U105" i="6" s="1"/>
  <c r="S105" i="6"/>
  <c r="T105" i="6"/>
  <c r="P106" i="6"/>
  <c r="Q106" i="6"/>
  <c r="R106" i="6"/>
  <c r="S106" i="6"/>
  <c r="T106" i="6"/>
  <c r="U106" i="6"/>
  <c r="P107" i="6"/>
  <c r="Q107" i="6"/>
  <c r="R107" i="6"/>
  <c r="U107" i="6" s="1"/>
  <c r="S107" i="6"/>
  <c r="T107" i="6"/>
  <c r="P108" i="6"/>
  <c r="U108" i="6" s="1"/>
  <c r="Q108" i="6"/>
  <c r="R108" i="6"/>
  <c r="S108" i="6"/>
  <c r="T108" i="6"/>
  <c r="P109" i="6"/>
  <c r="Q109" i="6"/>
  <c r="R109" i="6"/>
  <c r="U109" i="6" s="1"/>
  <c r="S109" i="6"/>
  <c r="T109" i="6"/>
  <c r="P110" i="6"/>
  <c r="Q110" i="6"/>
  <c r="R110" i="6"/>
  <c r="S110" i="6"/>
  <c r="T110" i="6"/>
  <c r="U110" i="6"/>
  <c r="P111" i="6"/>
  <c r="U111" i="6" s="1"/>
  <c r="Q111" i="6"/>
  <c r="R111" i="6"/>
  <c r="S111" i="6"/>
  <c r="T111" i="6"/>
  <c r="P112" i="6"/>
  <c r="U112" i="6" s="1"/>
  <c r="Q112" i="6"/>
  <c r="R112" i="6"/>
  <c r="S112" i="6"/>
  <c r="T112" i="6"/>
  <c r="P113" i="6"/>
  <c r="Q113" i="6"/>
  <c r="R113" i="6"/>
  <c r="U113" i="6" s="1"/>
  <c r="S113" i="6"/>
  <c r="T113" i="6"/>
  <c r="P114" i="6"/>
  <c r="Q114" i="6"/>
  <c r="R114" i="6"/>
  <c r="S114" i="6"/>
  <c r="T114" i="6"/>
  <c r="U114" i="6"/>
  <c r="P115" i="6"/>
  <c r="Q115" i="6"/>
  <c r="R115" i="6"/>
  <c r="U115" i="6" s="1"/>
  <c r="S115" i="6"/>
  <c r="T115" i="6"/>
  <c r="P116" i="6"/>
  <c r="U116" i="6" s="1"/>
  <c r="Q116" i="6"/>
  <c r="R116" i="6"/>
  <c r="S116" i="6"/>
  <c r="T116" i="6"/>
  <c r="P117" i="6"/>
  <c r="Q117" i="6"/>
  <c r="R117" i="6"/>
  <c r="U117" i="6" s="1"/>
  <c r="S117" i="6"/>
  <c r="T117" i="6"/>
  <c r="P118" i="6"/>
  <c r="Q118" i="6"/>
  <c r="R118" i="6"/>
  <c r="S118" i="6"/>
  <c r="T118" i="6"/>
  <c r="U118" i="6"/>
  <c r="P119" i="6"/>
  <c r="U119" i="6" s="1"/>
  <c r="Q119" i="6"/>
  <c r="R119" i="6"/>
  <c r="S119" i="6"/>
  <c r="T119" i="6"/>
  <c r="P120" i="6"/>
  <c r="U120" i="6" s="1"/>
  <c r="Q120" i="6"/>
  <c r="R120" i="6"/>
  <c r="S120" i="6"/>
  <c r="T120" i="6"/>
  <c r="P121" i="6"/>
  <c r="Q121" i="6"/>
  <c r="R121" i="6"/>
  <c r="U121" i="6" s="1"/>
  <c r="S121" i="6"/>
  <c r="T121" i="6"/>
  <c r="P122" i="6"/>
  <c r="Q122" i="6"/>
  <c r="R122" i="6"/>
  <c r="S122" i="6"/>
  <c r="T122" i="6"/>
  <c r="U122" i="6"/>
  <c r="P123" i="6"/>
  <c r="Q123" i="6"/>
  <c r="R123" i="6"/>
  <c r="U123" i="6" s="1"/>
  <c r="S123" i="6"/>
  <c r="T123" i="6"/>
  <c r="P124" i="6"/>
  <c r="U124" i="6" s="1"/>
  <c r="Q124" i="6"/>
  <c r="R124" i="6"/>
  <c r="S124" i="6"/>
  <c r="T124" i="6"/>
  <c r="P125" i="6"/>
  <c r="U125" i="6" s="1"/>
  <c r="Q125" i="6"/>
  <c r="R125" i="6"/>
  <c r="S125" i="6"/>
  <c r="T125" i="6"/>
  <c r="P126" i="6"/>
  <c r="Q126" i="6"/>
  <c r="R126" i="6"/>
  <c r="S126" i="6"/>
  <c r="T126" i="6"/>
  <c r="U126" i="6"/>
  <c r="P127" i="6"/>
  <c r="U127" i="6" s="1"/>
  <c r="Q127" i="6"/>
  <c r="R127" i="6"/>
  <c r="S127" i="6"/>
  <c r="T127" i="6"/>
  <c r="P128" i="6"/>
  <c r="U128" i="6" s="1"/>
  <c r="Q128" i="6"/>
  <c r="R128" i="6"/>
  <c r="S128" i="6"/>
  <c r="T128" i="6"/>
  <c r="P129" i="6"/>
  <c r="Q129" i="6"/>
  <c r="R129" i="6"/>
  <c r="U129" i="6" s="1"/>
  <c r="S129" i="6"/>
  <c r="T129" i="6"/>
  <c r="P130" i="6"/>
  <c r="Q130" i="6"/>
  <c r="R130" i="6"/>
  <c r="S130" i="6"/>
  <c r="T130" i="6"/>
  <c r="U130" i="6"/>
  <c r="P131" i="6"/>
  <c r="Q131" i="6"/>
  <c r="R131" i="6"/>
  <c r="U131" i="6" s="1"/>
  <c r="S131" i="6"/>
  <c r="T131" i="6"/>
  <c r="P132" i="6"/>
  <c r="U132" i="6" s="1"/>
  <c r="Q132" i="6"/>
  <c r="R132" i="6"/>
  <c r="S132" i="6"/>
  <c r="T132" i="6"/>
  <c r="P133" i="6"/>
  <c r="U133" i="6" s="1"/>
  <c r="Q133" i="6"/>
  <c r="R133" i="6"/>
  <c r="S133" i="6"/>
  <c r="T133" i="6"/>
  <c r="P134" i="6"/>
  <c r="Q134" i="6"/>
  <c r="R134" i="6"/>
  <c r="S134" i="6"/>
  <c r="T134" i="6"/>
  <c r="U134" i="6"/>
  <c r="P135" i="6"/>
  <c r="U135" i="6" s="1"/>
  <c r="Q135" i="6"/>
  <c r="R135" i="6"/>
  <c r="S135" i="6"/>
  <c r="T135" i="6"/>
  <c r="P136" i="6"/>
  <c r="U136" i="6" s="1"/>
  <c r="Q136" i="6"/>
  <c r="R136" i="6"/>
  <c r="S136" i="6"/>
  <c r="T136" i="6"/>
  <c r="P137" i="6"/>
  <c r="Q137" i="6"/>
  <c r="R137" i="6"/>
  <c r="U137" i="6" s="1"/>
  <c r="S137" i="6"/>
  <c r="T137" i="6"/>
  <c r="P138" i="6"/>
  <c r="Q138" i="6"/>
  <c r="R138" i="6"/>
  <c r="S138" i="6"/>
  <c r="T138" i="6"/>
  <c r="U138" i="6"/>
  <c r="P139" i="6"/>
  <c r="Q139" i="6"/>
  <c r="R139" i="6"/>
  <c r="U139" i="6" s="1"/>
  <c r="S139" i="6"/>
  <c r="T139" i="6"/>
  <c r="P140" i="6"/>
  <c r="U140" i="6" s="1"/>
  <c r="Q140" i="6"/>
  <c r="R140" i="6"/>
  <c r="S140" i="6"/>
  <c r="T140" i="6"/>
  <c r="P141" i="6"/>
  <c r="U141" i="6" s="1"/>
  <c r="Q141" i="6"/>
  <c r="R141" i="6"/>
  <c r="S141" i="6"/>
  <c r="T141" i="6"/>
  <c r="P142" i="6"/>
  <c r="Q142" i="6"/>
  <c r="R142" i="6"/>
  <c r="S142" i="6"/>
  <c r="T142" i="6"/>
  <c r="U142" i="6"/>
  <c r="P143" i="6"/>
  <c r="U143" i="6" s="1"/>
  <c r="Q143" i="6"/>
  <c r="R143" i="6"/>
  <c r="S143" i="6"/>
  <c r="T143" i="6"/>
  <c r="P144" i="6"/>
  <c r="U144" i="6" s="1"/>
  <c r="Q144" i="6"/>
  <c r="R144" i="6"/>
  <c r="S144" i="6"/>
  <c r="T144" i="6"/>
  <c r="P145" i="6"/>
  <c r="Q145" i="6"/>
  <c r="R145" i="6"/>
  <c r="U145" i="6" s="1"/>
  <c r="S145" i="6"/>
  <c r="T145" i="6"/>
  <c r="P146" i="6"/>
  <c r="Q146" i="6"/>
  <c r="R146" i="6"/>
  <c r="S146" i="6"/>
  <c r="T146" i="6"/>
  <c r="U146" i="6"/>
  <c r="P147" i="6"/>
  <c r="Q147" i="6"/>
  <c r="R147" i="6"/>
  <c r="U147" i="6" s="1"/>
  <c r="S147" i="6"/>
  <c r="T147" i="6"/>
  <c r="P148" i="6"/>
  <c r="U148" i="6" s="1"/>
  <c r="Q148" i="6"/>
  <c r="R148" i="6"/>
  <c r="S148" i="6"/>
  <c r="T148" i="6"/>
  <c r="P149" i="6"/>
  <c r="U149" i="6" s="1"/>
  <c r="Q149" i="6"/>
  <c r="R149" i="6"/>
  <c r="S149" i="6"/>
  <c r="T149" i="6"/>
  <c r="P150" i="6"/>
  <c r="Q150" i="6"/>
  <c r="R150" i="6"/>
  <c r="S150" i="6"/>
  <c r="T150" i="6"/>
  <c r="U150" i="6"/>
  <c r="P151" i="6"/>
  <c r="U151" i="6" s="1"/>
  <c r="Q151" i="6"/>
  <c r="R151" i="6"/>
  <c r="S151" i="6"/>
  <c r="T151" i="6"/>
  <c r="P152" i="6"/>
  <c r="U152" i="6" s="1"/>
  <c r="Q152" i="6"/>
  <c r="R152" i="6"/>
  <c r="S152" i="6"/>
  <c r="T152" i="6"/>
  <c r="P153" i="6"/>
  <c r="Q153" i="6"/>
  <c r="R153" i="6"/>
  <c r="U153" i="6" s="1"/>
  <c r="S153" i="6"/>
  <c r="T153" i="6"/>
  <c r="P154" i="6"/>
  <c r="Q154" i="6"/>
  <c r="R154" i="6"/>
  <c r="S154" i="6"/>
  <c r="T154" i="6"/>
  <c r="U154" i="6"/>
  <c r="P155" i="6"/>
  <c r="Q155" i="6"/>
  <c r="R155" i="6"/>
  <c r="U155" i="6" s="1"/>
  <c r="S155" i="6"/>
  <c r="T155" i="6"/>
  <c r="P156" i="6"/>
  <c r="U156" i="6" s="1"/>
  <c r="Q156" i="6"/>
  <c r="R156" i="6"/>
  <c r="S156" i="6"/>
  <c r="T156" i="6"/>
  <c r="P157" i="6"/>
  <c r="Q157" i="6"/>
  <c r="R157" i="6"/>
  <c r="U157" i="6" s="1"/>
  <c r="S157" i="6"/>
  <c r="T157" i="6"/>
  <c r="P158" i="6"/>
  <c r="Q158" i="6"/>
  <c r="R158" i="6"/>
  <c r="S158" i="6"/>
  <c r="T158" i="6"/>
  <c r="U158" i="6"/>
  <c r="P159" i="6"/>
  <c r="U159" i="6" s="1"/>
  <c r="Q159" i="6"/>
  <c r="R159" i="6"/>
  <c r="S159" i="6"/>
  <c r="T159" i="6"/>
  <c r="P160" i="6"/>
  <c r="U160" i="6" s="1"/>
  <c r="Q160" i="6"/>
  <c r="R160" i="6"/>
  <c r="S160" i="6"/>
  <c r="T160" i="6"/>
  <c r="P161" i="6"/>
  <c r="Q161" i="6"/>
  <c r="R161" i="6"/>
  <c r="U161" i="6" s="1"/>
  <c r="S161" i="6"/>
  <c r="T161" i="6"/>
  <c r="P162" i="6"/>
  <c r="Q162" i="6"/>
  <c r="R162" i="6"/>
  <c r="S162" i="6"/>
  <c r="T162" i="6"/>
  <c r="U162" i="6"/>
  <c r="P163" i="6"/>
  <c r="Q163" i="6"/>
  <c r="R163" i="6"/>
  <c r="U163" i="6" s="1"/>
  <c r="S163" i="6"/>
  <c r="T163" i="6"/>
  <c r="P164" i="6"/>
  <c r="U164" i="6" s="1"/>
  <c r="Q164" i="6"/>
  <c r="R164" i="6"/>
  <c r="S164" i="6"/>
  <c r="T164" i="6"/>
  <c r="P165" i="6"/>
  <c r="U165" i="6" s="1"/>
  <c r="Q165" i="6"/>
  <c r="R165" i="6"/>
  <c r="S165" i="6"/>
  <c r="T165" i="6"/>
  <c r="P166" i="6"/>
  <c r="Q166" i="6"/>
  <c r="R166" i="6"/>
  <c r="S166" i="6"/>
  <c r="T166" i="6"/>
  <c r="U166" i="6"/>
  <c r="P167" i="6"/>
  <c r="U167" i="6" s="1"/>
  <c r="Q167" i="6"/>
  <c r="R167" i="6"/>
  <c r="S167" i="6"/>
  <c r="T167" i="6"/>
  <c r="P168" i="6"/>
  <c r="U168" i="6" s="1"/>
  <c r="Q168" i="6"/>
  <c r="R168" i="6"/>
  <c r="S168" i="6"/>
  <c r="T168" i="6"/>
  <c r="P169" i="6"/>
  <c r="Q169" i="6"/>
  <c r="R169" i="6"/>
  <c r="U169" i="6" s="1"/>
  <c r="S169" i="6"/>
  <c r="T169" i="6"/>
  <c r="P170" i="6"/>
  <c r="Q170" i="6"/>
  <c r="R170" i="6"/>
  <c r="S170" i="6"/>
  <c r="T170" i="6"/>
  <c r="U170" i="6"/>
  <c r="P171" i="6"/>
  <c r="Q171" i="6"/>
  <c r="R171" i="6"/>
  <c r="U171" i="6" s="1"/>
  <c r="S171" i="6"/>
  <c r="T171" i="6"/>
  <c r="P172" i="6"/>
  <c r="U172" i="6" s="1"/>
  <c r="Q172" i="6"/>
  <c r="R172" i="6"/>
  <c r="S172" i="6"/>
  <c r="T172" i="6"/>
  <c r="P173" i="6"/>
  <c r="Q173" i="6"/>
  <c r="R173" i="6"/>
  <c r="U173" i="6" s="1"/>
  <c r="S173" i="6"/>
  <c r="T173" i="6"/>
  <c r="P174" i="6"/>
  <c r="Q174" i="6"/>
  <c r="R174" i="6"/>
  <c r="S174" i="6"/>
  <c r="T174" i="6"/>
  <c r="U174" i="6"/>
  <c r="P175" i="6"/>
  <c r="U175" i="6" s="1"/>
  <c r="Q175" i="6"/>
  <c r="R175" i="6"/>
  <c r="S175" i="6"/>
  <c r="T175" i="6"/>
  <c r="P176" i="6"/>
  <c r="U176" i="6" s="1"/>
  <c r="Q176" i="6"/>
  <c r="R176" i="6"/>
  <c r="S176" i="6"/>
  <c r="T176" i="6"/>
  <c r="P177" i="6"/>
  <c r="Q177" i="6"/>
  <c r="R177" i="6"/>
  <c r="S177" i="6"/>
  <c r="U177" i="6" s="1"/>
  <c r="T177" i="6"/>
  <c r="P178" i="6"/>
  <c r="Q178" i="6"/>
  <c r="R178" i="6"/>
  <c r="S178" i="6"/>
  <c r="T178" i="6"/>
  <c r="U178" i="6"/>
  <c r="P179" i="6"/>
  <c r="Q179" i="6"/>
  <c r="R179" i="6"/>
  <c r="U179" i="6" s="1"/>
  <c r="S179" i="6"/>
  <c r="T179" i="6"/>
  <c r="P180" i="6"/>
  <c r="U180" i="6" s="1"/>
  <c r="Q180" i="6"/>
  <c r="R180" i="6"/>
  <c r="S180" i="6"/>
  <c r="T180" i="6"/>
  <c r="P181" i="6"/>
  <c r="U181" i="6" s="1"/>
  <c r="Q181" i="6"/>
  <c r="R181" i="6"/>
  <c r="S181" i="6"/>
  <c r="T181" i="6"/>
  <c r="P182" i="6"/>
  <c r="Q182" i="6"/>
  <c r="R182" i="6"/>
  <c r="S182" i="6"/>
  <c r="T182" i="6"/>
  <c r="U182" i="6"/>
  <c r="P183" i="6"/>
  <c r="U183" i="6" s="1"/>
  <c r="Q183" i="6"/>
  <c r="R183" i="6"/>
  <c r="S183" i="6"/>
  <c r="T183" i="6"/>
  <c r="P184" i="6"/>
  <c r="U184" i="6" s="1"/>
  <c r="Q184" i="6"/>
  <c r="R184" i="6"/>
  <c r="S184" i="6"/>
  <c r="T184" i="6"/>
  <c r="P185" i="6"/>
  <c r="Q185" i="6"/>
  <c r="R185" i="6"/>
  <c r="S185" i="6"/>
  <c r="U185" i="6" s="1"/>
  <c r="T185" i="6"/>
  <c r="P186" i="6"/>
  <c r="Q186" i="6"/>
  <c r="R186" i="6"/>
  <c r="S186" i="6"/>
  <c r="T186" i="6"/>
  <c r="U186" i="6"/>
  <c r="P187" i="6"/>
  <c r="Q187" i="6"/>
  <c r="R187" i="6"/>
  <c r="U187" i="6" s="1"/>
  <c r="S187" i="6"/>
  <c r="T187" i="6"/>
  <c r="P188" i="6"/>
  <c r="U188" i="6" s="1"/>
  <c r="Q188" i="6"/>
  <c r="R188" i="6"/>
  <c r="S188" i="6"/>
  <c r="T188" i="6"/>
  <c r="P189" i="6"/>
  <c r="Q189" i="6"/>
  <c r="R189" i="6"/>
  <c r="U189" i="6" s="1"/>
  <c r="S189" i="6"/>
  <c r="T189" i="6"/>
  <c r="P190" i="6"/>
  <c r="Q190" i="6"/>
  <c r="R190" i="6"/>
  <c r="S190" i="6"/>
  <c r="T190" i="6"/>
  <c r="U190" i="6"/>
  <c r="P191" i="6"/>
  <c r="U191" i="6" s="1"/>
  <c r="Q191" i="6"/>
  <c r="R191" i="6"/>
  <c r="S191" i="6"/>
  <c r="T191" i="6"/>
  <c r="P192" i="6"/>
  <c r="U192" i="6" s="1"/>
  <c r="Q192" i="6"/>
  <c r="R192" i="6"/>
  <c r="S192" i="6"/>
  <c r="T192" i="6"/>
  <c r="P193" i="6"/>
  <c r="Q193" i="6"/>
  <c r="R193" i="6"/>
  <c r="S193" i="6"/>
  <c r="U193" i="6" s="1"/>
  <c r="T193" i="6"/>
  <c r="P194" i="6"/>
  <c r="Q194" i="6"/>
  <c r="R194" i="6"/>
  <c r="S194" i="6"/>
  <c r="T194" i="6"/>
  <c r="U194" i="6"/>
  <c r="P195" i="6"/>
  <c r="Q195" i="6"/>
  <c r="R195" i="6"/>
  <c r="U195" i="6" s="1"/>
  <c r="S195" i="6"/>
  <c r="T195" i="6"/>
  <c r="P196" i="6"/>
  <c r="U196" i="6" s="1"/>
  <c r="Q196" i="6"/>
  <c r="R196" i="6"/>
  <c r="S196" i="6"/>
  <c r="T196" i="6"/>
  <c r="S2" i="6"/>
  <c r="K149" i="6"/>
  <c r="L149" i="6" s="1"/>
  <c r="K150" i="6"/>
  <c r="L150" i="6" s="1"/>
  <c r="K151" i="6"/>
  <c r="L151" i="6" s="1"/>
  <c r="K152" i="6"/>
  <c r="L152" i="6" s="1"/>
  <c r="K101" i="6"/>
  <c r="L101" i="6" s="1"/>
  <c r="K102" i="6"/>
  <c r="L102" i="6" s="1"/>
  <c r="K103" i="6"/>
  <c r="L103" i="6" s="1"/>
  <c r="K104" i="6"/>
  <c r="L104" i="6" s="1"/>
  <c r="K153" i="6"/>
  <c r="L153" i="6" s="1"/>
  <c r="K154" i="6"/>
  <c r="L154" i="6" s="1"/>
  <c r="K155" i="6"/>
  <c r="L155" i="6" s="1"/>
  <c r="K156" i="6"/>
  <c r="L156" i="6" s="1"/>
  <c r="K105" i="6"/>
  <c r="L105" i="6" s="1"/>
  <c r="K106" i="6"/>
  <c r="L106" i="6" s="1"/>
  <c r="K107" i="6"/>
  <c r="L107" i="6" s="1"/>
  <c r="K108" i="6"/>
  <c r="L108" i="6" s="1"/>
  <c r="K157" i="6"/>
  <c r="L157" i="6" s="1"/>
  <c r="K158" i="6"/>
  <c r="L158" i="6" s="1"/>
  <c r="K159" i="6"/>
  <c r="L159" i="6" s="1"/>
  <c r="K160" i="6"/>
  <c r="L160" i="6" s="1"/>
  <c r="K109" i="6"/>
  <c r="L109" i="6" s="1"/>
  <c r="K110" i="6"/>
  <c r="L110" i="6" s="1"/>
  <c r="K111" i="6"/>
  <c r="L111" i="6" s="1"/>
  <c r="K112" i="6"/>
  <c r="L112" i="6" s="1"/>
  <c r="K161" i="6"/>
  <c r="L161" i="6" s="1"/>
  <c r="K162" i="6"/>
  <c r="L162" i="6" s="1"/>
  <c r="K163" i="6"/>
  <c r="L163" i="6" s="1"/>
  <c r="K164" i="6"/>
  <c r="L164" i="6" s="1"/>
  <c r="K113" i="6"/>
  <c r="L113" i="6" s="1"/>
  <c r="K114" i="6"/>
  <c r="L114" i="6" s="1"/>
  <c r="K115" i="6"/>
  <c r="L115" i="6" s="1"/>
  <c r="K116" i="6"/>
  <c r="L116" i="6" s="1"/>
  <c r="K165" i="6"/>
  <c r="L165" i="6" s="1"/>
  <c r="K166" i="6"/>
  <c r="L166" i="6" s="1"/>
  <c r="K167" i="6"/>
  <c r="L167" i="6" s="1"/>
  <c r="K168" i="6"/>
  <c r="L168" i="6" s="1"/>
  <c r="K117" i="6"/>
  <c r="L117" i="6" s="1"/>
  <c r="K118" i="6"/>
  <c r="L118" i="6" s="1"/>
  <c r="K119" i="6"/>
  <c r="L119" i="6" s="1"/>
  <c r="K120" i="6"/>
  <c r="L120" i="6" s="1"/>
  <c r="K169" i="6"/>
  <c r="L169" i="6" s="1"/>
  <c r="K170" i="6"/>
  <c r="L170" i="6" s="1"/>
  <c r="K171" i="6"/>
  <c r="L171" i="6" s="1"/>
  <c r="K172" i="6"/>
  <c r="L172" i="6" s="1"/>
  <c r="K121" i="6"/>
  <c r="L121" i="6" s="1"/>
  <c r="K122" i="6"/>
  <c r="L122" i="6" s="1"/>
  <c r="K123" i="6"/>
  <c r="L123" i="6" s="1"/>
  <c r="K124" i="6"/>
  <c r="L124" i="6" s="1"/>
  <c r="K173" i="6"/>
  <c r="L173" i="6" s="1"/>
  <c r="K174" i="6"/>
  <c r="L174" i="6" s="1"/>
  <c r="K175" i="6"/>
  <c r="L175" i="6" s="1"/>
  <c r="K176" i="6"/>
  <c r="L176" i="6" s="1"/>
  <c r="K125" i="6"/>
  <c r="L125" i="6" s="1"/>
  <c r="K126" i="6"/>
  <c r="L126" i="6" s="1"/>
  <c r="K127" i="6"/>
  <c r="L127" i="6" s="1"/>
  <c r="K128" i="6"/>
  <c r="L128" i="6" s="1"/>
  <c r="K177" i="6"/>
  <c r="L177" i="6" s="1"/>
  <c r="K178" i="6"/>
  <c r="L178" i="6" s="1"/>
  <c r="K179" i="6"/>
  <c r="L179" i="6" s="1"/>
  <c r="K180" i="6"/>
  <c r="L180" i="6" s="1"/>
  <c r="K129" i="6"/>
  <c r="L129" i="6" s="1"/>
  <c r="K130" i="6"/>
  <c r="L130" i="6" s="1"/>
  <c r="K131" i="6"/>
  <c r="L131" i="6" s="1"/>
  <c r="K132" i="6"/>
  <c r="L132" i="6" s="1"/>
  <c r="K181" i="6"/>
  <c r="L181" i="6" s="1"/>
  <c r="K182" i="6"/>
  <c r="L182" i="6" s="1"/>
  <c r="K183" i="6"/>
  <c r="L183" i="6" s="1"/>
  <c r="K184" i="6"/>
  <c r="L184" i="6" s="1"/>
  <c r="K133" i="6"/>
  <c r="L133" i="6" s="1"/>
  <c r="K134" i="6"/>
  <c r="L134" i="6" s="1"/>
  <c r="K135" i="6"/>
  <c r="L135" i="6" s="1"/>
  <c r="K136" i="6"/>
  <c r="L136" i="6" s="1"/>
  <c r="K185" i="6"/>
  <c r="L185" i="6" s="1"/>
  <c r="K186" i="6"/>
  <c r="L186" i="6" s="1"/>
  <c r="K187" i="6"/>
  <c r="L187" i="6" s="1"/>
  <c r="K188" i="6"/>
  <c r="L188" i="6" s="1"/>
  <c r="K137" i="6"/>
  <c r="L137" i="6" s="1"/>
  <c r="K138" i="6"/>
  <c r="L138" i="6" s="1"/>
  <c r="K139" i="6"/>
  <c r="L139" i="6" s="1"/>
  <c r="K140" i="6"/>
  <c r="L140" i="6" s="1"/>
  <c r="K189" i="6"/>
  <c r="L189" i="6" s="1"/>
  <c r="K190" i="6"/>
  <c r="L190" i="6" s="1"/>
  <c r="K191" i="6"/>
  <c r="L191" i="6" s="1"/>
  <c r="K192" i="6"/>
  <c r="L192" i="6" s="1"/>
  <c r="K141" i="6"/>
  <c r="L141" i="6" s="1"/>
  <c r="K142" i="6"/>
  <c r="L142" i="6" s="1"/>
  <c r="K143" i="6"/>
  <c r="L143" i="6" s="1"/>
  <c r="K144" i="6"/>
  <c r="L144" i="6" s="1"/>
  <c r="K193" i="6"/>
  <c r="L193" i="6" s="1"/>
  <c r="K194" i="6"/>
  <c r="L194" i="6" s="1"/>
  <c r="K195" i="6"/>
  <c r="L195" i="6" s="1"/>
  <c r="K196" i="6"/>
  <c r="L196" i="6" s="1"/>
  <c r="K145" i="6"/>
  <c r="L145" i="6" s="1"/>
  <c r="K146" i="6"/>
  <c r="L146" i="6" s="1"/>
  <c r="K147" i="6"/>
  <c r="L147" i="6" s="1"/>
  <c r="K148" i="6"/>
  <c r="L148" i="6" s="1"/>
  <c r="K97" i="6"/>
  <c r="L97" i="6" s="1"/>
  <c r="X39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P3" i="6"/>
  <c r="Q3" i="6"/>
  <c r="R3" i="6"/>
  <c r="S3" i="6"/>
  <c r="T3" i="6"/>
  <c r="P4" i="6"/>
  <c r="Q4" i="6"/>
  <c r="R4" i="6"/>
  <c r="S4" i="6"/>
  <c r="T4" i="6"/>
  <c r="P5" i="6"/>
  <c r="Q5" i="6"/>
  <c r="R5" i="6"/>
  <c r="S5" i="6"/>
  <c r="T5" i="6"/>
  <c r="P6" i="6"/>
  <c r="Q6" i="6"/>
  <c r="R6" i="6"/>
  <c r="S6" i="6"/>
  <c r="T6" i="6"/>
  <c r="P7" i="6"/>
  <c r="Q7" i="6"/>
  <c r="R7" i="6"/>
  <c r="S7" i="6"/>
  <c r="T7" i="6"/>
  <c r="P8" i="6"/>
  <c r="Q8" i="6"/>
  <c r="R8" i="6"/>
  <c r="S8" i="6"/>
  <c r="T8" i="6"/>
  <c r="P9" i="6"/>
  <c r="Q9" i="6"/>
  <c r="R9" i="6"/>
  <c r="S9" i="6"/>
  <c r="T9" i="6"/>
  <c r="P10" i="6"/>
  <c r="Q10" i="6"/>
  <c r="R10" i="6"/>
  <c r="S10" i="6"/>
  <c r="T10" i="6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P24" i="6"/>
  <c r="Q24" i="6"/>
  <c r="R24" i="6"/>
  <c r="S24" i="6"/>
  <c r="T24" i="6"/>
  <c r="P25" i="6"/>
  <c r="Q25" i="6"/>
  <c r="R25" i="6"/>
  <c r="S25" i="6"/>
  <c r="T25" i="6"/>
  <c r="P26" i="6"/>
  <c r="Q26" i="6"/>
  <c r="R26" i="6"/>
  <c r="S26" i="6"/>
  <c r="T26" i="6"/>
  <c r="P27" i="6"/>
  <c r="Q27" i="6"/>
  <c r="R27" i="6"/>
  <c r="S27" i="6"/>
  <c r="T27" i="6"/>
  <c r="P28" i="6"/>
  <c r="Q28" i="6"/>
  <c r="R28" i="6"/>
  <c r="S28" i="6"/>
  <c r="T28" i="6"/>
  <c r="P29" i="6"/>
  <c r="Q29" i="6"/>
  <c r="R29" i="6"/>
  <c r="S29" i="6"/>
  <c r="T29" i="6"/>
  <c r="P30" i="6"/>
  <c r="Q30" i="6"/>
  <c r="R30" i="6"/>
  <c r="S30" i="6"/>
  <c r="T30" i="6"/>
  <c r="P31" i="6"/>
  <c r="Q31" i="6"/>
  <c r="R31" i="6"/>
  <c r="S31" i="6"/>
  <c r="T31" i="6"/>
  <c r="P32" i="6"/>
  <c r="Q32" i="6"/>
  <c r="R32" i="6"/>
  <c r="S32" i="6"/>
  <c r="T32" i="6"/>
  <c r="P33" i="6"/>
  <c r="Q33" i="6"/>
  <c r="R33" i="6"/>
  <c r="S33" i="6"/>
  <c r="T33" i="6"/>
  <c r="P34" i="6"/>
  <c r="Q34" i="6"/>
  <c r="R34" i="6"/>
  <c r="S34" i="6"/>
  <c r="T34" i="6"/>
  <c r="P35" i="6"/>
  <c r="Q35" i="6"/>
  <c r="R35" i="6"/>
  <c r="S35" i="6"/>
  <c r="T35" i="6"/>
  <c r="P36" i="6"/>
  <c r="Q36" i="6"/>
  <c r="R36" i="6"/>
  <c r="S36" i="6"/>
  <c r="T36" i="6"/>
  <c r="P37" i="6"/>
  <c r="Q37" i="6"/>
  <c r="R37" i="6"/>
  <c r="S37" i="6"/>
  <c r="T37" i="6"/>
  <c r="P38" i="6"/>
  <c r="Q38" i="6"/>
  <c r="R38" i="6"/>
  <c r="S38" i="6"/>
  <c r="T38" i="6"/>
  <c r="P39" i="6"/>
  <c r="Q39" i="6"/>
  <c r="R39" i="6"/>
  <c r="S39" i="6"/>
  <c r="T39" i="6"/>
  <c r="P40" i="6"/>
  <c r="Q40" i="6"/>
  <c r="R40" i="6"/>
  <c r="S40" i="6"/>
  <c r="T40" i="6"/>
  <c r="P41" i="6"/>
  <c r="Q41" i="6"/>
  <c r="R41" i="6"/>
  <c r="S41" i="6"/>
  <c r="T41" i="6"/>
  <c r="P42" i="6"/>
  <c r="Q42" i="6"/>
  <c r="R42" i="6"/>
  <c r="S42" i="6"/>
  <c r="T42" i="6"/>
  <c r="P43" i="6"/>
  <c r="Q43" i="6"/>
  <c r="R43" i="6"/>
  <c r="S43" i="6"/>
  <c r="T43" i="6"/>
  <c r="P44" i="6"/>
  <c r="Q44" i="6"/>
  <c r="R44" i="6"/>
  <c r="S44" i="6"/>
  <c r="T44" i="6"/>
  <c r="P45" i="6"/>
  <c r="Q45" i="6"/>
  <c r="R45" i="6"/>
  <c r="S45" i="6"/>
  <c r="T45" i="6"/>
  <c r="P46" i="6"/>
  <c r="Q46" i="6"/>
  <c r="R46" i="6"/>
  <c r="S46" i="6"/>
  <c r="T46" i="6"/>
  <c r="P47" i="6"/>
  <c r="Q47" i="6"/>
  <c r="R47" i="6"/>
  <c r="S47" i="6"/>
  <c r="T47" i="6"/>
  <c r="P48" i="6"/>
  <c r="Q48" i="6"/>
  <c r="R48" i="6"/>
  <c r="S48" i="6"/>
  <c r="T48" i="6"/>
  <c r="P49" i="6"/>
  <c r="Q49" i="6"/>
  <c r="R49" i="6"/>
  <c r="S49" i="6"/>
  <c r="T49" i="6"/>
  <c r="P50" i="6"/>
  <c r="Q50" i="6"/>
  <c r="R50" i="6"/>
  <c r="S50" i="6"/>
  <c r="T50" i="6"/>
  <c r="P51" i="6"/>
  <c r="Q51" i="6"/>
  <c r="R51" i="6"/>
  <c r="S51" i="6"/>
  <c r="T51" i="6"/>
  <c r="P52" i="6"/>
  <c r="Q52" i="6"/>
  <c r="R52" i="6"/>
  <c r="S52" i="6"/>
  <c r="T52" i="6"/>
  <c r="P53" i="6"/>
  <c r="Q53" i="6"/>
  <c r="R53" i="6"/>
  <c r="S53" i="6"/>
  <c r="T53" i="6"/>
  <c r="P54" i="6"/>
  <c r="Q54" i="6"/>
  <c r="R54" i="6"/>
  <c r="S54" i="6"/>
  <c r="T54" i="6"/>
  <c r="P55" i="6"/>
  <c r="Q55" i="6"/>
  <c r="R55" i="6"/>
  <c r="S55" i="6"/>
  <c r="T55" i="6"/>
  <c r="P56" i="6"/>
  <c r="Q56" i="6"/>
  <c r="R56" i="6"/>
  <c r="S56" i="6"/>
  <c r="T56" i="6"/>
  <c r="P57" i="6"/>
  <c r="Q57" i="6"/>
  <c r="R57" i="6"/>
  <c r="S57" i="6"/>
  <c r="T57" i="6"/>
  <c r="P58" i="6"/>
  <c r="Q58" i="6"/>
  <c r="R58" i="6"/>
  <c r="S58" i="6"/>
  <c r="T58" i="6"/>
  <c r="P59" i="6"/>
  <c r="Q59" i="6"/>
  <c r="R59" i="6"/>
  <c r="S59" i="6"/>
  <c r="T59" i="6"/>
  <c r="P60" i="6"/>
  <c r="Q60" i="6"/>
  <c r="R60" i="6"/>
  <c r="S60" i="6"/>
  <c r="T60" i="6"/>
  <c r="P61" i="6"/>
  <c r="Q61" i="6"/>
  <c r="R61" i="6"/>
  <c r="S61" i="6"/>
  <c r="T61" i="6"/>
  <c r="P62" i="6"/>
  <c r="Q62" i="6"/>
  <c r="R62" i="6"/>
  <c r="S62" i="6"/>
  <c r="T62" i="6"/>
  <c r="P63" i="6"/>
  <c r="Q63" i="6"/>
  <c r="R63" i="6"/>
  <c r="S63" i="6"/>
  <c r="T63" i="6"/>
  <c r="P64" i="6"/>
  <c r="Q64" i="6"/>
  <c r="R64" i="6"/>
  <c r="S64" i="6"/>
  <c r="T64" i="6"/>
  <c r="P65" i="6"/>
  <c r="Q65" i="6"/>
  <c r="R65" i="6"/>
  <c r="S65" i="6"/>
  <c r="T65" i="6"/>
  <c r="P66" i="6"/>
  <c r="Q66" i="6"/>
  <c r="R66" i="6"/>
  <c r="S66" i="6"/>
  <c r="T66" i="6"/>
  <c r="P67" i="6"/>
  <c r="Q67" i="6"/>
  <c r="R67" i="6"/>
  <c r="S67" i="6"/>
  <c r="T67" i="6"/>
  <c r="P68" i="6"/>
  <c r="Q68" i="6"/>
  <c r="R68" i="6"/>
  <c r="S68" i="6"/>
  <c r="T68" i="6"/>
  <c r="P69" i="6"/>
  <c r="Q69" i="6"/>
  <c r="R69" i="6"/>
  <c r="S69" i="6"/>
  <c r="T69" i="6"/>
  <c r="P70" i="6"/>
  <c r="Q70" i="6"/>
  <c r="R70" i="6"/>
  <c r="S70" i="6"/>
  <c r="T70" i="6"/>
  <c r="P71" i="6"/>
  <c r="Q71" i="6"/>
  <c r="R71" i="6"/>
  <c r="S71" i="6"/>
  <c r="T71" i="6"/>
  <c r="P72" i="6"/>
  <c r="Q72" i="6"/>
  <c r="R72" i="6"/>
  <c r="S72" i="6"/>
  <c r="T72" i="6"/>
  <c r="P73" i="6"/>
  <c r="Q73" i="6"/>
  <c r="R73" i="6"/>
  <c r="S73" i="6"/>
  <c r="T73" i="6"/>
  <c r="P74" i="6"/>
  <c r="Q74" i="6"/>
  <c r="R74" i="6"/>
  <c r="S74" i="6"/>
  <c r="T74" i="6"/>
  <c r="P75" i="6"/>
  <c r="Q75" i="6"/>
  <c r="R75" i="6"/>
  <c r="S75" i="6"/>
  <c r="T75" i="6"/>
  <c r="P76" i="6"/>
  <c r="Q76" i="6"/>
  <c r="R76" i="6"/>
  <c r="S76" i="6"/>
  <c r="T76" i="6"/>
  <c r="P77" i="6"/>
  <c r="Q77" i="6"/>
  <c r="R77" i="6"/>
  <c r="S77" i="6"/>
  <c r="T77" i="6"/>
  <c r="P78" i="6"/>
  <c r="Q78" i="6"/>
  <c r="R78" i="6"/>
  <c r="S78" i="6"/>
  <c r="T78" i="6"/>
  <c r="P79" i="6"/>
  <c r="Q79" i="6"/>
  <c r="R79" i="6"/>
  <c r="S79" i="6"/>
  <c r="T79" i="6"/>
  <c r="P80" i="6"/>
  <c r="Q80" i="6"/>
  <c r="R80" i="6"/>
  <c r="S80" i="6"/>
  <c r="T80" i="6"/>
  <c r="P81" i="6"/>
  <c r="Q81" i="6"/>
  <c r="R81" i="6"/>
  <c r="S81" i="6"/>
  <c r="T81" i="6"/>
  <c r="P82" i="6"/>
  <c r="Q82" i="6"/>
  <c r="R82" i="6"/>
  <c r="S82" i="6"/>
  <c r="T82" i="6"/>
  <c r="P83" i="6"/>
  <c r="Q83" i="6"/>
  <c r="R83" i="6"/>
  <c r="S83" i="6"/>
  <c r="T83" i="6"/>
  <c r="P84" i="6"/>
  <c r="Q84" i="6"/>
  <c r="R84" i="6"/>
  <c r="S84" i="6"/>
  <c r="T84" i="6"/>
  <c r="P85" i="6"/>
  <c r="Q85" i="6"/>
  <c r="R85" i="6"/>
  <c r="S85" i="6"/>
  <c r="T85" i="6"/>
  <c r="P86" i="6"/>
  <c r="Q86" i="6"/>
  <c r="R86" i="6"/>
  <c r="S86" i="6"/>
  <c r="T86" i="6"/>
  <c r="P87" i="6"/>
  <c r="Q87" i="6"/>
  <c r="R87" i="6"/>
  <c r="S87" i="6"/>
  <c r="T87" i="6"/>
  <c r="P88" i="6"/>
  <c r="Q88" i="6"/>
  <c r="R88" i="6"/>
  <c r="S88" i="6"/>
  <c r="T88" i="6"/>
  <c r="P89" i="6"/>
  <c r="Q89" i="6"/>
  <c r="R89" i="6"/>
  <c r="S89" i="6"/>
  <c r="T89" i="6"/>
  <c r="P90" i="6"/>
  <c r="Q90" i="6"/>
  <c r="R90" i="6"/>
  <c r="S90" i="6"/>
  <c r="T90" i="6"/>
  <c r="P91" i="6"/>
  <c r="Q91" i="6"/>
  <c r="R91" i="6"/>
  <c r="S91" i="6"/>
  <c r="T91" i="6"/>
  <c r="P92" i="6"/>
  <c r="Q92" i="6"/>
  <c r="R92" i="6"/>
  <c r="S92" i="6"/>
  <c r="T92" i="6"/>
  <c r="P93" i="6"/>
  <c r="Q93" i="6"/>
  <c r="R93" i="6"/>
  <c r="S93" i="6"/>
  <c r="T93" i="6"/>
  <c r="P94" i="6"/>
  <c r="Q94" i="6"/>
  <c r="R94" i="6"/>
  <c r="S94" i="6"/>
  <c r="T94" i="6"/>
  <c r="P95" i="6"/>
  <c r="Q95" i="6"/>
  <c r="R95" i="6"/>
  <c r="S95" i="6"/>
  <c r="T95" i="6"/>
  <c r="P96" i="6"/>
  <c r="Q96" i="6"/>
  <c r="R96" i="6"/>
  <c r="S96" i="6"/>
  <c r="T96" i="6"/>
  <c r="Q97" i="6"/>
  <c r="S97" i="6"/>
  <c r="T2" i="6"/>
  <c r="R2" i="6"/>
  <c r="Q2" i="6"/>
  <c r="L16" i="6"/>
  <c r="L88" i="6"/>
  <c r="K3" i="6"/>
  <c r="L3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2" i="6"/>
  <c r="K2" i="5"/>
  <c r="Q6" i="5"/>
  <c r="Q5" i="5"/>
  <c r="K51" i="5"/>
  <c r="K52" i="5"/>
  <c r="K53" i="5"/>
  <c r="K3" i="5"/>
  <c r="K4" i="5"/>
  <c r="K5" i="5"/>
  <c r="K54" i="5"/>
  <c r="K55" i="5"/>
  <c r="K56" i="5"/>
  <c r="K57" i="5"/>
  <c r="K6" i="5"/>
  <c r="K7" i="5"/>
  <c r="K8" i="5"/>
  <c r="K9" i="5"/>
  <c r="K58" i="5"/>
  <c r="K59" i="5"/>
  <c r="K60" i="5"/>
  <c r="K61" i="5"/>
  <c r="K10" i="5"/>
  <c r="K11" i="5"/>
  <c r="K12" i="5"/>
  <c r="K13" i="5"/>
  <c r="K62" i="5"/>
  <c r="K63" i="5"/>
  <c r="K64" i="5"/>
  <c r="K65" i="5"/>
  <c r="K14" i="5"/>
  <c r="K15" i="5"/>
  <c r="K16" i="5"/>
  <c r="K17" i="5"/>
  <c r="K66" i="5"/>
  <c r="K67" i="5"/>
  <c r="K68" i="5"/>
  <c r="K69" i="5"/>
  <c r="K18" i="5"/>
  <c r="K19" i="5"/>
  <c r="K20" i="5"/>
  <c r="K21" i="5"/>
  <c r="K70" i="5"/>
  <c r="K71" i="5"/>
  <c r="K72" i="5"/>
  <c r="K73" i="5"/>
  <c r="K22" i="5"/>
  <c r="K23" i="5"/>
  <c r="K24" i="5"/>
  <c r="K25" i="5"/>
  <c r="K74" i="5"/>
  <c r="K75" i="5"/>
  <c r="K76" i="5"/>
  <c r="K77" i="5"/>
  <c r="K26" i="5"/>
  <c r="K27" i="5"/>
  <c r="K28" i="5"/>
  <c r="K29" i="5"/>
  <c r="K78" i="5"/>
  <c r="K79" i="5"/>
  <c r="K80" i="5"/>
  <c r="K81" i="5"/>
  <c r="K30" i="5"/>
  <c r="K31" i="5"/>
  <c r="K32" i="5"/>
  <c r="K33" i="5"/>
  <c r="K82" i="5"/>
  <c r="K83" i="5"/>
  <c r="K84" i="5"/>
  <c r="K85" i="5"/>
  <c r="K34" i="5"/>
  <c r="K35" i="5"/>
  <c r="K36" i="5"/>
  <c r="K37" i="5"/>
  <c r="K86" i="5"/>
  <c r="K87" i="5"/>
  <c r="K88" i="5"/>
  <c r="K89" i="5"/>
  <c r="K38" i="5"/>
  <c r="K39" i="5"/>
  <c r="K40" i="5"/>
  <c r="K41" i="5"/>
  <c r="K90" i="5"/>
  <c r="K91" i="5"/>
  <c r="K92" i="5"/>
  <c r="K93" i="5"/>
  <c r="K42" i="5"/>
  <c r="K43" i="5"/>
  <c r="K44" i="5"/>
  <c r="K45" i="5"/>
  <c r="K94" i="5"/>
  <c r="K95" i="5"/>
  <c r="K96" i="5"/>
  <c r="K97" i="5"/>
  <c r="K46" i="5"/>
  <c r="K47" i="5"/>
  <c r="K48" i="5"/>
  <c r="K49" i="5"/>
  <c r="K50" i="5"/>
  <c r="Q94" i="4"/>
  <c r="T9" i="4"/>
  <c r="P6" i="4"/>
  <c r="Q56" i="4"/>
  <c r="S5" i="4"/>
  <c r="T51" i="4"/>
  <c r="T52" i="4"/>
  <c r="T53" i="4"/>
  <c r="T2" i="4"/>
  <c r="T3" i="4"/>
  <c r="T4" i="4"/>
  <c r="T5" i="4"/>
  <c r="T54" i="4"/>
  <c r="T55" i="4"/>
  <c r="T56" i="4"/>
  <c r="T57" i="4"/>
  <c r="T6" i="4"/>
  <c r="T7" i="4"/>
  <c r="T8" i="4"/>
  <c r="T58" i="4"/>
  <c r="T59" i="4"/>
  <c r="T60" i="4"/>
  <c r="T61" i="4"/>
  <c r="T10" i="4"/>
  <c r="T11" i="4"/>
  <c r="T12" i="4"/>
  <c r="T13" i="4"/>
  <c r="T62" i="4"/>
  <c r="T63" i="4"/>
  <c r="T64" i="4"/>
  <c r="T65" i="4"/>
  <c r="T14" i="4"/>
  <c r="T15" i="4"/>
  <c r="T16" i="4"/>
  <c r="T17" i="4"/>
  <c r="T66" i="4"/>
  <c r="T67" i="4"/>
  <c r="T68" i="4"/>
  <c r="T69" i="4"/>
  <c r="T18" i="4"/>
  <c r="T19" i="4"/>
  <c r="T20" i="4"/>
  <c r="T21" i="4"/>
  <c r="T70" i="4"/>
  <c r="T71" i="4"/>
  <c r="T72" i="4"/>
  <c r="T73" i="4"/>
  <c r="T22" i="4"/>
  <c r="T23" i="4"/>
  <c r="T24" i="4"/>
  <c r="T25" i="4"/>
  <c r="T74" i="4"/>
  <c r="T75" i="4"/>
  <c r="T76" i="4"/>
  <c r="T77" i="4"/>
  <c r="T26" i="4"/>
  <c r="T27" i="4"/>
  <c r="T28" i="4"/>
  <c r="T29" i="4"/>
  <c r="T78" i="4"/>
  <c r="T79" i="4"/>
  <c r="T80" i="4"/>
  <c r="T81" i="4"/>
  <c r="T30" i="4"/>
  <c r="T31" i="4"/>
  <c r="T32" i="4"/>
  <c r="T33" i="4"/>
  <c r="T82" i="4"/>
  <c r="T83" i="4"/>
  <c r="T84" i="4"/>
  <c r="T85" i="4"/>
  <c r="T34" i="4"/>
  <c r="T35" i="4"/>
  <c r="T36" i="4"/>
  <c r="T37" i="4"/>
  <c r="T86" i="4"/>
  <c r="T87" i="4"/>
  <c r="T88" i="4"/>
  <c r="T89" i="4"/>
  <c r="T38" i="4"/>
  <c r="T39" i="4"/>
  <c r="T40" i="4"/>
  <c r="T41" i="4"/>
  <c r="T90" i="4"/>
  <c r="T91" i="4"/>
  <c r="T92" i="4"/>
  <c r="T93" i="4"/>
  <c r="T42" i="4"/>
  <c r="T43" i="4"/>
  <c r="T44" i="4"/>
  <c r="T45" i="4"/>
  <c r="T94" i="4"/>
  <c r="T95" i="4"/>
  <c r="T96" i="4"/>
  <c r="T97" i="4"/>
  <c r="T46" i="4"/>
  <c r="T47" i="4"/>
  <c r="T48" i="4"/>
  <c r="T49" i="4"/>
  <c r="S51" i="4"/>
  <c r="S52" i="4"/>
  <c r="S53" i="4"/>
  <c r="S2" i="4"/>
  <c r="S3" i="4"/>
  <c r="S4" i="4"/>
  <c r="S54" i="4"/>
  <c r="S55" i="4"/>
  <c r="S56" i="4"/>
  <c r="S57" i="4"/>
  <c r="S6" i="4"/>
  <c r="S7" i="4"/>
  <c r="S8" i="4"/>
  <c r="S9" i="4"/>
  <c r="S58" i="4"/>
  <c r="S59" i="4"/>
  <c r="S60" i="4"/>
  <c r="S61" i="4"/>
  <c r="S10" i="4"/>
  <c r="S11" i="4"/>
  <c r="S12" i="4"/>
  <c r="S13" i="4"/>
  <c r="S62" i="4"/>
  <c r="S63" i="4"/>
  <c r="S64" i="4"/>
  <c r="S65" i="4"/>
  <c r="S14" i="4"/>
  <c r="S15" i="4"/>
  <c r="S16" i="4"/>
  <c r="S17" i="4"/>
  <c r="S66" i="4"/>
  <c r="S67" i="4"/>
  <c r="S68" i="4"/>
  <c r="S69" i="4"/>
  <c r="S18" i="4"/>
  <c r="S19" i="4"/>
  <c r="S20" i="4"/>
  <c r="S21" i="4"/>
  <c r="S70" i="4"/>
  <c r="S71" i="4"/>
  <c r="S72" i="4"/>
  <c r="S73" i="4"/>
  <c r="S22" i="4"/>
  <c r="S23" i="4"/>
  <c r="S24" i="4"/>
  <c r="S25" i="4"/>
  <c r="S74" i="4"/>
  <c r="S75" i="4"/>
  <c r="S76" i="4"/>
  <c r="S77" i="4"/>
  <c r="S26" i="4"/>
  <c r="S27" i="4"/>
  <c r="S28" i="4"/>
  <c r="S29" i="4"/>
  <c r="S78" i="4"/>
  <c r="S79" i="4"/>
  <c r="S80" i="4"/>
  <c r="S81" i="4"/>
  <c r="S30" i="4"/>
  <c r="S31" i="4"/>
  <c r="S32" i="4"/>
  <c r="S33" i="4"/>
  <c r="S82" i="4"/>
  <c r="S83" i="4"/>
  <c r="S84" i="4"/>
  <c r="S85" i="4"/>
  <c r="S34" i="4"/>
  <c r="S35" i="4"/>
  <c r="S36" i="4"/>
  <c r="S37" i="4"/>
  <c r="S86" i="4"/>
  <c r="S87" i="4"/>
  <c r="S88" i="4"/>
  <c r="S89" i="4"/>
  <c r="S38" i="4"/>
  <c r="S39" i="4"/>
  <c r="S40" i="4"/>
  <c r="S41" i="4"/>
  <c r="S90" i="4"/>
  <c r="S91" i="4"/>
  <c r="S92" i="4"/>
  <c r="S93" i="4"/>
  <c r="S42" i="4"/>
  <c r="S43" i="4"/>
  <c r="S44" i="4"/>
  <c r="S45" i="4"/>
  <c r="S94" i="4"/>
  <c r="S95" i="4"/>
  <c r="S96" i="4"/>
  <c r="S97" i="4"/>
  <c r="S46" i="4"/>
  <c r="S47" i="4"/>
  <c r="S48" i="4"/>
  <c r="S49" i="4"/>
  <c r="R51" i="4"/>
  <c r="R52" i="4"/>
  <c r="R53" i="4"/>
  <c r="R2" i="4"/>
  <c r="R3" i="4"/>
  <c r="R4" i="4"/>
  <c r="R5" i="4"/>
  <c r="R54" i="4"/>
  <c r="R55" i="4"/>
  <c r="R56" i="4"/>
  <c r="R57" i="4"/>
  <c r="R6" i="4"/>
  <c r="R7" i="4"/>
  <c r="R8" i="4"/>
  <c r="R9" i="4"/>
  <c r="R58" i="4"/>
  <c r="R59" i="4"/>
  <c r="R60" i="4"/>
  <c r="R61" i="4"/>
  <c r="R10" i="4"/>
  <c r="R11" i="4"/>
  <c r="R12" i="4"/>
  <c r="R13" i="4"/>
  <c r="R62" i="4"/>
  <c r="R63" i="4"/>
  <c r="R64" i="4"/>
  <c r="R65" i="4"/>
  <c r="R14" i="4"/>
  <c r="R15" i="4"/>
  <c r="R16" i="4"/>
  <c r="R17" i="4"/>
  <c r="R66" i="4"/>
  <c r="R67" i="4"/>
  <c r="R68" i="4"/>
  <c r="R69" i="4"/>
  <c r="R18" i="4"/>
  <c r="R19" i="4"/>
  <c r="R20" i="4"/>
  <c r="R21" i="4"/>
  <c r="R70" i="4"/>
  <c r="R71" i="4"/>
  <c r="R72" i="4"/>
  <c r="R73" i="4"/>
  <c r="R22" i="4"/>
  <c r="R23" i="4"/>
  <c r="R24" i="4"/>
  <c r="R25" i="4"/>
  <c r="R74" i="4"/>
  <c r="R75" i="4"/>
  <c r="R76" i="4"/>
  <c r="R77" i="4"/>
  <c r="R26" i="4"/>
  <c r="R27" i="4"/>
  <c r="R28" i="4"/>
  <c r="R29" i="4"/>
  <c r="R78" i="4"/>
  <c r="R79" i="4"/>
  <c r="R80" i="4"/>
  <c r="R81" i="4"/>
  <c r="R30" i="4"/>
  <c r="R31" i="4"/>
  <c r="R32" i="4"/>
  <c r="R33" i="4"/>
  <c r="R82" i="4"/>
  <c r="R83" i="4"/>
  <c r="R84" i="4"/>
  <c r="R85" i="4"/>
  <c r="R34" i="4"/>
  <c r="R35" i="4"/>
  <c r="R36" i="4"/>
  <c r="R37" i="4"/>
  <c r="R86" i="4"/>
  <c r="R87" i="4"/>
  <c r="R88" i="4"/>
  <c r="R89" i="4"/>
  <c r="R38" i="4"/>
  <c r="R39" i="4"/>
  <c r="R40" i="4"/>
  <c r="R41" i="4"/>
  <c r="R90" i="4"/>
  <c r="R91" i="4"/>
  <c r="R92" i="4"/>
  <c r="R93" i="4"/>
  <c r="R42" i="4"/>
  <c r="R43" i="4"/>
  <c r="R44" i="4"/>
  <c r="R45" i="4"/>
  <c r="R94" i="4"/>
  <c r="R95" i="4"/>
  <c r="R96" i="4"/>
  <c r="R97" i="4"/>
  <c r="R46" i="4"/>
  <c r="R47" i="4"/>
  <c r="R48" i="4"/>
  <c r="R49" i="4"/>
  <c r="Q51" i="4"/>
  <c r="Q52" i="4"/>
  <c r="Q53" i="4"/>
  <c r="Q2" i="4"/>
  <c r="Q3" i="4"/>
  <c r="Q4" i="4"/>
  <c r="Q5" i="4"/>
  <c r="Q54" i="4"/>
  <c r="Q55" i="4"/>
  <c r="Q57" i="4"/>
  <c r="Q6" i="4"/>
  <c r="Q7" i="4"/>
  <c r="Q8" i="4"/>
  <c r="Q9" i="4"/>
  <c r="Q58" i="4"/>
  <c r="Q59" i="4"/>
  <c r="Q60" i="4"/>
  <c r="Q61" i="4"/>
  <c r="Q10" i="4"/>
  <c r="Q11" i="4"/>
  <c r="Q12" i="4"/>
  <c r="Q13" i="4"/>
  <c r="Q62" i="4"/>
  <c r="Q63" i="4"/>
  <c r="Q64" i="4"/>
  <c r="Q65" i="4"/>
  <c r="Q14" i="4"/>
  <c r="Q15" i="4"/>
  <c r="Q16" i="4"/>
  <c r="Q17" i="4"/>
  <c r="Q66" i="4"/>
  <c r="Q67" i="4"/>
  <c r="Q68" i="4"/>
  <c r="Q69" i="4"/>
  <c r="Q18" i="4"/>
  <c r="Q19" i="4"/>
  <c r="Q20" i="4"/>
  <c r="Q21" i="4"/>
  <c r="Q70" i="4"/>
  <c r="Q71" i="4"/>
  <c r="Q72" i="4"/>
  <c r="Q73" i="4"/>
  <c r="Q22" i="4"/>
  <c r="Q23" i="4"/>
  <c r="Q24" i="4"/>
  <c r="Q25" i="4"/>
  <c r="Q74" i="4"/>
  <c r="Q75" i="4"/>
  <c r="Q76" i="4"/>
  <c r="Q77" i="4"/>
  <c r="Q26" i="4"/>
  <c r="Q27" i="4"/>
  <c r="Q28" i="4"/>
  <c r="Q29" i="4"/>
  <c r="Q78" i="4"/>
  <c r="Q79" i="4"/>
  <c r="Q80" i="4"/>
  <c r="Q81" i="4"/>
  <c r="Q30" i="4"/>
  <c r="Q31" i="4"/>
  <c r="Q32" i="4"/>
  <c r="Q33" i="4"/>
  <c r="Q82" i="4"/>
  <c r="Q83" i="4"/>
  <c r="Q84" i="4"/>
  <c r="Q85" i="4"/>
  <c r="Q34" i="4"/>
  <c r="Q35" i="4"/>
  <c r="Q36" i="4"/>
  <c r="Q37" i="4"/>
  <c r="Q86" i="4"/>
  <c r="Q87" i="4"/>
  <c r="Q88" i="4"/>
  <c r="Q89" i="4"/>
  <c r="Q38" i="4"/>
  <c r="Q39" i="4"/>
  <c r="Q40" i="4"/>
  <c r="Q41" i="4"/>
  <c r="Q90" i="4"/>
  <c r="Q91" i="4"/>
  <c r="Q92" i="4"/>
  <c r="Q93" i="4"/>
  <c r="Q42" i="4"/>
  <c r="Q43" i="4"/>
  <c r="Q44" i="4"/>
  <c r="Q45" i="4"/>
  <c r="Q95" i="4"/>
  <c r="Q96" i="4"/>
  <c r="Q97" i="4"/>
  <c r="Q46" i="4"/>
  <c r="Q47" i="4"/>
  <c r="Q48" i="4"/>
  <c r="Q49" i="4"/>
  <c r="P51" i="4"/>
  <c r="P52" i="4"/>
  <c r="P53" i="4"/>
  <c r="P2" i="4"/>
  <c r="P3" i="4"/>
  <c r="P4" i="4"/>
  <c r="P5" i="4"/>
  <c r="P54" i="4"/>
  <c r="P55" i="4"/>
  <c r="P56" i="4"/>
  <c r="P57" i="4"/>
  <c r="P7" i="4"/>
  <c r="P8" i="4"/>
  <c r="P9" i="4"/>
  <c r="P58" i="4"/>
  <c r="P59" i="4"/>
  <c r="P60" i="4"/>
  <c r="P61" i="4"/>
  <c r="P10" i="4"/>
  <c r="P11" i="4"/>
  <c r="P12" i="4"/>
  <c r="P13" i="4"/>
  <c r="P62" i="4"/>
  <c r="P63" i="4"/>
  <c r="P64" i="4"/>
  <c r="P65" i="4"/>
  <c r="P14" i="4"/>
  <c r="P15" i="4"/>
  <c r="P16" i="4"/>
  <c r="P17" i="4"/>
  <c r="P66" i="4"/>
  <c r="P67" i="4"/>
  <c r="P68" i="4"/>
  <c r="P69" i="4"/>
  <c r="P18" i="4"/>
  <c r="P19" i="4"/>
  <c r="P20" i="4"/>
  <c r="P21" i="4"/>
  <c r="P70" i="4"/>
  <c r="P71" i="4"/>
  <c r="P72" i="4"/>
  <c r="P73" i="4"/>
  <c r="P22" i="4"/>
  <c r="P23" i="4"/>
  <c r="P24" i="4"/>
  <c r="P25" i="4"/>
  <c r="P74" i="4"/>
  <c r="P75" i="4"/>
  <c r="P76" i="4"/>
  <c r="P77" i="4"/>
  <c r="P26" i="4"/>
  <c r="P27" i="4"/>
  <c r="P28" i="4"/>
  <c r="P29" i="4"/>
  <c r="P78" i="4"/>
  <c r="P79" i="4"/>
  <c r="P80" i="4"/>
  <c r="P81" i="4"/>
  <c r="P30" i="4"/>
  <c r="P31" i="4"/>
  <c r="P32" i="4"/>
  <c r="P33" i="4"/>
  <c r="P82" i="4"/>
  <c r="P83" i="4"/>
  <c r="P84" i="4"/>
  <c r="P85" i="4"/>
  <c r="P34" i="4"/>
  <c r="P35" i="4"/>
  <c r="P36" i="4"/>
  <c r="P37" i="4"/>
  <c r="P86" i="4"/>
  <c r="P87" i="4"/>
  <c r="P88" i="4"/>
  <c r="P89" i="4"/>
  <c r="P38" i="4"/>
  <c r="P39" i="4"/>
  <c r="P40" i="4"/>
  <c r="P41" i="4"/>
  <c r="P90" i="4"/>
  <c r="P91" i="4"/>
  <c r="P92" i="4"/>
  <c r="P93" i="4"/>
  <c r="P42" i="4"/>
  <c r="P43" i="4"/>
  <c r="P44" i="4"/>
  <c r="P45" i="4"/>
  <c r="P94" i="4"/>
  <c r="P95" i="4"/>
  <c r="P96" i="4"/>
  <c r="P97" i="4"/>
  <c r="P46" i="4"/>
  <c r="P47" i="4"/>
  <c r="P48" i="4"/>
  <c r="P49" i="4"/>
  <c r="T50" i="4"/>
  <c r="S50" i="4"/>
  <c r="R50" i="4"/>
  <c r="Q50" i="4"/>
  <c r="P50" i="4"/>
  <c r="L15" i="4"/>
  <c r="L45" i="4"/>
  <c r="L93" i="4"/>
  <c r="L53" i="4"/>
  <c r="L77" i="4"/>
  <c r="L76" i="4"/>
  <c r="L52" i="4"/>
  <c r="L61" i="4"/>
  <c r="L75" i="4"/>
  <c r="L51" i="4"/>
  <c r="L37" i="4"/>
  <c r="L92" i="4"/>
  <c r="L44" i="4"/>
  <c r="L85" i="4"/>
  <c r="L43" i="4"/>
  <c r="L29" i="4"/>
  <c r="L50" i="4"/>
  <c r="L13" i="4"/>
  <c r="L91" i="4"/>
  <c r="L28" i="4"/>
  <c r="L69" i="4"/>
  <c r="L21" i="4"/>
  <c r="L60" i="4"/>
  <c r="L36" i="4"/>
  <c r="L42" i="4"/>
  <c r="L20" i="4"/>
  <c r="L74" i="4"/>
  <c r="L19" i="4"/>
  <c r="L5" i="4"/>
  <c r="L84" i="4"/>
  <c r="L35" i="4"/>
  <c r="L59" i="4"/>
  <c r="L68" i="4"/>
  <c r="L83" i="4"/>
  <c r="L34" i="4"/>
  <c r="L82" i="4"/>
  <c r="L4" i="4"/>
  <c r="L18" i="4"/>
  <c r="L3" i="4"/>
  <c r="L67" i="4"/>
  <c r="L2" i="4"/>
  <c r="L90" i="4"/>
  <c r="L12" i="4"/>
  <c r="L66" i="4"/>
  <c r="L58" i="4"/>
  <c r="L11" i="4"/>
  <c r="L27" i="4"/>
  <c r="L10" i="4"/>
  <c r="L26" i="4"/>
  <c r="L81" i="4"/>
  <c r="L25" i="4"/>
  <c r="L41" i="4"/>
  <c r="L73" i="4"/>
  <c r="L72" i="4"/>
  <c r="L57" i="4"/>
  <c r="L89" i="4"/>
  <c r="L33" i="4"/>
  <c r="L24" i="4"/>
  <c r="L56" i="4"/>
  <c r="L17" i="4"/>
  <c r="L32" i="4"/>
  <c r="L9" i="4"/>
  <c r="L88" i="4"/>
  <c r="L55" i="4"/>
  <c r="L71" i="4"/>
  <c r="L49" i="4"/>
  <c r="L40" i="4"/>
  <c r="L80" i="4"/>
  <c r="L48" i="4"/>
  <c r="L70" i="4"/>
  <c r="L47" i="4"/>
  <c r="L31" i="4"/>
  <c r="L54" i="4"/>
  <c r="L65" i="4"/>
  <c r="L97" i="4"/>
  <c r="L87" i="4"/>
  <c r="L96" i="4"/>
  <c r="L64" i="4"/>
  <c r="L95" i="4"/>
  <c r="L94" i="4"/>
  <c r="L8" i="4"/>
  <c r="L63" i="4"/>
  <c r="L16" i="4"/>
  <c r="L86" i="4"/>
  <c r="L62" i="4"/>
  <c r="L79" i="4"/>
  <c r="L23" i="4"/>
  <c r="L46" i="4"/>
  <c r="L30" i="4"/>
  <c r="L14" i="4"/>
  <c r="L39" i="4"/>
  <c r="L78" i="4"/>
  <c r="L22" i="4"/>
  <c r="L38" i="4"/>
  <c r="L7" i="4"/>
  <c r="L6" i="4"/>
  <c r="N3" i="3"/>
  <c r="L58" i="3"/>
  <c r="L70" i="3"/>
  <c r="L62" i="3"/>
  <c r="L2" i="3"/>
  <c r="L3" i="3"/>
  <c r="L37" i="3"/>
  <c r="L18" i="3"/>
  <c r="L53" i="3"/>
  <c r="L51" i="3"/>
  <c r="L81" i="3"/>
  <c r="L56" i="3"/>
  <c r="L10" i="3"/>
  <c r="L8" i="3"/>
  <c r="L39" i="3"/>
  <c r="L16" i="3"/>
  <c r="L71" i="3"/>
  <c r="L73" i="3"/>
  <c r="L61" i="3"/>
  <c r="L77" i="3"/>
  <c r="L12" i="3"/>
  <c r="L5" i="3"/>
  <c r="L41" i="3"/>
  <c r="L48" i="3"/>
  <c r="L52" i="3"/>
  <c r="L50" i="3"/>
  <c r="L79" i="3"/>
  <c r="L83" i="3"/>
  <c r="L9" i="3"/>
  <c r="L38" i="3"/>
  <c r="L27" i="3"/>
  <c r="L42" i="3"/>
  <c r="L68" i="3"/>
  <c r="L64" i="3"/>
  <c r="L75" i="3"/>
  <c r="L88" i="3"/>
  <c r="L4" i="3"/>
  <c r="L7" i="3"/>
  <c r="L32" i="3"/>
  <c r="L47" i="3"/>
  <c r="L97" i="3"/>
  <c r="L86" i="3"/>
  <c r="L74" i="3"/>
  <c r="L84" i="3"/>
  <c r="L11" i="3"/>
  <c r="L33" i="3"/>
  <c r="L28" i="3"/>
  <c r="L30" i="3"/>
  <c r="L95" i="3"/>
  <c r="L89" i="3"/>
  <c r="L82" i="3"/>
  <c r="L92" i="3"/>
  <c r="L35" i="3"/>
  <c r="L40" i="3"/>
  <c r="L26" i="3"/>
  <c r="L44" i="3"/>
  <c r="L54" i="3"/>
  <c r="L91" i="3"/>
  <c r="L67" i="3"/>
  <c r="L76" i="3"/>
  <c r="L14" i="3"/>
  <c r="L25" i="3"/>
  <c r="L21" i="3"/>
  <c r="L17" i="3"/>
  <c r="L66" i="3"/>
  <c r="L78" i="3"/>
  <c r="L59" i="3"/>
  <c r="L55" i="3"/>
  <c r="L29" i="3"/>
  <c r="L46" i="3"/>
  <c r="L45" i="3"/>
  <c r="L34" i="3"/>
  <c r="L90" i="3"/>
  <c r="L72" i="3"/>
  <c r="L94" i="3"/>
  <c r="L93" i="3"/>
  <c r="L6" i="3"/>
  <c r="L13" i="3"/>
  <c r="L31" i="3"/>
  <c r="L49" i="3"/>
  <c r="L63" i="3"/>
  <c r="L69" i="3"/>
  <c r="L85" i="3"/>
  <c r="L65" i="3"/>
  <c r="L15" i="3"/>
  <c r="L43" i="3"/>
  <c r="L36" i="3"/>
  <c r="L23" i="3"/>
  <c r="L87" i="3"/>
  <c r="L57" i="3"/>
  <c r="L80" i="3"/>
  <c r="L96" i="3"/>
  <c r="L20" i="3"/>
  <c r="L24" i="3"/>
  <c r="L19" i="3"/>
  <c r="L22" i="3"/>
  <c r="L60" i="3"/>
  <c r="T97" i="6" l="1"/>
  <c r="P97" i="6"/>
  <c r="U97" i="6" s="1"/>
  <c r="R97" i="6"/>
</calcChain>
</file>

<file path=xl/sharedStrings.xml><?xml version="1.0" encoding="utf-8"?>
<sst xmlns="http://schemas.openxmlformats.org/spreadsheetml/2006/main" count="2983" uniqueCount="47">
  <si>
    <t>Plot</t>
  </si>
  <si>
    <t>Treatment</t>
  </si>
  <si>
    <t>Burn_Szn</t>
  </si>
  <si>
    <t>Total_wt</t>
  </si>
  <si>
    <t>Pine_wt</t>
  </si>
  <si>
    <t>UO_wt</t>
  </si>
  <si>
    <t>SG_wt</t>
  </si>
  <si>
    <t>WO_wt</t>
  </si>
  <si>
    <t>MESO_wt</t>
  </si>
  <si>
    <t>thin</t>
  </si>
  <si>
    <t>ED</t>
  </si>
  <si>
    <t>LD</t>
  </si>
  <si>
    <t>GS</t>
  </si>
  <si>
    <t>Control</t>
  </si>
  <si>
    <t>control</t>
  </si>
  <si>
    <t>collection</t>
  </si>
  <si>
    <t>Row Labels</t>
  </si>
  <si>
    <t>Grand Total</t>
  </si>
  <si>
    <t>Average of Pine_wt</t>
  </si>
  <si>
    <t>Average of UO_wt</t>
  </si>
  <si>
    <t>Average of SG_wt</t>
  </si>
  <si>
    <t>Average of WO_wt</t>
  </si>
  <si>
    <t>Average of MESO_wt</t>
  </si>
  <si>
    <t>high</t>
  </si>
  <si>
    <t>low</t>
  </si>
  <si>
    <t>canopy_trt</t>
  </si>
  <si>
    <t>med</t>
  </si>
  <si>
    <t>total_dry_wt</t>
  </si>
  <si>
    <t>Average of total_dry_wt</t>
  </si>
  <si>
    <t>plot</t>
  </si>
  <si>
    <t>trt</t>
  </si>
  <si>
    <t>Thin</t>
  </si>
  <si>
    <t>Pine</t>
  </si>
  <si>
    <t>Upland Oak</t>
  </si>
  <si>
    <t>Sweetgum</t>
  </si>
  <si>
    <t>Water Oak</t>
  </si>
  <si>
    <t>"Mesophyte"</t>
  </si>
  <si>
    <t>g/m2</t>
  </si>
  <si>
    <t>total_wt</t>
  </si>
  <si>
    <t>g_m2</t>
  </si>
  <si>
    <t>Mesophyte</t>
  </si>
  <si>
    <t>Canopy</t>
  </si>
  <si>
    <t>High</t>
  </si>
  <si>
    <t>Medium</t>
  </si>
  <si>
    <t>Low</t>
  </si>
  <si>
    <t>Total_m</t>
  </si>
  <si>
    <t>Load_gm2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</si>
</sst>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_xlchart.v1.63</cx:f>
      </cx:strDim>
      <cx:numDim type="val">
        <cx:f>_xlchart.v1.65</cx:f>
      </cx:numDim>
    </cx:data>
    <cx:data id="1">
      <cx:strDim type="cat">
        <cx:f>_xlchart.v1.63</cx:f>
      </cx:strDim>
      <cx:numDim type="val">
        <cx:f>_xlchart.v1.67</cx:f>
      </cx:numDim>
    </cx:data>
    <cx:data id="2">
      <cx:strDim type="cat">
        <cx:f>_xlchart.v1.63</cx:f>
      </cx:strDim>
      <cx:numDim type="val">
        <cx:f>_xlchart.v1.69</cx:f>
      </cx:numDim>
    </cx:data>
    <cx:data id="3">
      <cx:strDim type="cat">
        <cx:f>_xlchart.v1.63</cx:f>
      </cx:strDim>
      <cx:numDim type="val">
        <cx:f>_xlchart.v1.71</cx:f>
      </cx:numDim>
    </cx:data>
    <cx:data id="4">
      <cx:strDim type="cat">
        <cx:f>_xlchart.v1.63</cx:f>
      </cx:strDim>
      <cx:numDim type="val">
        <cx:f>_xlchart.v1.73</cx:f>
      </cx:numDim>
    </cx:data>
  </cx:chartData>
  <cx:chart>
    <cx:title pos="t" align="ctr" overlay="0">
      <cx:tx>
        <cx:txData>
          <cx:v>Fuel Composition - January 21,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Fuel Composition - January 21, 2022</a:t>
          </a:r>
        </a:p>
      </cx:txPr>
    </cx:title>
    <cx:plotArea>
      <cx:plotAreaRegion>
        <cx:series layoutId="boxWhisker" uniqueId="{C3CEAFCA-1C4D-4288-A1B8-3E49B070CE34}" formatIdx="0">
          <cx:tx>
            <cx:txData>
              <cx:f>_xlchart.v1.64</cx:f>
              <cx:v>Pine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7B81568-D351-4054-B058-306A43E38FC0}" formatIdx="1">
          <cx:tx>
            <cx:txData>
              <cx:f>_xlchart.v1.66</cx:f>
              <cx:v>Upland Oak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00A8269-7672-4D53-88DD-F5AF283F9F32}" formatIdx="2">
          <cx:tx>
            <cx:txData>
              <cx:f>_xlchart.v1.68</cx:f>
              <cx:v>Sweetgum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23F8A13-9B34-4B67-9AC4-1F9C917B3B63}" formatIdx="3">
          <cx:tx>
            <cx:txData>
              <cx:f>_xlchart.v1.70</cx:f>
              <cx:v>Water Oak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0585D8F-83A9-4E36-BC00-3A63B196482E}" formatIdx="4">
          <cx:tx>
            <cx:txData>
              <cx:f>_xlchart.v1.72</cx:f>
              <cx:v>Mesophyte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/>
        <cx:title>
          <cx:tx>
            <cx:txData>
              <cx:v>Percent leaf litter by mass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leaf litter by mass (%)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_xlchart.v1.77</cx:f>
      </cx:strDim>
      <cx:numDim type="val">
        <cx:f>_xlchart.v1.79</cx:f>
      </cx:numDim>
    </cx:data>
    <cx:data id="1">
      <cx:strDim type="cat">
        <cx:f>_xlchart.v1.77</cx:f>
      </cx:strDim>
      <cx:numDim type="val">
        <cx:f>_xlchart.v1.81</cx:f>
      </cx:numDim>
    </cx:data>
    <cx:data id="2">
      <cx:strDim type="cat">
        <cx:f>_xlchart.v1.77</cx:f>
      </cx:strDim>
      <cx:numDim type="val">
        <cx:f>_xlchart.v1.83</cx:f>
      </cx:numDim>
    </cx:data>
    <cx:data id="3">
      <cx:strDim type="cat">
        <cx:f>_xlchart.v1.77</cx:f>
      </cx:strDim>
      <cx:numDim type="val">
        <cx:f>_xlchart.v1.85</cx:f>
      </cx:numDim>
    </cx:data>
    <cx:data id="4">
      <cx:strDim type="cat">
        <cx:f>_xlchart.v1.77</cx:f>
      </cx:strDim>
      <cx:numDim type="val">
        <cx:f>_xlchart.v1.87</cx:f>
      </cx:numDim>
    </cx:data>
  </cx:chartData>
  <cx:chart>
    <cx:title pos="t" align="ctr" overlay="0">
      <cx:tx>
        <cx:txData>
          <cx:v>Fuel Composition by Species 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600"/>
          </a:pPr>
          <a:r>
            <a:rPr lang="en-US" sz="2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Fuel Composition by Species Group</a:t>
          </a:r>
        </a:p>
      </cx:txPr>
    </cx:title>
    <cx:plotArea>
      <cx:plotAreaRegion>
        <cx:series layoutId="boxWhisker" uniqueId="{4FF95D24-DA43-4079-8CF7-5B7A793E80DA}">
          <cx:tx>
            <cx:txData>
              <cx:f>_xlchart.v1.78</cx:f>
              <cx:v>Pine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955201-406D-4BD6-ABE4-785C05D1596E}">
          <cx:tx>
            <cx:txData>
              <cx:f>_xlchart.v1.80</cx:f>
              <cx:v>Upland Oak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8E87EEC-8C01-4240-8607-3F3522A6AEB2}">
          <cx:tx>
            <cx:txData>
              <cx:f>_xlchart.v1.82</cx:f>
              <cx:v>Sweetgum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EA8246A-CBF4-404A-BA3A-1B344E0CA9EB}">
          <cx:tx>
            <cx:txData>
              <cx:f>_xlchart.v1.84</cx:f>
              <cx:v>Water Oak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C160EC9-3898-4E6A-B47A-72E7BC745A08}">
          <cx:tx>
            <cx:txData>
              <cx:f>_xlchart.v1.86</cx:f>
              <cx:v>"Mesophyte"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200"/>
            </a:pPr>
            <a:endParaRPr lang="en-US" sz="2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0"/>
        <cx:title>
          <cx:tx>
            <cx:txData>
              <cx:v>% Litter by mass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900"/>
              </a:pPr>
              <a:r>
                <a:rPr lang="en-US" sz="1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Litter by mass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925"/>
          </a:pPr>
          <a:endParaRPr lang="en-US" sz="1925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_xlchart.v1.93</cx:f>
      </cx:strDim>
      <cx:numDim type="val">
        <cx:f>_xlchart.v1.92</cx:f>
      </cx:numDim>
    </cx:data>
  </cx:chartData>
  <cx:chart>
    <cx:title pos="t" align="ctr" overlay="0"/>
    <cx:plotArea>
      <cx:plotAreaRegion>
        <cx:series layoutId="boxWhisker" uniqueId="{65A81D33-6273-44DC-B08C-C59E5CEEF102}">
          <cx:tx>
            <cx:txData>
              <cx:f>_xlchart.v1.91</cx:f>
              <cx:v>total_dry_wt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_xlchart.v1.88</cx:f>
      </cx:strDim>
      <cx:numDim type="val">
        <cx:f>_xlchart.v1.90</cx:f>
      </cx:numDim>
    </cx:data>
  </cx:chartData>
  <cx:chart>
    <cx:title pos="t" align="ctr" overlay="0">
      <cx:tx>
        <cx:txData>
          <cx:v>Midstory removal impacts on fuel loading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Midstory removal impacts on fuel loading</a:t>
          </a:r>
        </a:p>
      </cx:txPr>
    </cx:title>
    <cx:plotArea>
      <cx:plotAreaRegion>
        <cx:series layoutId="boxWhisker" uniqueId="{3CC66E82-FE01-4614-9424-3166C506A36B}">
          <cx:tx>
            <cx:txData>
              <cx:f>_xlchart.v1.89</cx:f>
              <cx:v>g/m2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r>
                  <a: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Fuel load (g/m</a:t>
                </a:r>
                <a:r>
                  <a:rPr lang="en-US" sz="14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</a:t>
                </a:r>
                <a:r>
                  <a: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Fuel Load (g/m</a:t>
            </a:r>
            <a:r>
              <a:rPr lang="en-US" sz="1400" b="0" i="0" u="none" strike="noStrike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 - January 21, 2022</a:t>
            </a:r>
          </a:p>
        </cx:rich>
      </cx:tx>
    </cx:title>
    <cx:plotArea>
      <cx:plotAreaRegion>
        <cx:series layoutId="boxWhisker" uniqueId="{5EDEC0FE-E4E0-4027-8BB5-E62B86BF2856}">
          <cx:tx>
            <cx:txData>
              <cx:f>_xlchart.v1.1</cx:f>
              <cx:v>g_m2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Fuel load (g/m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  <cx:data id="2">
      <cx:strDim type="cat">
        <cx:f>_xlchart.v1.3</cx:f>
      </cx:strDim>
      <cx:numDim type="val">
        <cx:f>_xlchart.v1.9</cx:f>
      </cx:numDim>
    </cx:data>
    <cx:data id="3">
      <cx:strDim type="cat">
        <cx:f>_xlchart.v1.3</cx:f>
      </cx:strDim>
      <cx:numDim type="val">
        <cx:f>_xlchart.v1.11</cx:f>
      </cx:numDim>
    </cx:data>
    <cx:data id="4">
      <cx:strDim type="cat">
        <cx:f>_xlchart.v1.3</cx:f>
      </cx:strDim>
      <cx:numDim type="val">
        <cx:f>_xlchart.v1.13</cx:f>
      </cx:numDim>
    </cx:data>
  </cx:chartData>
  <cx:chart>
    <cx:title pos="t" align="ctr" overlay="0">
      <cx:tx>
        <cx:txData>
          <cx:v>Fuel Composition - June 24,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Fuel Composition - June 24, 2021</a:t>
          </a:r>
        </a:p>
      </cx:txPr>
    </cx:title>
    <cx:plotArea>
      <cx:plotAreaRegion>
        <cx:series layoutId="boxWhisker" uniqueId="{B8239CA7-A122-47C6-928A-8875314C0464}">
          <cx:tx>
            <cx:txData>
              <cx:f>_xlchart.v1.4</cx:f>
              <cx:v>Pine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6D4CDF4-4E36-4464-ADA0-A361EA0F76E3}">
          <cx:tx>
            <cx:txData>
              <cx:f>_xlchart.v1.6</cx:f>
              <cx:v>Upland Oak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5198177-E3E6-4569-9B28-0A2C0EF3BACC}">
          <cx:tx>
            <cx:txData>
              <cx:f>_xlchart.v1.8</cx:f>
              <cx:v>Sweetgum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B5CF129-AD62-4F3D-AE07-C031870E3F62}">
          <cx:tx>
            <cx:txData>
              <cx:f>_xlchart.v1.10</cx:f>
              <cx:v>Water Oak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5C4086B-9D38-4862-812C-CB2FBDB6758A}">
          <cx:tx>
            <cx:txData>
              <cx:f>_xlchart.v1.12</cx:f>
              <cx:v>Mesophyte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Percent leaf littler by mass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leaf littler by mass (%)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Fuel Load (g/m</a:t>
            </a:r>
            <a:r>
              <a:rPr lang="en-US" sz="1400" b="0" i="0" u="none" strike="noStrike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 - June 24, 2021</a:t>
            </a:r>
          </a:p>
        </cx:rich>
      </cx:tx>
    </cx:title>
    <cx:plotArea>
      <cx:plotAreaRegion>
        <cx:series layoutId="boxWhisker" uniqueId="{D1E4C107-78D0-474F-8BFA-97F5BCFDDD11}">
          <cx:tx>
            <cx:txData>
              <cx:f>_xlchart.v1.15</cx:f>
              <cx:v>g_m2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90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Fuel load (g/m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val">
        <cx:f>_xlchart.v1.54</cx:f>
      </cx:numDim>
    </cx:data>
    <cx:data id="1">
      <cx:strDim type="cat">
        <cx:f>_xlchart.v1.51</cx:f>
      </cx:strDim>
      <cx:numDim type="val">
        <cx:f>_xlchart.v1.56</cx:f>
      </cx:numDim>
    </cx:data>
    <cx:data id="2">
      <cx:strDim type="cat">
        <cx:f>_xlchart.v1.51</cx:f>
      </cx:strDim>
      <cx:numDim type="val">
        <cx:f>_xlchart.v1.58</cx:f>
      </cx:numDim>
    </cx:data>
    <cx:data id="3">
      <cx:strDim type="cat">
        <cx:f>_xlchart.v1.51</cx:f>
      </cx:strDim>
      <cx:numDim type="val">
        <cx:f>_xlchart.v1.60</cx:f>
      </cx:numDim>
    </cx:data>
    <cx:data id="4">
      <cx:strDim type="cat">
        <cx:f>_xlchart.v1.51</cx:f>
      </cx:strDim>
      <cx:numDim type="val">
        <cx:f>_xlchart.v1.62</cx:f>
      </cx:numDim>
    </cx:data>
  </cx:chartData>
  <cx:chart>
    <cx:title pos="t" align="ctr" overlay="0">
      <cx:tx>
        <cx:txData>
          <cx:v>Thin Treatment - Species Composition - June 24,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Thin Treatment - Species Composition - June 24, 2021</a:t>
          </a:r>
        </a:p>
      </cx:txPr>
    </cx:title>
    <cx:plotArea>
      <cx:plotAreaRegion>
        <cx:series layoutId="boxWhisker" uniqueId="{B2984AE6-B85E-4D46-A11E-7F208400F798}">
          <cx:tx>
            <cx:txData>
              <cx:f>_xlchart.v1.53</cx:f>
              <cx:v>Pine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2B30F2E-BD0D-43BB-8595-9B3C360B858A}">
          <cx:tx>
            <cx:txData>
              <cx:f>_xlchart.v1.55</cx:f>
              <cx:v>Upland Oak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AED6D3E-7194-4B8F-A228-0710BAFC4DEA}">
          <cx:tx>
            <cx:txData>
              <cx:f>_xlchart.v1.57</cx:f>
              <cx:v>Sweetgum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7A0807F-90AF-4259-B21E-D8F158091EF1}">
          <cx:tx>
            <cx:txData>
              <cx:f>_xlchart.v1.59</cx:f>
              <cx:v>Water Oak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31DE22E-7B7A-4175-A1C8-9A45E0A31DA4}">
          <cx:tx>
            <cx:txData>
              <cx:f>_xlchart.v1.61</cx:f>
              <cx:v>Mesophyte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Percent leaf litter by mass ()%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leaf litter by mass ()%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  <cx:data id="1">
      <cx:strDim type="cat">
        <cx:f>_xlchart.v1.17</cx:f>
      </cx:strDim>
      <cx:numDim type="val">
        <cx:f>_xlchart.v1.22</cx:f>
      </cx:numDim>
    </cx:data>
    <cx:data id="2">
      <cx:strDim type="cat">
        <cx:f>_xlchart.v1.18</cx:f>
      </cx:strDim>
      <cx:numDim type="val">
        <cx:f>_xlchart.v1.24</cx:f>
      </cx:numDim>
    </cx:data>
    <cx:data id="3">
      <cx:strDim type="cat">
        <cx:f>_xlchart.v1.17</cx:f>
      </cx:strDim>
      <cx:numDim type="val">
        <cx:f>_xlchart.v1.26</cx:f>
      </cx:numDim>
    </cx:data>
    <cx:data id="4">
      <cx:strDim type="cat">
        <cx:f>_xlchart.v1.17</cx:f>
      </cx:strDim>
      <cx:numDim type="val">
        <cx:f>_xlchart.v1.28</cx:f>
      </cx:numDim>
    </cx:data>
  </cx:chartData>
  <cx:chart>
    <cx:title pos="t" align="ctr" overlay="0">
      <cx:tx>
        <cx:txData>
          <cx:v>Thin Treatment - Species Composition - January 21,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Thin Treatment - Species Composition - January 21, 2022</a:t>
          </a:r>
        </a:p>
      </cx:txPr>
    </cx:title>
    <cx:plotArea>
      <cx:plotAreaRegion>
        <cx:series layoutId="boxWhisker" uniqueId="{02DD66AF-C207-43FE-97B2-2566A678AAEB}">
          <cx:tx>
            <cx:txData>
              <cx:f>_xlchart.v1.19</cx:f>
              <cx:v>Pine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83ED661-5933-48DF-B297-D99F4A4FD0EB}">
          <cx:tx>
            <cx:txData>
              <cx:f>_xlchart.v1.21</cx:f>
              <cx:v>Upland Oak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9B13FD7-5ADB-4A86-A85C-1B7D9D71991A}">
          <cx:tx>
            <cx:txData>
              <cx:f>_xlchart.v1.23</cx:f>
              <cx:v>Sweetgum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95659F9-5D42-4966-8FFA-ABE03F974CF0}">
          <cx:tx>
            <cx:txData>
              <cx:f>_xlchart.v1.25</cx:f>
              <cx:v>Water Oak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6A4267F-553A-4720-A0ED-C1EA676BF10D}">
          <cx:tx>
            <cx:txData>
              <cx:f>_xlchart.v1.27</cx:f>
              <cx:v>Mesophyte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/>
        <cx:title>
          <cx:tx>
            <cx:txData>
              <cx:v>Percent leaf litter by mass ()%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leaf litter by mass ()%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_xlchart.v1.31</cx:f>
      </cx:numDim>
    </cx:data>
    <cx:data id="1">
      <cx:strDim type="cat">
        <cx:f>_xlchart.v1.29</cx:f>
      </cx:strDim>
      <cx:numDim type="val">
        <cx:f>_xlchart.v1.33</cx:f>
      </cx:numDim>
    </cx:data>
    <cx:data id="2">
      <cx:strDim type="cat">
        <cx:f>_xlchart.v1.29</cx:f>
      </cx:strDim>
      <cx:numDim type="val">
        <cx:f>_xlchart.v1.35</cx:f>
      </cx:numDim>
    </cx:data>
    <cx:data id="3">
      <cx:strDim type="cat">
        <cx:f>_xlchart.v1.29</cx:f>
      </cx:strDim>
      <cx:numDim type="val">
        <cx:f>_xlchart.v1.37</cx:f>
      </cx:numDim>
    </cx:data>
    <cx:data id="4">
      <cx:strDim type="cat">
        <cx:f>_xlchart.v1.29</cx:f>
      </cx:strDim>
      <cx:numDim type="val">
        <cx:f>_xlchart.v1.39</cx:f>
      </cx:numDim>
    </cx:data>
  </cx:chartData>
  <cx:chart>
    <cx:title pos="t" align="ctr" overlay="0">
      <cx:tx>
        <cx:txData>
          <cx:v>No thin - Species Composition - January 21,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thin - Species Composition - January 21, 2022</a:t>
          </a:r>
        </a:p>
      </cx:txPr>
    </cx:title>
    <cx:plotArea>
      <cx:plotAreaRegion>
        <cx:series layoutId="boxWhisker" uniqueId="{F06F05F9-A558-4229-8A30-9A1C7FD4D52F}">
          <cx:tx>
            <cx:txData>
              <cx:f>_xlchart.v1.30</cx:f>
              <cx:v>Pine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F43EBA-6D36-451B-98F4-DA5540C01A70}">
          <cx:tx>
            <cx:txData>
              <cx:f>_xlchart.v1.32</cx:f>
              <cx:v>Upland Oak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C0F3401-5BB4-4F2D-9045-5164633C06AC}">
          <cx:tx>
            <cx:txData>
              <cx:f>_xlchart.v1.34</cx:f>
              <cx:v>Sweetgum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CB3409A-D298-49FD-8F46-3FBD4E180117}">
          <cx:tx>
            <cx:txData>
              <cx:f>_xlchart.v1.36</cx:f>
              <cx:v>Water Oak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D5A34F7-5ADE-41E2-9F4D-3B5BBE08FB9B}">
          <cx:tx>
            <cx:txData>
              <cx:f>_xlchart.v1.38</cx:f>
              <cx:v>Mesophyte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Percent leaf litter by mass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leaf litter by mass (%)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_xlchart.v1.42</cx:f>
      </cx:numDim>
    </cx:data>
    <cx:data id="1">
      <cx:strDim type="cat">
        <cx:f>_xlchart.v1.40</cx:f>
      </cx:strDim>
      <cx:numDim type="val">
        <cx:f>_xlchart.v1.44</cx:f>
      </cx:numDim>
    </cx:data>
    <cx:data id="2">
      <cx:strDim type="cat">
        <cx:f>_xlchart.v1.40</cx:f>
      </cx:strDim>
      <cx:numDim type="val">
        <cx:f>_xlchart.v1.46</cx:f>
      </cx:numDim>
    </cx:data>
    <cx:data id="3">
      <cx:strDim type="cat">
        <cx:f>_xlchart.v1.40</cx:f>
      </cx:strDim>
      <cx:numDim type="val">
        <cx:f>_xlchart.v1.48</cx:f>
      </cx:numDim>
    </cx:data>
    <cx:data id="4">
      <cx:strDim type="cat">
        <cx:f>_xlchart.v1.40</cx:f>
      </cx:strDim>
      <cx:numDim type="val">
        <cx:f>_xlchart.v1.50</cx:f>
      </cx:numDim>
    </cx:data>
  </cx:chartData>
  <cx:chart>
    <cx:title pos="t" align="ctr" overlay="0">
      <cx:tx>
        <cx:txData>
          <cx:v>No thin - Species Composition - June 24,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thin - Species Composition - June 24, 2021</a:t>
          </a:r>
        </a:p>
      </cx:txPr>
    </cx:title>
    <cx:plotArea>
      <cx:plotAreaRegion>
        <cx:series layoutId="boxWhisker" uniqueId="{ED1E0B31-5B34-4D5E-A514-913BAF62A40B}">
          <cx:tx>
            <cx:txData>
              <cx:f>_xlchart.v1.41</cx:f>
              <cx:v>Pine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14B203D-A414-4A88-897D-F03FBF13416E}">
          <cx:tx>
            <cx:txData>
              <cx:f>_xlchart.v1.43</cx:f>
              <cx:v>Upland Oak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CE1D0A-B9A6-464E-B005-6812AC89ECB0}">
          <cx:tx>
            <cx:txData>
              <cx:f>_xlchart.v1.45</cx:f>
              <cx:v>Sweetgum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8C684A4-07C0-4E84-A8A5-0C49283DB465}">
          <cx:tx>
            <cx:txData>
              <cx:f>_xlchart.v1.47</cx:f>
              <cx:v>Water Oak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9C9E2B0-085E-45C1-901F-A3884D89CA8B}">
          <cx:tx>
            <cx:txData>
              <cx:f>_xlchart.v1.49</cx:f>
              <cx:v>Mesophyte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Percent leaf litter by mass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leaf litter by mass (%)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_xlchart.v1.74</cx:f>
      </cx:strDim>
      <cx:numDim type="val">
        <cx:f>_xlchart.v1.76</cx:f>
      </cx:numDim>
    </cx:data>
  </cx:chartData>
  <cx:chart>
    <cx:title pos="t" align="ctr" overlay="0"/>
    <cx:plotArea>
      <cx:plotAreaRegion>
        <cx:series layoutId="boxWhisker" uniqueId="{031FC8B6-38AA-46A7-81E4-A44A451998AE}">
          <cx:tx>
            <cx:txData>
              <cx:f>_xlchart.v1.75</cx:f>
              <cx:v>total_dry_wt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246530</xdr:colOff>
      <xdr:row>9</xdr:row>
      <xdr:rowOff>138991</xdr:rowOff>
    </xdr:from>
    <xdr:to>
      <xdr:col>32</xdr:col>
      <xdr:colOff>38821</xdr:colOff>
      <xdr:row>25</xdr:row>
      <xdr:rowOff>89646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C85718-812F-4E4C-BFD8-BDEB598F70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76930" y="1853491"/>
              <a:ext cx="4669091" cy="2998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234086</xdr:colOff>
      <xdr:row>10</xdr:row>
      <xdr:rowOff>26588</xdr:rowOff>
    </xdr:from>
    <xdr:to>
      <xdr:col>39</xdr:col>
      <xdr:colOff>519837</xdr:colOff>
      <xdr:row>24</xdr:row>
      <xdr:rowOff>102788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3DA7DD-7039-4F5D-9BE4-B098E715FF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41286" y="1931588"/>
              <a:ext cx="455295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226157</xdr:colOff>
      <xdr:row>26</xdr:row>
      <xdr:rowOff>78441</xdr:rowOff>
    </xdr:from>
    <xdr:to>
      <xdr:col>32</xdr:col>
      <xdr:colOff>100853</xdr:colOff>
      <xdr:row>42</xdr:row>
      <xdr:rowOff>20780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804AF4C-D88E-4B8B-83B2-85346CD6E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6557" y="5031441"/>
              <a:ext cx="4751496" cy="2990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302558</xdr:colOff>
      <xdr:row>26</xdr:row>
      <xdr:rowOff>44417</xdr:rowOff>
    </xdr:from>
    <xdr:to>
      <xdr:col>40</xdr:col>
      <xdr:colOff>34636</xdr:colOff>
      <xdr:row>40</xdr:row>
      <xdr:rowOff>120617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0E6F91A-5934-4B17-98CE-61454D3A8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09758" y="4997417"/>
              <a:ext cx="460887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128648</xdr:colOff>
      <xdr:row>77</xdr:row>
      <xdr:rowOff>29935</xdr:rowOff>
    </xdr:from>
    <xdr:to>
      <xdr:col>31</xdr:col>
      <xdr:colOff>457693</xdr:colOff>
      <xdr:row>91</xdr:row>
      <xdr:rowOff>106135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8EC6437-F99A-41B8-9515-1BF2366A3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59048" y="14698435"/>
              <a:ext cx="459624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134833</xdr:colOff>
      <xdr:row>60</xdr:row>
      <xdr:rowOff>14855</xdr:rowOff>
    </xdr:from>
    <xdr:to>
      <xdr:col>31</xdr:col>
      <xdr:colOff>463878</xdr:colOff>
      <xdr:row>74</xdr:row>
      <xdr:rowOff>91055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3D0E4A4-CEDC-4B8C-BC19-79180F84B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5233" y="11444855"/>
              <a:ext cx="459624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258534</xdr:colOff>
      <xdr:row>60</xdr:row>
      <xdr:rowOff>27223</xdr:rowOff>
    </xdr:from>
    <xdr:to>
      <xdr:col>39</xdr:col>
      <xdr:colOff>544284</xdr:colOff>
      <xdr:row>74</xdr:row>
      <xdr:rowOff>103423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D0F206-5E57-480B-B06A-FF29FB4F09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65734" y="11457223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217714</xdr:colOff>
      <xdr:row>76</xdr:row>
      <xdr:rowOff>138792</xdr:rowOff>
    </xdr:from>
    <xdr:to>
      <xdr:col>39</xdr:col>
      <xdr:colOff>503464</xdr:colOff>
      <xdr:row>91</xdr:row>
      <xdr:rowOff>24492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494E86D-03E1-4609-B381-957CE11A66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24914" y="14616792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17</xdr:row>
      <xdr:rowOff>90487</xdr:rowOff>
    </xdr:from>
    <xdr:to>
      <xdr:col>17</xdr:col>
      <xdr:colOff>828675</xdr:colOff>
      <xdr:row>31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6D0BEE-ADB0-4715-BA46-2AF97DD784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91450" y="3328987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533401</xdr:colOff>
      <xdr:row>70</xdr:row>
      <xdr:rowOff>33336</xdr:rowOff>
    </xdr:from>
    <xdr:to>
      <xdr:col>34</xdr:col>
      <xdr:colOff>209513</xdr:colOff>
      <xdr:row>94</xdr:row>
      <xdr:rowOff>67235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C160365-26B9-4506-971B-68590E7135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601" y="13368336"/>
              <a:ext cx="6991312" cy="4605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6</xdr:row>
      <xdr:rowOff>23812</xdr:rowOff>
    </xdr:from>
    <xdr:to>
      <xdr:col>24</xdr:col>
      <xdr:colOff>295275</xdr:colOff>
      <xdr:row>20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CFD739-F883-4A9F-8DA5-49B8117CF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5250" y="1166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504824</xdr:colOff>
      <xdr:row>18</xdr:row>
      <xdr:rowOff>119062</xdr:rowOff>
    </xdr:from>
    <xdr:to>
      <xdr:col>18</xdr:col>
      <xdr:colOff>447674</xdr:colOff>
      <xdr:row>36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3665C4-8C3A-40D3-9305-5FEE2E7764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0024" y="3548062"/>
              <a:ext cx="4772025" cy="3462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abrera" refreshedDate="44609.664949652775" createdVersion="7" refreshedVersion="7" minRefreshableVersion="3" recordCount="96" xr:uid="{553DD4EF-412E-4AEB-A795-24283D74E97C}">
  <cacheSource type="worksheet">
    <worksheetSource ref="A1:L97" sheet="playing"/>
  </cacheSource>
  <cacheFields count="12">
    <cacheField name="collection" numFmtId="0">
      <sharedItems containsSemiMixedTypes="0" containsString="0" containsNumber="1" containsInteger="1" minValue="44578" maxValue="44578"/>
    </cacheField>
    <cacheField name="Plot" numFmtId="0">
      <sharedItems containsSemiMixedTypes="0" containsString="0" containsNumber="1" containsInteger="1" minValue="1" maxValue="12"/>
    </cacheField>
    <cacheField name="Treatment" numFmtId="0">
      <sharedItems count="2">
        <s v="thin"/>
        <s v="control"/>
      </sharedItems>
    </cacheField>
    <cacheField name="Burn_Szn" numFmtId="0">
      <sharedItems count="4">
        <s v="ED"/>
        <s v="LD"/>
        <s v="GS"/>
        <s v="Control"/>
      </sharedItems>
    </cacheField>
    <cacheField name="canopy_trt" numFmtId="0">
      <sharedItems count="3">
        <s v="high"/>
        <s v="med"/>
        <s v="low"/>
      </sharedItems>
    </cacheField>
    <cacheField name="Total_wt" numFmtId="0">
      <sharedItems containsSemiMixedTypes="0" containsString="0" containsNumber="1" minValue="10.52" maxValue="91.91"/>
    </cacheField>
    <cacheField name="Pine_wt" numFmtId="0">
      <sharedItems containsSemiMixedTypes="0" containsString="0" containsNumber="1" minValue="1.37" maxValue="52" count="95">
        <n v="18.28"/>
        <n v="16.690000000000001"/>
        <n v="13.97"/>
        <n v="4.41"/>
        <n v="4.2"/>
        <n v="2.0299999999999998"/>
        <n v="11.01"/>
        <n v="2.77"/>
        <n v="9.3000000000000007"/>
        <n v="5.0599999999999996"/>
        <n v="11.85"/>
        <n v="11.29"/>
        <n v="26.5"/>
        <n v="13.54"/>
        <n v="6.44"/>
        <n v="14.92"/>
        <n v="12.59"/>
        <n v="16.350000000000001"/>
        <n v="12.56"/>
        <n v="15.16"/>
        <n v="19.13"/>
        <n v="8.9499999999999993"/>
        <n v="31.86"/>
        <n v="29.29"/>
        <n v="4.55"/>
        <n v="3.26"/>
        <n v="10.8"/>
        <n v="20.329999999999998"/>
        <n v="7.38"/>
        <n v="21.77"/>
        <n v="6.05"/>
        <n v="13.45"/>
        <n v="6.63"/>
        <n v="10.65"/>
        <n v="9.07"/>
        <n v="17.149999999999999"/>
        <n v="2.16"/>
        <n v="14.9"/>
        <n v="18.11"/>
        <n v="52"/>
        <n v="32.15"/>
        <n v="21.21"/>
        <n v="13.13"/>
        <n v="13.23"/>
        <n v="16.03"/>
        <n v="11.66"/>
        <n v="12.21"/>
        <n v="38.270000000000003"/>
        <n v="35.200000000000003"/>
        <n v="28.05"/>
        <n v="30.59"/>
        <n v="12.83"/>
        <n v="22.47"/>
        <n v="19.93"/>
        <n v="34.18"/>
        <n v="4"/>
        <n v="27.67"/>
        <n v="7.53"/>
        <n v="14.2"/>
        <n v="5.39"/>
        <n v="22.67"/>
        <n v="23.31"/>
        <n v="17.96"/>
        <n v="17.34"/>
        <n v="27.35"/>
        <n v="15.28"/>
        <n v="12.78"/>
        <n v="24.84"/>
        <n v="34.94"/>
        <n v="39.47"/>
        <n v="20.399999999999999"/>
        <n v="42.51"/>
        <n v="30.68"/>
        <n v="41.99"/>
        <n v="35.79"/>
        <n v="9.0299999999999994"/>
        <n v="17"/>
        <n v="20.440000000000001"/>
        <n v="39.14"/>
        <n v="9.49"/>
        <n v="11.49"/>
        <n v="18.53"/>
        <n v="10.63"/>
        <n v="11.2"/>
        <n v="15.34"/>
        <n v="9.4600000000000009"/>
        <n v="9.39"/>
        <n v="24.96"/>
        <n v="7.81"/>
        <n v="6.69"/>
        <n v="41.13"/>
        <n v="13.35"/>
        <n v="1.37"/>
        <n v="6.06"/>
        <n v="19.329999999999998"/>
      </sharedItems>
    </cacheField>
    <cacheField name="UO_wt" numFmtId="0">
      <sharedItems containsSemiMixedTypes="0" containsString="0" containsNumber="1" minValue="0" maxValue="35.21"/>
    </cacheField>
    <cacheField name="SG_wt" numFmtId="0">
      <sharedItems containsSemiMixedTypes="0" containsString="0" containsNumber="1" minValue="0" maxValue="17.86"/>
    </cacheField>
    <cacheField name="WO_wt" numFmtId="0">
      <sharedItems containsSemiMixedTypes="0" containsString="0" containsNumber="1" minValue="0" maxValue="21.46"/>
    </cacheField>
    <cacheField name="MESO_wt" numFmtId="0">
      <sharedItems containsSemiMixedTypes="0" containsString="0" containsNumber="1" minValue="0" maxValue="18.989999999999998"/>
    </cacheField>
    <cacheField name="total_dry_wt" numFmtId="0">
      <sharedItems containsSemiMixedTypes="0" containsString="0" containsNumber="1" minValue="8.39" maxValue="75.5099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abrera" refreshedDate="44641.418710069447" createdVersion="7" refreshedVersion="7" minRefreshableVersion="3" recordCount="96" xr:uid="{6FE378C6-B48A-470B-8D4A-098DE5AD28ED}">
  <cacheSource type="worksheet">
    <worksheetSource ref="A1:K97" sheet="Sheet3"/>
  </cacheSource>
  <cacheFields count="8">
    <cacheField name="plot" numFmtId="0">
      <sharedItems containsSemiMixedTypes="0" containsString="0" containsNumber="1" containsInteger="1" minValue="1" maxValue="12"/>
    </cacheField>
    <cacheField name="trt" numFmtId="0">
      <sharedItems count="2">
        <s v="Thin"/>
        <s v="Control"/>
      </sharedItems>
    </cacheField>
    <cacheField name="Pine" numFmtId="0">
      <sharedItems containsSemiMixedTypes="0" containsString="0" containsNumber="1" minValue="3.4508816120906802" maxValue="96.988364134154693"/>
    </cacheField>
    <cacheField name="Upland Oak" numFmtId="0">
      <sharedItems containsSemiMixedTypes="0" containsString="0" containsNumber="1" minValue="0" maxValue="88.690176322418139"/>
    </cacheField>
    <cacheField name="Sweetgum" numFmtId="0">
      <sharedItems containsSemiMixedTypes="0" containsString="0" containsNumber="1" minValue="0" maxValue="55.615453728661279"/>
    </cacheField>
    <cacheField name="Water Oak" numFmtId="0">
      <sharedItems containsSemiMixedTypes="0" containsString="0" containsNumber="1" minValue="0" maxValue="63.911945146156626"/>
    </cacheField>
    <cacheField name="&quot;Mesophyte&quot;" numFmtId="0">
      <sharedItems containsSemiMixedTypes="0" containsString="0" containsNumber="1" minValue="0" maxValue="36.143916506454275"/>
    </cacheField>
    <cacheField name="total_dry_wt" numFmtId="0">
      <sharedItems containsSemiMixedTypes="0" containsString="0" containsNumber="1" minValue="8.39" maxValue="75.5099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44578"/>
    <n v="1"/>
    <x v="0"/>
    <x v="0"/>
    <x v="0"/>
    <n v="26.53"/>
    <x v="0"/>
    <n v="1.55"/>
    <n v="0.09"/>
    <n v="2.89"/>
    <n v="1.7000000000000001E-2"/>
    <n v="22.827000000000002"/>
  </r>
  <r>
    <n v="44578"/>
    <n v="1"/>
    <x v="0"/>
    <x v="1"/>
    <x v="0"/>
    <n v="26.62"/>
    <x v="1"/>
    <n v="4.07"/>
    <n v="0.11"/>
    <n v="0.92"/>
    <n v="0.14000000000000001"/>
    <n v="21.930000000000003"/>
  </r>
  <r>
    <n v="44578"/>
    <n v="1"/>
    <x v="0"/>
    <x v="2"/>
    <x v="0"/>
    <n v="40.770000000000003"/>
    <x v="2"/>
    <n v="6.4"/>
    <n v="0.06"/>
    <n v="2.82"/>
    <n v="8.5399999999999991"/>
    <n v="31.79"/>
  </r>
  <r>
    <n v="44578"/>
    <n v="1"/>
    <x v="0"/>
    <x v="3"/>
    <x v="0"/>
    <n v="33.81"/>
    <x v="3"/>
    <n v="2.39"/>
    <n v="4.3"/>
    <n v="5.67"/>
    <n v="6.63"/>
    <n v="23.400000000000002"/>
  </r>
  <r>
    <n v="44578"/>
    <n v="1"/>
    <x v="1"/>
    <x v="0"/>
    <x v="0"/>
    <n v="12.99"/>
    <x v="4"/>
    <n v="0.98"/>
    <n v="2.59"/>
    <n v="1.08"/>
    <n v="1.24"/>
    <n v="10.09"/>
  </r>
  <r>
    <n v="44578"/>
    <n v="1"/>
    <x v="1"/>
    <x v="1"/>
    <x v="0"/>
    <n v="13.31"/>
    <x v="5"/>
    <n v="0.94"/>
    <n v="6.19"/>
    <n v="0.23"/>
    <n v="1.74"/>
    <n v="11.13"/>
  </r>
  <r>
    <n v="44578"/>
    <n v="1"/>
    <x v="1"/>
    <x v="2"/>
    <x v="0"/>
    <n v="61.23"/>
    <x v="6"/>
    <n v="0.48"/>
    <n v="5.4"/>
    <n v="21.46"/>
    <n v="9.58"/>
    <n v="47.93"/>
  </r>
  <r>
    <n v="44578"/>
    <n v="1"/>
    <x v="1"/>
    <x v="3"/>
    <x v="0"/>
    <n v="47.59"/>
    <x v="7"/>
    <n v="0.88"/>
    <n v="8.16"/>
    <n v="12.1"/>
    <n v="9.52"/>
    <n v="33.43"/>
  </r>
  <r>
    <n v="44578"/>
    <n v="2"/>
    <x v="0"/>
    <x v="0"/>
    <x v="1"/>
    <n v="16.850000000000001"/>
    <x v="8"/>
    <n v="2.4300000000000002"/>
    <n v="0.36"/>
    <n v="1.27"/>
    <n v="0.25"/>
    <n v="13.61"/>
  </r>
  <r>
    <n v="44578"/>
    <n v="2"/>
    <x v="0"/>
    <x v="1"/>
    <x v="1"/>
    <n v="14.78"/>
    <x v="9"/>
    <n v="1.25"/>
    <n v="2.1800000000000002"/>
    <n v="0.37"/>
    <n v="1.97"/>
    <n v="10.83"/>
  </r>
  <r>
    <n v="44578"/>
    <n v="2"/>
    <x v="0"/>
    <x v="2"/>
    <x v="1"/>
    <n v="49.51"/>
    <x v="10"/>
    <n v="1.63"/>
    <n v="1.37"/>
    <n v="13.76"/>
    <n v="8.6199999999999992"/>
    <n v="37.229999999999997"/>
  </r>
  <r>
    <n v="44578"/>
    <n v="2"/>
    <x v="0"/>
    <x v="3"/>
    <x v="1"/>
    <n v="31.78"/>
    <x v="11"/>
    <n v="2.46"/>
    <n v="0.53"/>
    <n v="3.1"/>
    <n v="4.22"/>
    <n v="21.599999999999998"/>
  </r>
  <r>
    <n v="44578"/>
    <n v="2"/>
    <x v="1"/>
    <x v="0"/>
    <x v="1"/>
    <n v="32.020000000000003"/>
    <x v="12"/>
    <n v="0.91"/>
    <n v="0.14000000000000001"/>
    <n v="0.27"/>
    <n v="0.72"/>
    <n v="28.54"/>
  </r>
  <r>
    <n v="44578"/>
    <n v="2"/>
    <x v="1"/>
    <x v="1"/>
    <x v="1"/>
    <n v="29.46"/>
    <x v="13"/>
    <n v="4.5599999999999996"/>
    <n v="1.79"/>
    <n v="4.08"/>
    <n v="1.38"/>
    <n v="25.349999999999998"/>
  </r>
  <r>
    <n v="44578"/>
    <n v="2"/>
    <x v="1"/>
    <x v="2"/>
    <x v="1"/>
    <n v="58.31"/>
    <x v="14"/>
    <n v="13.66"/>
    <n v="12.1"/>
    <n v="3.01"/>
    <n v="12.74"/>
    <n v="47.95"/>
  </r>
  <r>
    <n v="44578"/>
    <n v="2"/>
    <x v="1"/>
    <x v="3"/>
    <x v="1"/>
    <n v="43.54"/>
    <x v="15"/>
    <n v="5.31"/>
    <n v="0.66"/>
    <n v="7.23"/>
    <n v="4.32"/>
    <n v="32.44"/>
  </r>
  <r>
    <n v="44578"/>
    <n v="3"/>
    <x v="0"/>
    <x v="0"/>
    <x v="0"/>
    <n v="47.65"/>
    <x v="16"/>
    <n v="3.26"/>
    <n v="0.19"/>
    <n v="13.9"/>
    <n v="2.0699999999999998"/>
    <n v="32.01"/>
  </r>
  <r>
    <n v="44578"/>
    <n v="3"/>
    <x v="0"/>
    <x v="1"/>
    <x v="0"/>
    <n v="42.17"/>
    <x v="17"/>
    <n v="1.1100000000000001"/>
    <n v="0.33"/>
    <n v="14.69"/>
    <n v="1.02"/>
    <n v="33.5"/>
  </r>
  <r>
    <n v="44578"/>
    <n v="3"/>
    <x v="0"/>
    <x v="2"/>
    <x v="0"/>
    <n v="35.24"/>
    <x v="18"/>
    <n v="1.69"/>
    <n v="0.12"/>
    <n v="8.66"/>
    <n v="0.18"/>
    <n v="23.21"/>
  </r>
  <r>
    <n v="44578"/>
    <n v="3"/>
    <x v="0"/>
    <x v="3"/>
    <x v="0"/>
    <n v="59.04"/>
    <x v="19"/>
    <n v="0.21"/>
    <n v="4.41"/>
    <n v="13.16"/>
    <n v="2.11"/>
    <n v="35.049999999999997"/>
  </r>
  <r>
    <n v="44578"/>
    <n v="3"/>
    <x v="1"/>
    <x v="0"/>
    <x v="0"/>
    <n v="35.35"/>
    <x v="20"/>
    <n v="0.84"/>
    <n v="0.14000000000000001"/>
    <n v="9.39"/>
    <n v="0.74"/>
    <n v="30.24"/>
  </r>
  <r>
    <n v="44578"/>
    <n v="3"/>
    <x v="1"/>
    <x v="1"/>
    <x v="0"/>
    <n v="20.53"/>
    <x v="21"/>
    <n v="0"/>
    <n v="2.88"/>
    <n v="4.22"/>
    <n v="0.86"/>
    <n v="16.909999999999997"/>
  </r>
  <r>
    <n v="44578"/>
    <n v="3"/>
    <x v="1"/>
    <x v="2"/>
    <x v="0"/>
    <n v="63.38"/>
    <x v="22"/>
    <n v="0"/>
    <n v="0.36"/>
    <n v="11.84"/>
    <n v="4.9400000000000004"/>
    <n v="49"/>
  </r>
  <r>
    <n v="44578"/>
    <n v="3"/>
    <x v="1"/>
    <x v="3"/>
    <x v="0"/>
    <n v="76.16"/>
    <x v="23"/>
    <n v="2.4"/>
    <n v="8.39"/>
    <n v="16.829999999999998"/>
    <n v="8.0500000000000007"/>
    <n v="64.959999999999994"/>
  </r>
  <r>
    <n v="44578"/>
    <n v="4"/>
    <x v="0"/>
    <x v="0"/>
    <x v="2"/>
    <n v="13.87"/>
    <x v="24"/>
    <n v="2.0499999999999998"/>
    <n v="3.06"/>
    <n v="0.45"/>
    <n v="0.79"/>
    <n v="10.899999999999999"/>
  </r>
  <r>
    <n v="44578"/>
    <n v="4"/>
    <x v="0"/>
    <x v="1"/>
    <x v="2"/>
    <n v="10.52"/>
    <x v="25"/>
    <n v="2.2400000000000002"/>
    <n v="0.08"/>
    <n v="0"/>
    <n v="2.81"/>
    <n v="8.39"/>
  </r>
  <r>
    <n v="44578"/>
    <n v="4"/>
    <x v="0"/>
    <x v="2"/>
    <x v="2"/>
    <n v="45.81"/>
    <x v="26"/>
    <n v="11.7"/>
    <n v="0.54"/>
    <n v="0.21"/>
    <n v="13.16"/>
    <n v="36.409999999999997"/>
  </r>
  <r>
    <n v="44578"/>
    <n v="4"/>
    <x v="0"/>
    <x v="3"/>
    <x v="2"/>
    <n v="54.74"/>
    <x v="27"/>
    <n v="4.28"/>
    <n v="0.62"/>
    <n v="0.28000000000000003"/>
    <n v="12.62"/>
    <n v="38.130000000000003"/>
  </r>
  <r>
    <n v="44578"/>
    <n v="4"/>
    <x v="1"/>
    <x v="0"/>
    <x v="2"/>
    <n v="35.94"/>
    <x v="28"/>
    <n v="11.9"/>
    <n v="0"/>
    <n v="5.61"/>
    <n v="1.87"/>
    <n v="26.76"/>
  </r>
  <r>
    <n v="44578"/>
    <n v="4"/>
    <x v="1"/>
    <x v="1"/>
    <x v="2"/>
    <n v="61.13"/>
    <x v="29"/>
    <n v="15.06"/>
    <n v="0.22"/>
    <n v="1.61"/>
    <n v="9.2899999999999991"/>
    <n v="47.949999999999996"/>
  </r>
  <r>
    <n v="44578"/>
    <n v="4"/>
    <x v="1"/>
    <x v="2"/>
    <x v="2"/>
    <n v="56.01"/>
    <x v="30"/>
    <n v="30.41"/>
    <n v="0.25"/>
    <n v="3.51"/>
    <n v="1.1499999999999999"/>
    <n v="41.37"/>
  </r>
  <r>
    <n v="44578"/>
    <n v="4"/>
    <x v="1"/>
    <x v="3"/>
    <x v="2"/>
    <n v="67.64"/>
    <x v="31"/>
    <n v="30.09"/>
    <n v="2.91"/>
    <n v="1.37"/>
    <n v="3.93"/>
    <n v="51.75"/>
  </r>
  <r>
    <n v="44578"/>
    <n v="5"/>
    <x v="0"/>
    <x v="0"/>
    <x v="2"/>
    <n v="37.33"/>
    <x v="32"/>
    <n v="18.2"/>
    <n v="0"/>
    <n v="1.1100000000000001"/>
    <n v="3.71"/>
    <n v="29.65"/>
  </r>
  <r>
    <n v="44578"/>
    <n v="5"/>
    <x v="0"/>
    <x v="1"/>
    <x v="2"/>
    <n v="33.67"/>
    <x v="33"/>
    <n v="12.62"/>
    <n v="0"/>
    <n v="1.85"/>
    <n v="0.32"/>
    <n v="25.44"/>
  </r>
  <r>
    <n v="44578"/>
    <n v="5"/>
    <x v="0"/>
    <x v="2"/>
    <x v="2"/>
    <n v="48.28"/>
    <x v="34"/>
    <n v="24"/>
    <n v="0"/>
    <n v="0.98"/>
    <n v="0.5"/>
    <n v="34.549999999999997"/>
  </r>
  <r>
    <n v="44578"/>
    <n v="5"/>
    <x v="0"/>
    <x v="3"/>
    <x v="2"/>
    <n v="52.4"/>
    <x v="35"/>
    <n v="12.98"/>
    <n v="0"/>
    <n v="2.4900000000000002"/>
    <n v="7.81"/>
    <n v="40.43"/>
  </r>
  <r>
    <n v="44578"/>
    <n v="5"/>
    <x v="1"/>
    <x v="0"/>
    <x v="2"/>
    <n v="16.53"/>
    <x v="36"/>
    <n v="10.45"/>
    <n v="0.9"/>
    <n v="0.51"/>
    <n v="0"/>
    <n v="14.02"/>
  </r>
  <r>
    <n v="44578"/>
    <n v="5"/>
    <x v="1"/>
    <x v="1"/>
    <x v="2"/>
    <n v="23.38"/>
    <x v="9"/>
    <n v="7.46"/>
    <n v="2.75"/>
    <n v="2.36"/>
    <n v="2.4500000000000002"/>
    <n v="20.079999999999998"/>
  </r>
  <r>
    <n v="44578"/>
    <n v="5"/>
    <x v="1"/>
    <x v="2"/>
    <x v="2"/>
    <n v="60.39"/>
    <x v="37"/>
    <n v="16.59"/>
    <n v="0.56999999999999995"/>
    <n v="2.54"/>
    <n v="10.5"/>
    <n v="45.1"/>
  </r>
  <r>
    <n v="44578"/>
    <n v="5"/>
    <x v="1"/>
    <x v="3"/>
    <x v="2"/>
    <n v="79.92"/>
    <x v="38"/>
    <n v="30.18"/>
    <n v="2.63"/>
    <n v="8.5299999999999994"/>
    <n v="2.37"/>
    <n v="61.82"/>
  </r>
  <r>
    <n v="44578"/>
    <n v="6"/>
    <x v="0"/>
    <x v="0"/>
    <x v="2"/>
    <n v="91.91"/>
    <x v="39"/>
    <n v="9.98"/>
    <n v="2.91"/>
    <n v="6.68"/>
    <n v="3.94"/>
    <n v="75.509999999999991"/>
  </r>
  <r>
    <n v="44578"/>
    <n v="6"/>
    <x v="0"/>
    <x v="1"/>
    <x v="2"/>
    <n v="50.37"/>
    <x v="40"/>
    <n v="0.08"/>
    <n v="5.52"/>
    <n v="1.56"/>
    <n v="0.94"/>
    <n v="40.25"/>
  </r>
  <r>
    <n v="44578"/>
    <n v="6"/>
    <x v="0"/>
    <x v="2"/>
    <x v="2"/>
    <n v="60.61"/>
    <x v="41"/>
    <n v="6.33"/>
    <n v="3.31"/>
    <n v="2.12"/>
    <n v="1.22"/>
    <n v="34.19"/>
  </r>
  <r>
    <n v="44578"/>
    <n v="6"/>
    <x v="0"/>
    <x v="3"/>
    <x v="2"/>
    <n v="50.21"/>
    <x v="42"/>
    <n v="9.75"/>
    <n v="11.92"/>
    <n v="0.89"/>
    <n v="2.83"/>
    <n v="38.520000000000003"/>
  </r>
  <r>
    <n v="44578"/>
    <n v="6"/>
    <x v="1"/>
    <x v="0"/>
    <x v="2"/>
    <n v="38.53"/>
    <x v="43"/>
    <n v="3.48"/>
    <n v="5.19"/>
    <n v="4.3499999999999996"/>
    <n v="3.01"/>
    <n v="29.259999999999998"/>
  </r>
  <r>
    <n v="44578"/>
    <n v="6"/>
    <x v="1"/>
    <x v="1"/>
    <x v="2"/>
    <n v="61.4"/>
    <x v="44"/>
    <n v="20.170000000000002"/>
    <n v="2.97"/>
    <n v="4.8600000000000003"/>
    <n v="1.46"/>
    <n v="45.49"/>
  </r>
  <r>
    <n v="44578"/>
    <n v="6"/>
    <x v="1"/>
    <x v="2"/>
    <x v="2"/>
    <n v="56.09"/>
    <x v="45"/>
    <n v="27.08"/>
    <n v="0.33"/>
    <n v="3.11"/>
    <n v="0.45"/>
    <n v="42.629999999999995"/>
  </r>
  <r>
    <n v="44578"/>
    <n v="6"/>
    <x v="1"/>
    <x v="3"/>
    <x v="2"/>
    <n v="57.24"/>
    <x v="46"/>
    <n v="30.1"/>
    <n v="0.61"/>
    <n v="0.71"/>
    <n v="1.24"/>
    <n v="44.870000000000005"/>
  </r>
  <r>
    <n v="44578"/>
    <n v="7"/>
    <x v="0"/>
    <x v="0"/>
    <x v="1"/>
    <n v="61.62"/>
    <x v="47"/>
    <n v="0.31"/>
    <n v="1.77"/>
    <n v="4.05"/>
    <n v="3.8"/>
    <n v="48.2"/>
  </r>
  <r>
    <n v="44578"/>
    <n v="7"/>
    <x v="0"/>
    <x v="1"/>
    <x v="1"/>
    <n v="49.75"/>
    <x v="48"/>
    <n v="0.5"/>
    <n v="0.1"/>
    <n v="6.4"/>
    <n v="0.09"/>
    <n v="42.290000000000006"/>
  </r>
  <r>
    <n v="44578"/>
    <n v="7"/>
    <x v="0"/>
    <x v="2"/>
    <x v="1"/>
    <n v="44.27"/>
    <x v="49"/>
    <n v="0"/>
    <n v="0.69"/>
    <n v="6.67"/>
    <n v="2.65"/>
    <n v="38.06"/>
  </r>
  <r>
    <n v="44578"/>
    <n v="7"/>
    <x v="0"/>
    <x v="3"/>
    <x v="1"/>
    <n v="61.14"/>
    <x v="50"/>
    <n v="0.16"/>
    <n v="1.6"/>
    <n v="6.77"/>
    <n v="6.87"/>
    <n v="45.99"/>
  </r>
  <r>
    <n v="44578"/>
    <n v="7"/>
    <x v="1"/>
    <x v="0"/>
    <x v="1"/>
    <n v="63.5"/>
    <x v="51"/>
    <n v="0.12"/>
    <n v="17.86"/>
    <n v="12.88"/>
    <n v="3.27"/>
    <n v="46.96"/>
  </r>
  <r>
    <n v="44578"/>
    <n v="7"/>
    <x v="1"/>
    <x v="1"/>
    <x v="1"/>
    <n v="68.73"/>
    <x v="52"/>
    <n v="3.41"/>
    <n v="4.62"/>
    <n v="14.18"/>
    <n v="3.71"/>
    <n v="48.39"/>
  </r>
  <r>
    <n v="44578"/>
    <n v="7"/>
    <x v="1"/>
    <x v="2"/>
    <x v="1"/>
    <n v="57.45"/>
    <x v="53"/>
    <n v="0"/>
    <n v="8.66"/>
    <n v="7.35"/>
    <n v="4.3899999999999997"/>
    <n v="40.33"/>
  </r>
  <r>
    <n v="44578"/>
    <n v="7"/>
    <x v="1"/>
    <x v="3"/>
    <x v="1"/>
    <n v="59.7"/>
    <x v="54"/>
    <n v="0"/>
    <n v="4.42"/>
    <n v="6.45"/>
    <n v="8.2899999999999991"/>
    <n v="53.34"/>
  </r>
  <r>
    <n v="44578"/>
    <n v="8"/>
    <x v="0"/>
    <x v="0"/>
    <x v="1"/>
    <n v="32.32"/>
    <x v="55"/>
    <n v="1.83"/>
    <n v="1.1100000000000001"/>
    <n v="9.1"/>
    <n v="0.1"/>
    <n v="16.14"/>
  </r>
  <r>
    <n v="44578"/>
    <n v="8"/>
    <x v="0"/>
    <x v="1"/>
    <x v="1"/>
    <n v="54.4"/>
    <x v="56"/>
    <n v="2.5"/>
    <n v="9.24"/>
    <n v="5.5"/>
    <n v="0.43"/>
    <n v="45.34"/>
  </r>
  <r>
    <n v="44578"/>
    <n v="8"/>
    <x v="0"/>
    <x v="2"/>
    <x v="1"/>
    <n v="51.51"/>
    <x v="57"/>
    <n v="1.35"/>
    <n v="0.08"/>
    <n v="17.71"/>
    <n v="1.04"/>
    <n v="27.71"/>
  </r>
  <r>
    <n v="44578"/>
    <n v="8"/>
    <x v="0"/>
    <x v="3"/>
    <x v="1"/>
    <n v="50.19"/>
    <x v="58"/>
    <n v="2.31"/>
    <n v="1.66"/>
    <n v="12.92"/>
    <n v="3.85"/>
    <n v="34.94"/>
  </r>
  <r>
    <n v="44578"/>
    <n v="8"/>
    <x v="1"/>
    <x v="0"/>
    <x v="1"/>
    <n v="50.74"/>
    <x v="59"/>
    <n v="11.14"/>
    <n v="6.62"/>
    <n v="6.67"/>
    <n v="1.32"/>
    <n v="31.14"/>
  </r>
  <r>
    <n v="44578"/>
    <n v="8"/>
    <x v="1"/>
    <x v="1"/>
    <x v="1"/>
    <n v="58.63"/>
    <x v="60"/>
    <n v="0.1"/>
    <n v="4.05"/>
    <n v="12.61"/>
    <n v="0.55000000000000004"/>
    <n v="39.980000000000004"/>
  </r>
  <r>
    <n v="44578"/>
    <n v="8"/>
    <x v="1"/>
    <x v="2"/>
    <x v="1"/>
    <n v="48.53"/>
    <x v="61"/>
    <n v="2.0299999999999998"/>
    <n v="4.1500000000000004"/>
    <n v="3.99"/>
    <n v="1.0900000000000001"/>
    <n v="34.570000000000007"/>
  </r>
  <r>
    <n v="44578"/>
    <n v="8"/>
    <x v="1"/>
    <x v="3"/>
    <x v="1"/>
    <n v="47.86"/>
    <x v="62"/>
    <n v="3.43"/>
    <n v="1.08"/>
    <n v="9.31"/>
    <n v="1.07"/>
    <n v="32.85"/>
  </r>
  <r>
    <n v="44578"/>
    <n v="9"/>
    <x v="0"/>
    <x v="0"/>
    <x v="0"/>
    <n v="37.729999999999997"/>
    <x v="63"/>
    <n v="1.03"/>
    <n v="3.28"/>
    <n v="2.99"/>
    <n v="2.75"/>
    <n v="27.39"/>
  </r>
  <r>
    <n v="44578"/>
    <n v="9"/>
    <x v="0"/>
    <x v="1"/>
    <x v="0"/>
    <n v="41.07"/>
    <x v="64"/>
    <n v="0.18"/>
    <n v="4.0199999999999996"/>
    <n v="2.9"/>
    <n v="0.92"/>
    <n v="35.370000000000005"/>
  </r>
  <r>
    <n v="44578"/>
    <n v="9"/>
    <x v="0"/>
    <x v="2"/>
    <x v="0"/>
    <n v="25.94"/>
    <x v="65"/>
    <n v="0.77"/>
    <n v="0.46"/>
    <n v="2.21"/>
    <n v="4.07"/>
    <n v="22.790000000000003"/>
  </r>
  <r>
    <n v="44578"/>
    <n v="9"/>
    <x v="0"/>
    <x v="3"/>
    <x v="0"/>
    <n v="28.78"/>
    <x v="66"/>
    <n v="0.21"/>
    <n v="0.1"/>
    <n v="6.13"/>
    <n v="1.91"/>
    <n v="21.13"/>
  </r>
  <r>
    <n v="44578"/>
    <n v="9"/>
    <x v="1"/>
    <x v="0"/>
    <x v="0"/>
    <n v="54.43"/>
    <x v="67"/>
    <n v="1.4"/>
    <n v="3.94"/>
    <n v="1.77"/>
    <n v="11.7"/>
    <n v="43.65"/>
  </r>
  <r>
    <n v="44578"/>
    <n v="9"/>
    <x v="1"/>
    <x v="1"/>
    <x v="0"/>
    <n v="74.84"/>
    <x v="68"/>
    <n v="0"/>
    <n v="5.9"/>
    <n v="1.4"/>
    <n v="18.989999999999998"/>
    <n v="61.22999999999999"/>
  </r>
  <r>
    <n v="44578"/>
    <n v="9"/>
    <x v="1"/>
    <x v="2"/>
    <x v="0"/>
    <n v="68.48"/>
    <x v="69"/>
    <n v="0.28999999999999998"/>
    <n v="0.89"/>
    <n v="5.28"/>
    <n v="8.06"/>
    <n v="53.99"/>
  </r>
  <r>
    <n v="44578"/>
    <n v="9"/>
    <x v="1"/>
    <x v="3"/>
    <x v="0"/>
    <n v="62.05"/>
    <x v="70"/>
    <n v="3.76"/>
    <n v="8.35"/>
    <n v="9.6"/>
    <n v="4.21"/>
    <n v="46.32"/>
  </r>
  <r>
    <n v="44578"/>
    <n v="10"/>
    <x v="0"/>
    <x v="0"/>
    <x v="1"/>
    <n v="57.12"/>
    <x v="71"/>
    <n v="0.13"/>
    <n v="0.79"/>
    <n v="0.26"/>
    <n v="0.14000000000000001"/>
    <n v="43.83"/>
  </r>
  <r>
    <n v="44578"/>
    <n v="10"/>
    <x v="0"/>
    <x v="1"/>
    <x v="1"/>
    <n v="37.11"/>
    <x v="72"/>
    <n v="0.27"/>
    <n v="0.19"/>
    <n v="1.1599999999999999"/>
    <n v="0.79"/>
    <n v="33.089999999999996"/>
  </r>
  <r>
    <n v="44578"/>
    <n v="10"/>
    <x v="0"/>
    <x v="2"/>
    <x v="1"/>
    <n v="54.57"/>
    <x v="73"/>
    <n v="0.1"/>
    <n v="1.31"/>
    <n v="2.2599999999999998"/>
    <n v="1.23"/>
    <n v="46.89"/>
  </r>
  <r>
    <n v="44578"/>
    <n v="10"/>
    <x v="0"/>
    <x v="3"/>
    <x v="1"/>
    <n v="60.6"/>
    <x v="74"/>
    <n v="0"/>
    <n v="3.4"/>
    <n v="1.95"/>
    <n v="5.26"/>
    <n v="46.4"/>
  </r>
  <r>
    <n v="44578"/>
    <n v="10"/>
    <x v="1"/>
    <x v="0"/>
    <x v="1"/>
    <n v="28.47"/>
    <x v="75"/>
    <n v="0.1"/>
    <n v="4.45"/>
    <n v="5.08"/>
    <n v="0.65"/>
    <n v="19.309999999999995"/>
  </r>
  <r>
    <n v="44578"/>
    <n v="10"/>
    <x v="1"/>
    <x v="1"/>
    <x v="1"/>
    <n v="36.11"/>
    <x v="76"/>
    <n v="0.19"/>
    <n v="6"/>
    <n v="0.11"/>
    <n v="7.35"/>
    <n v="30.65"/>
  </r>
  <r>
    <n v="44578"/>
    <n v="10"/>
    <x v="1"/>
    <x v="2"/>
    <x v="1"/>
    <n v="59.04"/>
    <x v="77"/>
    <n v="0.08"/>
    <n v="13.1"/>
    <n v="6.37"/>
    <n v="4.9000000000000004"/>
    <n v="44.889999999999993"/>
  </r>
  <r>
    <n v="44578"/>
    <n v="10"/>
    <x v="1"/>
    <x v="3"/>
    <x v="1"/>
    <n v="81.73"/>
    <x v="78"/>
    <n v="0.76"/>
    <n v="8.66"/>
    <n v="0.59"/>
    <n v="17.07"/>
    <n v="66.22"/>
  </r>
  <r>
    <n v="44578"/>
    <n v="11"/>
    <x v="0"/>
    <x v="0"/>
    <x v="2"/>
    <n v="33.880000000000003"/>
    <x v="79"/>
    <n v="11.07"/>
    <n v="4.1900000000000004"/>
    <n v="0.1"/>
    <n v="0.56999999999999995"/>
    <n v="25.420000000000005"/>
  </r>
  <r>
    <n v="44578"/>
    <n v="11"/>
    <x v="0"/>
    <x v="1"/>
    <x v="2"/>
    <n v="45.68"/>
    <x v="80"/>
    <n v="12.31"/>
    <n v="4.82"/>
    <n v="0.08"/>
    <n v="1.55"/>
    <n v="30.25"/>
  </r>
  <r>
    <n v="44578"/>
    <n v="11"/>
    <x v="0"/>
    <x v="2"/>
    <x v="2"/>
    <n v="50.48"/>
    <x v="81"/>
    <n v="11.81"/>
    <n v="4.43"/>
    <n v="7.0000000000000007E-2"/>
    <n v="4.5"/>
    <n v="39.340000000000003"/>
  </r>
  <r>
    <n v="44578"/>
    <n v="11"/>
    <x v="0"/>
    <x v="3"/>
    <x v="2"/>
    <n v="30.59"/>
    <x v="82"/>
    <n v="14.51"/>
    <n v="0.44"/>
    <n v="0.1"/>
    <n v="0.43"/>
    <n v="26.110000000000003"/>
  </r>
  <r>
    <n v="44578"/>
    <n v="11"/>
    <x v="1"/>
    <x v="0"/>
    <x v="2"/>
    <n v="43.37"/>
    <x v="83"/>
    <n v="5.43"/>
    <n v="4.4000000000000004"/>
    <n v="7.02"/>
    <n v="3.94"/>
    <n v="31.990000000000002"/>
  </r>
  <r>
    <n v="44578"/>
    <n v="11"/>
    <x v="1"/>
    <x v="1"/>
    <x v="2"/>
    <n v="74.400000000000006"/>
    <x v="84"/>
    <n v="12.28"/>
    <n v="8.3699999999999992"/>
    <n v="7.99"/>
    <n v="8.01"/>
    <n v="51.989999999999995"/>
  </r>
  <r>
    <n v="44578"/>
    <n v="11"/>
    <x v="1"/>
    <x v="2"/>
    <x v="2"/>
    <n v="63.63"/>
    <x v="85"/>
    <n v="21.33"/>
    <n v="5.87"/>
    <n v="6.9"/>
    <n v="3.97"/>
    <n v="47.529999999999994"/>
  </r>
  <r>
    <n v="44578"/>
    <n v="11"/>
    <x v="1"/>
    <x v="3"/>
    <x v="2"/>
    <n v="47.83"/>
    <x v="86"/>
    <n v="14.28"/>
    <n v="0.94"/>
    <n v="7.69"/>
    <n v="7.08"/>
    <n v="39.380000000000003"/>
  </r>
  <r>
    <n v="44578"/>
    <n v="12"/>
    <x v="0"/>
    <x v="0"/>
    <x v="0"/>
    <n v="48.54"/>
    <x v="87"/>
    <n v="6.27"/>
    <n v="0"/>
    <n v="7.24"/>
    <n v="1.82"/>
    <n v="40.29"/>
  </r>
  <r>
    <n v="44578"/>
    <n v="12"/>
    <x v="0"/>
    <x v="1"/>
    <x v="0"/>
    <n v="41.07"/>
    <x v="88"/>
    <n v="0.92"/>
    <n v="2.31"/>
    <n v="5.88"/>
    <n v="4.92"/>
    <n v="21.840000000000003"/>
  </r>
  <r>
    <n v="44578"/>
    <n v="12"/>
    <x v="0"/>
    <x v="2"/>
    <x v="0"/>
    <n v="51.83"/>
    <x v="89"/>
    <n v="4.1900000000000004"/>
    <n v="8.7799999999999994"/>
    <n v="15.05"/>
    <n v="2.2400000000000002"/>
    <n v="36.950000000000003"/>
  </r>
  <r>
    <n v="44578"/>
    <n v="12"/>
    <x v="0"/>
    <x v="3"/>
    <x v="0"/>
    <n v="72.06"/>
    <x v="90"/>
    <n v="6.96"/>
    <n v="5.83"/>
    <n v="7.17"/>
    <n v="2.5099999999999998"/>
    <n v="63.6"/>
  </r>
  <r>
    <n v="44578"/>
    <n v="12"/>
    <x v="1"/>
    <x v="0"/>
    <x v="0"/>
    <n v="46.07"/>
    <x v="91"/>
    <n v="12.55"/>
    <n v="0.95"/>
    <n v="1.71"/>
    <n v="5.17"/>
    <n v="33.729999999999997"/>
  </r>
  <r>
    <n v="44578"/>
    <n v="12"/>
    <x v="1"/>
    <x v="1"/>
    <x v="0"/>
    <n v="58.35"/>
    <x v="92"/>
    <n v="35.21"/>
    <n v="0.2"/>
    <n v="0.5"/>
    <n v="2.42"/>
    <n v="39.700000000000003"/>
  </r>
  <r>
    <n v="44578"/>
    <n v="12"/>
    <x v="1"/>
    <x v="2"/>
    <x v="0"/>
    <n v="48.24"/>
    <x v="93"/>
    <n v="14.27"/>
    <n v="1.1299999999999999"/>
    <n v="4.3"/>
    <n v="7.77"/>
    <n v="33.53"/>
  </r>
  <r>
    <n v="44578"/>
    <n v="12"/>
    <x v="1"/>
    <x v="3"/>
    <x v="0"/>
    <n v="42.29"/>
    <x v="94"/>
    <n v="9.77"/>
    <n v="0.84"/>
    <n v="1.06"/>
    <n v="5.2"/>
    <n v="36.199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"/>
    <x v="0"/>
    <n v="76.105791153670765"/>
    <n v="18.559051527587776"/>
    <n v="0.50159598723210208"/>
    <n v="4.1951664386684895"/>
    <n v="0.63839489284085726"/>
    <n v="21.930000000000003"/>
  </r>
  <r>
    <n v="1"/>
    <x v="0"/>
    <n v="80.080606299557545"/>
    <n v="6.7902045822928985"/>
    <n v="0.39426994348797467"/>
    <n v="12.660445963113856"/>
    <n v="7.4473211547728568E-2"/>
    <n v="22.827000000000002"/>
  </r>
  <r>
    <n v="1"/>
    <x v="0"/>
    <n v="18.846153846153847"/>
    <n v="10.213675213675213"/>
    <n v="18.376068376068375"/>
    <n v="24.230769230769226"/>
    <n v="28.333333333333332"/>
    <n v="23.400000000000002"/>
  </r>
  <r>
    <n v="1"/>
    <x v="0"/>
    <n v="43.944636678200695"/>
    <n v="20.132117017930167"/>
    <n v="0.18873859704309531"/>
    <n v="8.8707140610254793"/>
    <n v="26.863793645800566"/>
    <n v="31.79"/>
  </r>
  <r>
    <n v="1"/>
    <x v="1"/>
    <n v="41.625371655104068"/>
    <n v="9.7125867195242819"/>
    <n v="25.668979187314171"/>
    <n v="10.70366699702676"/>
    <n v="12.289395441030724"/>
    <n v="10.09"/>
  </r>
  <r>
    <n v="1"/>
    <x v="1"/>
    <n v="18.238993710691819"/>
    <n v="8.4456424079065577"/>
    <n v="55.615453728661279"/>
    <n v="2.0664869721473496"/>
    <n v="15.63342318059299"/>
    <n v="11.13"/>
  </r>
  <r>
    <n v="1"/>
    <x v="1"/>
    <n v="8.28597068501346"/>
    <n v="2.6323661381992225"/>
    <n v="24.409213281483698"/>
    <n v="36.195034400239308"/>
    <n v="28.477415495064314"/>
    <n v="33.43"/>
  </r>
  <r>
    <n v="1"/>
    <x v="1"/>
    <n v="22.97099937408721"/>
    <n v="1.0014604631754642"/>
    <n v="11.266430210723973"/>
    <n v="44.773628207803043"/>
    <n v="19.987481744210307"/>
    <n v="47.93"/>
  </r>
  <r>
    <n v="2"/>
    <x v="0"/>
    <n v="46.722068328716524"/>
    <n v="11.542012927054477"/>
    <n v="20.129270544783012"/>
    <n v="3.4164358264081254"/>
    <n v="18.190212373037856"/>
    <n v="10.83"/>
  </r>
  <r>
    <n v="2"/>
    <x v="0"/>
    <n v="68.332108743570913"/>
    <n v="17.854518736223369"/>
    <n v="2.645113886847906"/>
    <n v="9.3313739897134464"/>
    <n v="1.8368846436443791"/>
    <n v="13.61"/>
  </r>
  <r>
    <n v="2"/>
    <x v="0"/>
    <n v="52.268518518518526"/>
    <n v="11.388888888888889"/>
    <n v="2.4537037037037042"/>
    <n v="14.351851851851855"/>
    <n v="19.537037037037038"/>
    <n v="21.599999999999998"/>
  </r>
  <r>
    <n v="2"/>
    <x v="0"/>
    <n v="31.829170024174054"/>
    <n v="4.3781896320171905"/>
    <n v="3.6798280956218106"/>
    <n v="36.959441310770885"/>
    <n v="23.153370937416064"/>
    <n v="37.229999999999997"/>
  </r>
  <r>
    <n v="2"/>
    <x v="1"/>
    <n v="53.412228796844182"/>
    <n v="17.988165680473372"/>
    <n v="7.0611439842209078"/>
    <n v="16.094674556213022"/>
    <n v="5.4437869822485201"/>
    <n v="25.349999999999998"/>
  </r>
  <r>
    <n v="2"/>
    <x v="1"/>
    <n v="92.852137351086199"/>
    <n v="3.1885073580939034"/>
    <n v="0.49053959355290827"/>
    <n v="0.94604064470918026"/>
    <n v="2.5227750525578139"/>
    <n v="28.54"/>
  </r>
  <r>
    <n v="2"/>
    <x v="1"/>
    <n v="45.992601726263878"/>
    <n v="16.368680641183726"/>
    <n v="2.0345252774352653"/>
    <n v="22.287299630086316"/>
    <n v="13.316892725030826"/>
    <n v="32.44"/>
  </r>
  <r>
    <n v="2"/>
    <x v="1"/>
    <n v="13.430656934306571"/>
    <n v="28.48800834202294"/>
    <n v="25.234619395203335"/>
    <n v="6.2773722627737216"/>
    <n v="26.569343065693431"/>
    <n v="47.95"/>
  </r>
  <r>
    <n v="3"/>
    <x v="0"/>
    <n v="54.114605773373547"/>
    <n v="7.2813442481688915"/>
    <n v="0.51701852649719948"/>
    <n v="37.311503662214562"/>
    <n v="0.77552778974579917"/>
    <n v="23.21"/>
  </r>
  <r>
    <n v="3"/>
    <x v="0"/>
    <n v="39.331458919087787"/>
    <n v="10.184317400812246"/>
    <n v="0.5935645110902843"/>
    <n v="43.423930021868166"/>
    <n v="6.4667291471415185"/>
    <n v="32.01"/>
  </r>
  <r>
    <n v="3"/>
    <x v="0"/>
    <n v="48.805970149253739"/>
    <n v="3.3134328358208962"/>
    <n v="0.98507462686567171"/>
    <n v="43.850746268656714"/>
    <n v="3.044776119402985"/>
    <n v="33.5"/>
  </r>
  <r>
    <n v="3"/>
    <x v="0"/>
    <n v="43.252496433666195"/>
    <n v="0.59914407988587737"/>
    <n v="12.582025677603426"/>
    <n v="37.546362339514985"/>
    <n v="6.019971469329529"/>
    <n v="35.049999999999997"/>
  </r>
  <r>
    <n v="3"/>
    <x v="1"/>
    <n v="52.927261975162629"/>
    <n v="0"/>
    <n v="17.03134240094619"/>
    <n v="24.955647545830871"/>
    <n v="5.0857480780603206"/>
    <n v="16.909999999999997"/>
  </r>
  <r>
    <n v="3"/>
    <x v="1"/>
    <n v="63.260582010582013"/>
    <n v="2.7777777777777781"/>
    <n v="0.46296296296296302"/>
    <n v="31.051587301587308"/>
    <n v="2.4470899470899474"/>
    <n v="30.24"/>
  </r>
  <r>
    <n v="3"/>
    <x v="1"/>
    <n v="65.020408163265301"/>
    <n v="0"/>
    <n v="0.73469387755102034"/>
    <n v="24.163265306122451"/>
    <n v="10.081632653061225"/>
    <n v="49"/>
  </r>
  <r>
    <n v="3"/>
    <x v="1"/>
    <n v="45.089285714285715"/>
    <n v="3.6945812807881775"/>
    <n v="12.915640394088673"/>
    <n v="25.908251231527089"/>
    <n v="12.392241379310347"/>
    <n v="64.959999999999994"/>
  </r>
  <r>
    <n v="4"/>
    <x v="0"/>
    <n v="38.855780691299167"/>
    <n v="26.698450536352802"/>
    <n v="0.95351609058402853"/>
    <n v="0"/>
    <n v="33.492252681764"/>
    <n v="8.39"/>
  </r>
  <r>
    <n v="4"/>
    <x v="0"/>
    <n v="41.743119266055054"/>
    <n v="18.807339449541285"/>
    <n v="28.073394495412845"/>
    <n v="4.1284403669724776"/>
    <n v="7.24770642201835"/>
    <n v="10.899999999999999"/>
  </r>
  <r>
    <n v="4"/>
    <x v="0"/>
    <n v="29.662180719582537"/>
    <n v="32.13402911288108"/>
    <n v="1.4831090359791268"/>
    <n v="0.57676462510299364"/>
    <n v="36.143916506454275"/>
    <n v="36.409999999999997"/>
  </r>
  <r>
    <n v="4"/>
    <x v="0"/>
    <n v="53.317597692105942"/>
    <n v="11.224757408864411"/>
    <n v="1.6260162601626014"/>
    <n v="0.73432992394440078"/>
    <n v="33.09729871492263"/>
    <n v="38.130000000000003"/>
  </r>
  <r>
    <n v="4"/>
    <x v="1"/>
    <n v="27.578475336322867"/>
    <n v="44.469357249626306"/>
    <n v="0"/>
    <n v="20.964125560538115"/>
    <n v="6.9880418535127049"/>
    <n v="26.76"/>
  </r>
  <r>
    <n v="4"/>
    <x v="1"/>
    <n v="14.6241237611796"/>
    <n v="73.507372492144071"/>
    <n v="0.60430263475948753"/>
    <n v="8.4844089920232051"/>
    <n v="2.7797921198936426"/>
    <n v="41.37"/>
  </r>
  <r>
    <n v="4"/>
    <x v="1"/>
    <n v="45.401459854014604"/>
    <n v="31.407716371220022"/>
    <n v="0.45881126173096981"/>
    <n v="3.3576642335766427"/>
    <n v="19.374348279457767"/>
    <n v="47.949999999999996"/>
  </r>
  <r>
    <n v="4"/>
    <x v="1"/>
    <n v="25.990338164251209"/>
    <n v="58.144927536231883"/>
    <n v="5.6231884057971016"/>
    <n v="2.6473429951690823"/>
    <n v="7.5942028985507255"/>
    <n v="51.75"/>
  </r>
  <r>
    <n v="5"/>
    <x v="0"/>
    <n v="41.863207547169814"/>
    <n v="49.6069182389937"/>
    <n v="0"/>
    <n v="7.2720125786163523"/>
    <n v="1.2578616352201257"/>
    <n v="25.44"/>
  </r>
  <r>
    <n v="5"/>
    <x v="0"/>
    <n v="22.360876897133224"/>
    <n v="61.382799325463743"/>
    <n v="0"/>
    <n v="3.7436762225969651"/>
    <n v="12.512647554806072"/>
    <n v="29.65"/>
  </r>
  <r>
    <n v="5"/>
    <x v="0"/>
    <n v="26.251808972503621"/>
    <n v="69.464544138929099"/>
    <n v="0"/>
    <n v="2.8364688856729381"/>
    <n v="1.4471780028943562"/>
    <n v="34.549999999999997"/>
  </r>
  <r>
    <n v="5"/>
    <x v="0"/>
    <n v="42.418995795201582"/>
    <n v="32.104872619342075"/>
    <n v="0"/>
    <n v="6.1587929755132329"/>
    <n v="19.317338609943111"/>
    <n v="40.43"/>
  </r>
  <r>
    <n v="5"/>
    <x v="1"/>
    <n v="15.406562054208276"/>
    <n v="74.536376604850204"/>
    <n v="6.4194008559201139"/>
    <n v="3.637660485021398"/>
    <n v="0"/>
    <n v="14.02"/>
  </r>
  <r>
    <n v="5"/>
    <x v="1"/>
    <n v="25.199203187250994"/>
    <n v="37.151394422310759"/>
    <n v="13.695219123505979"/>
    <n v="11.752988047808765"/>
    <n v="12.201195219123507"/>
    <n v="20.079999999999998"/>
  </r>
  <r>
    <n v="5"/>
    <x v="1"/>
    <n v="33.037694013303771"/>
    <n v="36.784922394678496"/>
    <n v="1.2638580931263856"/>
    <n v="5.6319290465631928"/>
    <n v="23.281596452328159"/>
    <n v="45.1"/>
  </r>
  <r>
    <n v="5"/>
    <x v="1"/>
    <n v="29.294726625687478"/>
    <n v="48.819152377871241"/>
    <n v="4.2542866386282752"/>
    <n v="13.798123584600452"/>
    <n v="3.833710773212553"/>
    <n v="61.82"/>
  </r>
  <r>
    <n v="6"/>
    <x v="0"/>
    <n v="62.035682948230487"/>
    <n v="18.514185434337527"/>
    <n v="9.6811933313834455"/>
    <n v="6.200643463000878"/>
    <n v="3.5682948230476748"/>
    <n v="34.19"/>
  </r>
  <r>
    <n v="6"/>
    <x v="0"/>
    <n v="34.086188992731046"/>
    <n v="25.311526479750778"/>
    <n v="30.944963655244027"/>
    <n v="2.3104880581516092"/>
    <n v="7.3468328141225339"/>
    <n v="38.520000000000003"/>
  </r>
  <r>
    <n v="6"/>
    <x v="0"/>
    <n v="79.875776397515523"/>
    <n v="0.19875776397515529"/>
    <n v="13.714285714285712"/>
    <n v="3.8757763975155282"/>
    <n v="2.3354037267080745"/>
    <n v="40.25"/>
  </r>
  <r>
    <n v="6"/>
    <x v="0"/>
    <n v="68.865050986624297"/>
    <n v="13.21679247781751"/>
    <n v="3.853794199443783"/>
    <n v="8.846510395974045"/>
    <n v="5.2178519401403793"/>
    <n v="75.509999999999991"/>
  </r>
  <r>
    <n v="6"/>
    <x v="1"/>
    <n v="45.215311004784695"/>
    <n v="11.89336978810663"/>
    <n v="17.737525632262479"/>
    <n v="14.866712235133287"/>
    <n v="10.287081339712918"/>
    <n v="29.259999999999998"/>
  </r>
  <r>
    <n v="6"/>
    <x v="1"/>
    <n v="27.351630307295334"/>
    <n v="63.523340370631011"/>
    <n v="0.7741027445460944"/>
    <n v="7.2953319258737981"/>
    <n v="1.0555946516537651"/>
    <n v="42.629999999999995"/>
  </r>
  <r>
    <n v="6"/>
    <x v="1"/>
    <n v="27.21194562068197"/>
    <n v="67.082683307332289"/>
    <n v="1.3594829507466011"/>
    <n v="1.5823490082460441"/>
    <n v="2.7635391129930911"/>
    <n v="44.870000000000005"/>
  </r>
  <r>
    <n v="6"/>
    <x v="1"/>
    <n v="35.238513959111891"/>
    <n v="44.339415256100246"/>
    <n v="6.5289074521872941"/>
    <n v="10.683666739942845"/>
    <n v="3.209496592657727"/>
    <n v="45.49"/>
  </r>
  <r>
    <n v="7"/>
    <x v="0"/>
    <n v="73.69942196531791"/>
    <n v="0"/>
    <n v="1.8129269574356277"/>
    <n v="17.524960588544403"/>
    <n v="6.9626904887020489"/>
    <n v="38.06"/>
  </r>
  <r>
    <n v="7"/>
    <x v="0"/>
    <n v="83.234807283045626"/>
    <n v="1.1823126034523526"/>
    <n v="0.23646252069047055"/>
    <n v="15.133601324190115"/>
    <n v="0.21281626862142347"/>
    <n v="42.290000000000006"/>
  </r>
  <r>
    <n v="7"/>
    <x v="0"/>
    <n v="66.514459665144599"/>
    <n v="0.34790171776473144"/>
    <n v="3.4790171776473144"/>
    <n v="14.7205914329202"/>
    <n v="14.938030006523157"/>
    <n v="45.99"/>
  </r>
  <r>
    <n v="7"/>
    <x v="0"/>
    <n v="79.398340248962668"/>
    <n v="0.64315352697095429"/>
    <n v="3.6721991701244816"/>
    <n v="8.4024896265560152"/>
    <n v="7.8838174273858916"/>
    <n v="48.2"/>
  </r>
  <r>
    <n v="7"/>
    <x v="1"/>
    <n v="49.417307215472356"/>
    <n v="0"/>
    <n v="21.472848995784776"/>
    <n v="18.224646665013637"/>
    <n v="10.885197123729233"/>
    <n v="40.33"/>
  </r>
  <r>
    <n v="7"/>
    <x v="1"/>
    <n v="27.321124361158432"/>
    <n v="0.25553662691652468"/>
    <n v="38.032367972742762"/>
    <n v="27.427597955706982"/>
    <n v="6.9633730834752976"/>
    <n v="46.96"/>
  </r>
  <r>
    <n v="7"/>
    <x v="1"/>
    <n v="46.435213887166768"/>
    <n v="7.0469105187022114"/>
    <n v="9.5474271543707392"/>
    <n v="29.303575118826203"/>
    <n v="7.6668733209340774"/>
    <n v="48.39"/>
  </r>
  <r>
    <n v="7"/>
    <x v="1"/>
    <n v="64.079490063742028"/>
    <n v="0"/>
    <n v="8.2864641919760018"/>
    <n v="12.092238470191226"/>
    <n v="15.541807274090736"/>
    <n v="53.34"/>
  </r>
  <r>
    <n v="8"/>
    <x v="0"/>
    <n v="24.783147459727385"/>
    <n v="11.338289962825279"/>
    <n v="6.8773234200743492"/>
    <n v="56.381660470879801"/>
    <n v="0.6195786864931847"/>
    <n v="16.14"/>
  </r>
  <r>
    <n v="8"/>
    <x v="0"/>
    <n v="27.174305304944063"/>
    <n v="4.8718874052688568"/>
    <n v="0.28870443883074698"/>
    <n v="63.911945146156626"/>
    <n v="3.7531577047997109"/>
    <n v="27.71"/>
  </r>
  <r>
    <n v="8"/>
    <x v="0"/>
    <n v="40.641099026903262"/>
    <n v="6.6113337149398976"/>
    <n v="4.7510017172295367"/>
    <n v="36.97767601602748"/>
    <n v="11.018889524899828"/>
    <n v="34.94"/>
  </r>
  <r>
    <n v="8"/>
    <x v="0"/>
    <n v="61.027790030877817"/>
    <n v="5.5138950154389059"/>
    <n v="20.379355977062197"/>
    <n v="12.130569033965592"/>
    <n v="0.9483899426554917"/>
    <n v="45.34"/>
  </r>
  <r>
    <n v="8"/>
    <x v="1"/>
    <n v="17.30892742453436"/>
    <n v="35.773924213230572"/>
    <n v="21.258831085420681"/>
    <n v="21.419396274887603"/>
    <n v="4.2389210019267827"/>
    <n v="31.14"/>
  </r>
  <r>
    <n v="8"/>
    <x v="1"/>
    <n v="54.672754946727551"/>
    <n v="10.441400304414003"/>
    <n v="3.2876712328767126"/>
    <n v="28.340943683409435"/>
    <n v="3.2572298325722984"/>
    <n v="32.85"/>
  </r>
  <r>
    <n v="8"/>
    <x v="1"/>
    <n v="67.428406132484795"/>
    <n v="5.8721434770031795"/>
    <n v="12.004628290425224"/>
    <n v="11.541799247902803"/>
    <n v="3.153022852183974"/>
    <n v="34.570000000000007"/>
  </r>
  <r>
    <n v="8"/>
    <x v="1"/>
    <n v="56.703351675837922"/>
    <n v="0.25012506253126565"/>
    <n v="10.130065032516256"/>
    <n v="31.540770385192591"/>
    <n v="1.3756878439219609"/>
    <n v="39.980000000000004"/>
  </r>
  <r>
    <n v="9"/>
    <x v="0"/>
    <n v="60.482725982016092"/>
    <n v="0.99384761003312827"/>
    <n v="0.4732607666824421"/>
    <n v="29.010884997633696"/>
    <n v="9.0392806436346422"/>
    <n v="21.13"/>
  </r>
  <r>
    <n v="9"/>
    <x v="0"/>
    <n v="67.046950416849484"/>
    <n v="3.3786748573935932"/>
    <n v="2.0184291355857829"/>
    <n v="9.6972356296621314"/>
    <n v="17.858709960508996"/>
    <n v="22.790000000000003"/>
  </r>
  <r>
    <n v="9"/>
    <x v="0"/>
    <n v="63.307776560788611"/>
    <n v="3.7604965315808689"/>
    <n v="11.975173420956553"/>
    <n v="10.916392844103688"/>
    <n v="10.040160642570282"/>
    <n v="27.39"/>
  </r>
  <r>
    <n v="9"/>
    <x v="0"/>
    <n v="77.325417020073502"/>
    <n v="0.5089058524173028"/>
    <n v="11.365564037319761"/>
    <n v="8.1990387333898767"/>
    <n v="2.6010743567995473"/>
    <n v="35.370000000000005"/>
  </r>
  <r>
    <n v="9"/>
    <x v="1"/>
    <n v="56.907216494845358"/>
    <n v="3.2073310423825885"/>
    <n v="9.0263459335624283"/>
    <n v="4.0549828178694156"/>
    <n v="26.804123711340207"/>
    <n v="43.65"/>
  </r>
  <r>
    <n v="9"/>
    <x v="1"/>
    <n v="44.041450777202066"/>
    <n v="8.1174438687392048"/>
    <n v="18.026770293609669"/>
    <n v="20.725388601036268"/>
    <n v="9.0889464594127798"/>
    <n v="46.32"/>
  </r>
  <r>
    <n v="9"/>
    <x v="1"/>
    <n v="73.106130764956461"/>
    <n v="0.53713650676051106"/>
    <n v="1.6484534172994998"/>
    <n v="9.7795888127430999"/>
    <n v="14.928690498240416"/>
    <n v="53.99"/>
  </r>
  <r>
    <n v="9"/>
    <x v="1"/>
    <n v="57.063530948881272"/>
    <n v="0"/>
    <n v="9.6357994447166444"/>
    <n v="2.2864608851870001"/>
    <n v="31.014208721215091"/>
    <n v="61.22999999999999"/>
  </r>
  <r>
    <n v="10"/>
    <x v="0"/>
    <n v="92.716832880024185"/>
    <n v="0.81595648232094309"/>
    <n v="0.57419159867029324"/>
    <n v="3.5055908129344213"/>
    <n v="2.3874282260501665"/>
    <n v="33.089999999999996"/>
  </r>
  <r>
    <n v="10"/>
    <x v="0"/>
    <n v="96.988364134154693"/>
    <n v="0.29660050193931098"/>
    <n v="1.802418434861967"/>
    <n v="0.59320100387862196"/>
    <n v="0.3194159251654119"/>
    <n v="43.83"/>
  </r>
  <r>
    <n v="10"/>
    <x v="0"/>
    <n v="77.133620689655174"/>
    <n v="0"/>
    <n v="7.3275862068965507"/>
    <n v="4.2025862068965516"/>
    <n v="11.336206896551724"/>
    <n v="46.4"/>
  </r>
  <r>
    <n v="10"/>
    <x v="0"/>
    <n v="89.550010663254426"/>
    <n v="0.21326508850501172"/>
    <n v="2.7937726594156538"/>
    <n v="4.8197910002132645"/>
    <n v="2.6231605886116443"/>
    <n v="46.89"/>
  </r>
  <r>
    <n v="10"/>
    <x v="1"/>
    <n v="46.763335059554642"/>
    <n v="0.5178663904712586"/>
    <n v="23.045054375971006"/>
    <n v="26.307612635939936"/>
    <n v="3.3661315380631809"/>
    <n v="19.309999999999995"/>
  </r>
  <r>
    <n v="10"/>
    <x v="1"/>
    <n v="55.46492659053834"/>
    <n v="0.6199021207177815"/>
    <n v="19.575856443719413"/>
    <n v="0.35889070146818924"/>
    <n v="23.980424143556281"/>
    <n v="30.65"/>
  </r>
  <r>
    <n v="10"/>
    <x v="1"/>
    <n v="45.533526397861451"/>
    <n v="0.17821341055914461"/>
    <n v="29.182445979059928"/>
    <n v="14.190242815771889"/>
    <n v="10.915571396747607"/>
    <n v="44.889999999999993"/>
  </r>
  <r>
    <n v="10"/>
    <x v="1"/>
    <n v="59.106010268800965"/>
    <n v="1.147689519782543"/>
    <n v="13.077620054364242"/>
    <n v="0.89096949562065841"/>
    <n v="25.777710661431591"/>
    <n v="66.22"/>
  </r>
  <r>
    <n v="11"/>
    <x v="0"/>
    <n v="37.332808811959076"/>
    <n v="43.548387096774185"/>
    <n v="16.483084185680568"/>
    <n v="0.39339103068450032"/>
    <n v="2.2423288749016517"/>
    <n v="25.420000000000005"/>
  </r>
  <r>
    <n v="11"/>
    <x v="0"/>
    <n v="40.712370739180386"/>
    <n v="55.572577556491751"/>
    <n v="1.685178092684795"/>
    <n v="0.3829950210647261"/>
    <n v="1.6468785905783223"/>
    <n v="26.110000000000003"/>
  </r>
  <r>
    <n v="11"/>
    <x v="0"/>
    <n v="37.983471074380162"/>
    <n v="40.694214876033058"/>
    <n v="15.933884297520661"/>
    <n v="0.26446280991735538"/>
    <n v="5.1239669421487601"/>
    <n v="30.25"/>
  </r>
  <r>
    <n v="11"/>
    <x v="0"/>
    <n v="47.1021860701576"/>
    <n v="30.020335536349769"/>
    <n v="11.260803253685815"/>
    <n v="0.1779359430604982"/>
    <n v="11.438739196746313"/>
    <n v="39.340000000000003"/>
  </r>
  <r>
    <n v="11"/>
    <x v="1"/>
    <n v="35.010940919037189"/>
    <n v="16.974054391997498"/>
    <n v="13.754298218193187"/>
    <n v="21.94435761175367"/>
    <n v="12.316348859018442"/>
    <n v="31.990000000000002"/>
  </r>
  <r>
    <n v="11"/>
    <x v="1"/>
    <n v="23.844591163026919"/>
    <n v="36.262061960385978"/>
    <n v="2.3869984763839511"/>
    <n v="19.527679024885728"/>
    <n v="17.97866937531742"/>
    <n v="39.380000000000003"/>
  </r>
  <r>
    <n v="11"/>
    <x v="1"/>
    <n v="19.903219019566592"/>
    <n v="44.876919840100996"/>
    <n v="12.350094677046078"/>
    <n v="14.517147065011574"/>
    <n v="8.3526193982747756"/>
    <n v="47.529999999999994"/>
  </r>
  <r>
    <n v="11"/>
    <x v="1"/>
    <n v="29.505674168109252"/>
    <n v="23.619926909020965"/>
    <n v="16.099249855741487"/>
    <n v="15.368340065397193"/>
    <n v="15.406809001731103"/>
    <n v="51.989999999999995"/>
  </r>
  <r>
    <n v="12"/>
    <x v="0"/>
    <n v="35.760073260073256"/>
    <n v="4.2124542124542117"/>
    <n v="10.576923076923075"/>
    <n v="26.923076923076916"/>
    <n v="22.527472527472522"/>
    <n v="21.840000000000003"/>
  </r>
  <r>
    <n v="12"/>
    <x v="0"/>
    <n v="18.105548037889037"/>
    <n v="11.339648173207037"/>
    <n v="23.761840324763188"/>
    <n v="40.730717185385657"/>
    <n v="6.062246278755075"/>
    <n v="36.950000000000003"/>
  </r>
  <r>
    <n v="12"/>
    <x v="0"/>
    <n v="61.950856291883852"/>
    <n v="15.562174236783321"/>
    <n v="0"/>
    <n v="17.969719533382975"/>
    <n v="4.5172499379498641"/>
    <n v="40.29"/>
  </r>
  <r>
    <n v="12"/>
    <x v="0"/>
    <n v="64.669811320754718"/>
    <n v="10.943396226415095"/>
    <n v="9.1666666666666661"/>
    <n v="11.273584905660378"/>
    <n v="3.9465408805031443"/>
    <n v="63.6"/>
  </r>
  <r>
    <n v="12"/>
    <x v="1"/>
    <n v="18.07336713390993"/>
    <n v="42.558902475395165"/>
    <n v="3.370116313748881"/>
    <n v="12.824336415150611"/>
    <n v="23.173277661795407"/>
    <n v="33.53"/>
  </r>
  <r>
    <n v="12"/>
    <x v="1"/>
    <n v="39.579009783575451"/>
    <n v="37.207233916394905"/>
    <n v="2.816483842276905"/>
    <n v="5.0696709160984286"/>
    <n v="15.327601541654316"/>
    <n v="33.729999999999997"/>
  </r>
  <r>
    <n v="12"/>
    <x v="1"/>
    <n v="53.39779005524862"/>
    <n v="26.988950276243095"/>
    <n v="2.3204419889502765"/>
    <n v="2.9281767955801108"/>
    <n v="14.364640883977902"/>
    <n v="36.199999999999996"/>
  </r>
  <r>
    <n v="12"/>
    <x v="1"/>
    <n v="3.4508816120906802"/>
    <n v="88.690176322418139"/>
    <n v="0.50377833753148615"/>
    <n v="1.2594458438287153"/>
    <n v="6.0957178841309814"/>
    <n v="39.7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F6A7F-C8F7-45BD-95A7-DE617259574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8:V17" firstHeaderRow="0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96">
        <item x="92"/>
        <item x="5"/>
        <item x="36"/>
        <item x="7"/>
        <item x="25"/>
        <item x="55"/>
        <item x="4"/>
        <item x="3"/>
        <item x="24"/>
        <item x="9"/>
        <item x="59"/>
        <item x="30"/>
        <item x="93"/>
        <item x="14"/>
        <item x="32"/>
        <item x="89"/>
        <item x="28"/>
        <item x="57"/>
        <item x="88"/>
        <item x="21"/>
        <item x="75"/>
        <item x="34"/>
        <item x="8"/>
        <item x="86"/>
        <item x="85"/>
        <item x="79"/>
        <item x="82"/>
        <item x="33"/>
        <item x="26"/>
        <item x="6"/>
        <item x="83"/>
        <item x="11"/>
        <item x="80"/>
        <item x="45"/>
        <item x="10"/>
        <item x="46"/>
        <item x="18"/>
        <item x="16"/>
        <item x="66"/>
        <item x="51"/>
        <item x="42"/>
        <item x="43"/>
        <item x="91"/>
        <item x="31"/>
        <item x="13"/>
        <item x="2"/>
        <item x="58"/>
        <item x="37"/>
        <item x="15"/>
        <item x="19"/>
        <item x="65"/>
        <item x="84"/>
        <item x="44"/>
        <item x="17"/>
        <item x="1"/>
        <item x="76"/>
        <item x="35"/>
        <item x="63"/>
        <item x="62"/>
        <item x="38"/>
        <item x="0"/>
        <item x="81"/>
        <item x="20"/>
        <item x="94"/>
        <item x="53"/>
        <item x="27"/>
        <item x="70"/>
        <item x="77"/>
        <item x="41"/>
        <item x="29"/>
        <item x="52"/>
        <item x="60"/>
        <item x="61"/>
        <item x="67"/>
        <item x="87"/>
        <item x="12"/>
        <item x="64"/>
        <item x="56"/>
        <item x="49"/>
        <item x="23"/>
        <item x="50"/>
        <item x="72"/>
        <item x="22"/>
        <item x="40"/>
        <item x="54"/>
        <item x="68"/>
        <item x="48"/>
        <item x="74"/>
        <item x="47"/>
        <item x="78"/>
        <item x="69"/>
        <item x="90"/>
        <item x="73"/>
        <item x="71"/>
        <item x="3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_dry_wt" fld="11" subtotal="average" baseField="2" baseItem="0"/>
    <dataField name="Average of Pine_wt" fld="6" subtotal="average" baseField="2" baseItem="0"/>
    <dataField name="Average of UO_wt" fld="7" subtotal="average" baseField="2" baseItem="1"/>
    <dataField name="Average of SG_wt" fld="8" subtotal="average" baseField="2" baseItem="1"/>
    <dataField name="Average of WO_wt" fld="9" subtotal="average" baseField="2" baseItem="1"/>
    <dataField name="Average of MESO_wt" fld="10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C33FB-1776-4E2D-948B-852C4939BFFB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11:P14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otal_dry_wt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9BF5-CF86-4C07-919F-8839FE6300C6}">
  <dimension ref="A1:M385"/>
  <sheetViews>
    <sheetView tabSelected="1" zoomScale="85" zoomScaleNormal="85" workbookViewId="0">
      <pane ySplit="1" topLeftCell="A351" activePane="bottomLeft" state="frozen"/>
      <selection pane="bottomLeft" activeCell="K386" sqref="K386"/>
    </sheetView>
  </sheetViews>
  <sheetFormatPr defaultRowHeight="15" x14ac:dyDescent="0.25"/>
  <cols>
    <col min="1" max="1" width="9.7109375" bestFit="1" customWidth="1"/>
    <col min="16" max="22" width="19.85546875" bestFit="1" customWidth="1"/>
    <col min="23" max="63" width="6" bestFit="1" customWidth="1"/>
    <col min="64" max="65" width="12" bestFit="1" customWidth="1"/>
  </cols>
  <sheetData>
    <row r="1" spans="1:13" x14ac:dyDescent="0.25">
      <c r="A1" t="s">
        <v>15</v>
      </c>
      <c r="B1" t="s">
        <v>0</v>
      </c>
      <c r="C1" t="s">
        <v>1</v>
      </c>
      <c r="D1" t="s">
        <v>2</v>
      </c>
      <c r="E1" t="s">
        <v>25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45</v>
      </c>
      <c r="M1" t="s">
        <v>46</v>
      </c>
    </row>
    <row r="2" spans="1:13" x14ac:dyDescent="0.25">
      <c r="A2" s="5">
        <v>44371</v>
      </c>
      <c r="B2">
        <v>1</v>
      </c>
      <c r="C2" t="s">
        <v>9</v>
      </c>
      <c r="D2" t="s">
        <v>10</v>
      </c>
      <c r="E2" t="s">
        <v>23</v>
      </c>
      <c r="G2">
        <v>21.54</v>
      </c>
      <c r="H2">
        <v>1.6</v>
      </c>
      <c r="I2">
        <v>1.23</v>
      </c>
      <c r="J2">
        <v>3.03</v>
      </c>
      <c r="K2">
        <v>0.57999999999999996</v>
      </c>
      <c r="L2">
        <f>SUM(G2:K2)</f>
        <v>27.98</v>
      </c>
      <c r="M2">
        <f>L2*11.11</f>
        <v>310.8578</v>
      </c>
    </row>
    <row r="3" spans="1:13" x14ac:dyDescent="0.25">
      <c r="A3" s="5">
        <v>44371</v>
      </c>
      <c r="B3">
        <v>1</v>
      </c>
      <c r="C3" t="s">
        <v>9</v>
      </c>
      <c r="D3" t="s">
        <v>11</v>
      </c>
      <c r="E3" t="s">
        <v>23</v>
      </c>
      <c r="G3">
        <v>31.15</v>
      </c>
      <c r="H3">
        <v>1.89</v>
      </c>
      <c r="I3">
        <v>1.03</v>
      </c>
      <c r="J3">
        <v>3</v>
      </c>
      <c r="K3">
        <v>0.9</v>
      </c>
      <c r="L3">
        <f t="shared" ref="L3:L66" si="0">SUM(G3:K3)</f>
        <v>37.97</v>
      </c>
      <c r="M3">
        <f t="shared" ref="M3:M66" si="1">L3*11.11</f>
        <v>421.84669999999994</v>
      </c>
    </row>
    <row r="4" spans="1:13" x14ac:dyDescent="0.25">
      <c r="A4" s="5">
        <v>44371</v>
      </c>
      <c r="B4">
        <v>1</v>
      </c>
      <c r="C4" t="s">
        <v>9</v>
      </c>
      <c r="D4" t="s">
        <v>12</v>
      </c>
      <c r="E4" t="s">
        <v>23</v>
      </c>
      <c r="G4">
        <v>6.72</v>
      </c>
      <c r="H4">
        <v>1.84</v>
      </c>
      <c r="I4">
        <v>5.63</v>
      </c>
      <c r="J4">
        <v>3.89</v>
      </c>
      <c r="K4">
        <v>2.95</v>
      </c>
      <c r="L4">
        <f t="shared" si="0"/>
        <v>21.03</v>
      </c>
      <c r="M4">
        <f t="shared" si="1"/>
        <v>233.64330000000001</v>
      </c>
    </row>
    <row r="5" spans="1:13" x14ac:dyDescent="0.25">
      <c r="A5" s="5">
        <v>44371</v>
      </c>
      <c r="B5">
        <v>1</v>
      </c>
      <c r="C5" t="s">
        <v>9</v>
      </c>
      <c r="D5" t="s">
        <v>13</v>
      </c>
      <c r="E5" t="s">
        <v>23</v>
      </c>
      <c r="G5">
        <v>6.94</v>
      </c>
      <c r="H5">
        <v>0</v>
      </c>
      <c r="I5">
        <v>2.58</v>
      </c>
      <c r="J5">
        <v>4.4400000000000004</v>
      </c>
      <c r="K5">
        <v>4.82</v>
      </c>
      <c r="L5">
        <f t="shared" si="0"/>
        <v>18.78</v>
      </c>
      <c r="M5">
        <f t="shared" si="1"/>
        <v>208.64580000000001</v>
      </c>
    </row>
    <row r="6" spans="1:13" x14ac:dyDescent="0.25">
      <c r="A6" s="5">
        <v>44371</v>
      </c>
      <c r="B6">
        <v>1</v>
      </c>
      <c r="C6" t="s">
        <v>14</v>
      </c>
      <c r="D6" t="s">
        <v>10</v>
      </c>
      <c r="E6" t="s">
        <v>23</v>
      </c>
      <c r="G6">
        <v>3.66</v>
      </c>
      <c r="H6">
        <v>0.15</v>
      </c>
      <c r="I6">
        <v>0.56999999999999995</v>
      </c>
      <c r="J6">
        <v>7.43</v>
      </c>
      <c r="K6">
        <v>1.55</v>
      </c>
      <c r="L6">
        <f t="shared" si="0"/>
        <v>13.36</v>
      </c>
      <c r="M6">
        <f t="shared" si="1"/>
        <v>148.42959999999999</v>
      </c>
    </row>
    <row r="7" spans="1:13" x14ac:dyDescent="0.25">
      <c r="A7" s="5">
        <v>44371</v>
      </c>
      <c r="B7">
        <v>1</v>
      </c>
      <c r="C7" t="s">
        <v>14</v>
      </c>
      <c r="D7" t="s">
        <v>11</v>
      </c>
      <c r="E7" t="s">
        <v>23</v>
      </c>
      <c r="G7">
        <v>1.73</v>
      </c>
      <c r="H7">
        <v>0.14000000000000001</v>
      </c>
      <c r="I7">
        <v>2.58</v>
      </c>
      <c r="J7">
        <v>5.68</v>
      </c>
      <c r="K7">
        <v>1.0900000000000001</v>
      </c>
      <c r="L7">
        <f t="shared" si="0"/>
        <v>11.219999999999999</v>
      </c>
      <c r="M7">
        <f t="shared" si="1"/>
        <v>124.65419999999997</v>
      </c>
    </row>
    <row r="8" spans="1:13" x14ac:dyDescent="0.25">
      <c r="A8" s="5">
        <v>44371</v>
      </c>
      <c r="B8">
        <v>1</v>
      </c>
      <c r="C8" t="s">
        <v>14</v>
      </c>
      <c r="D8" t="s">
        <v>12</v>
      </c>
      <c r="E8" t="s">
        <v>23</v>
      </c>
      <c r="G8">
        <v>11.99</v>
      </c>
      <c r="H8">
        <v>0.59</v>
      </c>
      <c r="I8">
        <v>1.86</v>
      </c>
      <c r="J8">
        <v>5.79</v>
      </c>
      <c r="K8">
        <v>0.66</v>
      </c>
      <c r="L8">
        <f t="shared" si="0"/>
        <v>20.89</v>
      </c>
      <c r="M8">
        <f t="shared" si="1"/>
        <v>232.08789999999999</v>
      </c>
    </row>
    <row r="9" spans="1:13" x14ac:dyDescent="0.25">
      <c r="A9" s="5">
        <v>44371</v>
      </c>
      <c r="B9">
        <v>1</v>
      </c>
      <c r="C9" t="s">
        <v>14</v>
      </c>
      <c r="D9" t="s">
        <v>13</v>
      </c>
      <c r="E9" t="s">
        <v>23</v>
      </c>
      <c r="G9">
        <v>14.09</v>
      </c>
      <c r="H9">
        <v>1.28</v>
      </c>
      <c r="I9">
        <v>1.75</v>
      </c>
      <c r="J9">
        <v>6.59</v>
      </c>
      <c r="K9">
        <v>1.57</v>
      </c>
      <c r="L9">
        <f t="shared" si="0"/>
        <v>25.279999999999998</v>
      </c>
      <c r="M9">
        <f t="shared" si="1"/>
        <v>280.86079999999998</v>
      </c>
    </row>
    <row r="10" spans="1:13" x14ac:dyDescent="0.25">
      <c r="A10" s="5">
        <v>44371</v>
      </c>
      <c r="B10">
        <v>2</v>
      </c>
      <c r="C10" t="s">
        <v>9</v>
      </c>
      <c r="D10" t="s">
        <v>10</v>
      </c>
      <c r="E10" t="s">
        <v>26</v>
      </c>
      <c r="G10">
        <v>5.7</v>
      </c>
      <c r="H10">
        <v>2.17</v>
      </c>
      <c r="I10">
        <v>3.6</v>
      </c>
      <c r="J10">
        <v>5.24</v>
      </c>
      <c r="K10">
        <v>5.58</v>
      </c>
      <c r="L10">
        <f t="shared" si="0"/>
        <v>22.29</v>
      </c>
      <c r="M10">
        <f t="shared" si="1"/>
        <v>247.64189999999996</v>
      </c>
    </row>
    <row r="11" spans="1:13" x14ac:dyDescent="0.25">
      <c r="A11" s="5">
        <v>44371</v>
      </c>
      <c r="B11">
        <v>2</v>
      </c>
      <c r="C11" t="s">
        <v>9</v>
      </c>
      <c r="D11" t="s">
        <v>11</v>
      </c>
      <c r="E11" t="s">
        <v>26</v>
      </c>
      <c r="G11">
        <v>6.41</v>
      </c>
      <c r="H11">
        <v>2.04</v>
      </c>
      <c r="I11">
        <v>0.97</v>
      </c>
      <c r="J11">
        <v>5.2</v>
      </c>
      <c r="K11">
        <v>4.55</v>
      </c>
      <c r="L11">
        <f t="shared" si="0"/>
        <v>19.170000000000002</v>
      </c>
      <c r="M11">
        <f t="shared" si="1"/>
        <v>212.9787</v>
      </c>
    </row>
    <row r="12" spans="1:13" x14ac:dyDescent="0.25">
      <c r="A12" s="5">
        <v>44371</v>
      </c>
      <c r="B12">
        <v>2</v>
      </c>
      <c r="C12" t="s">
        <v>9</v>
      </c>
      <c r="D12" t="s">
        <v>12</v>
      </c>
      <c r="E12" t="s">
        <v>26</v>
      </c>
      <c r="G12">
        <v>9.23</v>
      </c>
      <c r="H12">
        <v>0.49</v>
      </c>
      <c r="I12">
        <v>1.52</v>
      </c>
      <c r="J12">
        <v>2.25</v>
      </c>
      <c r="K12">
        <v>4.34</v>
      </c>
      <c r="L12">
        <f t="shared" si="0"/>
        <v>17.829999999999998</v>
      </c>
      <c r="M12">
        <f t="shared" si="1"/>
        <v>198.09129999999996</v>
      </c>
    </row>
    <row r="13" spans="1:13" x14ac:dyDescent="0.25">
      <c r="A13" s="5">
        <v>44371</v>
      </c>
      <c r="B13">
        <v>2</v>
      </c>
      <c r="C13" t="s">
        <v>9</v>
      </c>
      <c r="D13" t="s">
        <v>13</v>
      </c>
      <c r="E13" t="s">
        <v>26</v>
      </c>
      <c r="G13">
        <v>9.2200000000000006</v>
      </c>
      <c r="H13">
        <v>0.35</v>
      </c>
      <c r="I13">
        <v>1.93</v>
      </c>
      <c r="J13">
        <v>2.08</v>
      </c>
      <c r="K13">
        <v>6.39</v>
      </c>
      <c r="L13">
        <f t="shared" si="0"/>
        <v>19.97</v>
      </c>
      <c r="M13">
        <f t="shared" si="1"/>
        <v>221.86669999999998</v>
      </c>
    </row>
    <row r="14" spans="1:13" x14ac:dyDescent="0.25">
      <c r="A14" s="5">
        <v>44371</v>
      </c>
      <c r="B14">
        <v>2</v>
      </c>
      <c r="C14" t="s">
        <v>14</v>
      </c>
      <c r="D14" t="s">
        <v>10</v>
      </c>
      <c r="E14" t="s">
        <v>26</v>
      </c>
      <c r="G14">
        <v>29.06</v>
      </c>
      <c r="H14">
        <v>0</v>
      </c>
      <c r="I14">
        <v>0</v>
      </c>
      <c r="J14">
        <v>1.62</v>
      </c>
      <c r="K14">
        <v>1.87</v>
      </c>
      <c r="L14">
        <f t="shared" si="0"/>
        <v>32.549999999999997</v>
      </c>
      <c r="M14">
        <f t="shared" si="1"/>
        <v>361.63049999999993</v>
      </c>
    </row>
    <row r="15" spans="1:13" x14ac:dyDescent="0.25">
      <c r="A15" s="5">
        <v>44371</v>
      </c>
      <c r="B15">
        <v>2</v>
      </c>
      <c r="C15" t="s">
        <v>14</v>
      </c>
      <c r="D15" t="s">
        <v>11</v>
      </c>
      <c r="E15" t="s">
        <v>26</v>
      </c>
      <c r="G15">
        <v>21.12</v>
      </c>
      <c r="H15">
        <v>0.56999999999999995</v>
      </c>
      <c r="I15">
        <v>0</v>
      </c>
      <c r="J15">
        <v>2.1</v>
      </c>
      <c r="K15">
        <v>2.08</v>
      </c>
      <c r="L15">
        <f t="shared" si="0"/>
        <v>25.870000000000005</v>
      </c>
      <c r="M15">
        <f t="shared" si="1"/>
        <v>287.41570000000002</v>
      </c>
    </row>
    <row r="16" spans="1:13" x14ac:dyDescent="0.25">
      <c r="A16" s="5">
        <v>44371</v>
      </c>
      <c r="B16">
        <v>2</v>
      </c>
      <c r="C16" t="s">
        <v>14</v>
      </c>
      <c r="D16" t="s">
        <v>12</v>
      </c>
      <c r="E16" t="s">
        <v>26</v>
      </c>
      <c r="G16">
        <v>3.68</v>
      </c>
      <c r="H16">
        <v>7.59</v>
      </c>
      <c r="I16">
        <v>0.78</v>
      </c>
      <c r="J16">
        <v>5.28</v>
      </c>
      <c r="K16">
        <v>0.68</v>
      </c>
      <c r="L16">
        <f t="shared" si="0"/>
        <v>18.009999999999998</v>
      </c>
      <c r="M16">
        <f t="shared" si="1"/>
        <v>200.09109999999995</v>
      </c>
    </row>
    <row r="17" spans="1:13" x14ac:dyDescent="0.25">
      <c r="A17" s="5">
        <v>44371</v>
      </c>
      <c r="B17">
        <v>2</v>
      </c>
      <c r="C17" t="s">
        <v>14</v>
      </c>
      <c r="D17" t="s">
        <v>13</v>
      </c>
      <c r="E17" t="s">
        <v>26</v>
      </c>
      <c r="G17">
        <v>4.8600000000000003</v>
      </c>
      <c r="H17">
        <v>18.399999999999999</v>
      </c>
      <c r="I17">
        <v>2.73</v>
      </c>
      <c r="J17">
        <v>6.62</v>
      </c>
      <c r="K17">
        <v>3.45</v>
      </c>
      <c r="L17">
        <f t="shared" si="0"/>
        <v>36.06</v>
      </c>
      <c r="M17">
        <f t="shared" si="1"/>
        <v>400.6266</v>
      </c>
    </row>
    <row r="18" spans="1:13" x14ac:dyDescent="0.25">
      <c r="A18" s="5">
        <v>44371</v>
      </c>
      <c r="B18">
        <v>3</v>
      </c>
      <c r="C18" t="s">
        <v>9</v>
      </c>
      <c r="D18" t="s">
        <v>10</v>
      </c>
      <c r="E18" t="s">
        <v>23</v>
      </c>
      <c r="G18">
        <v>4.63</v>
      </c>
      <c r="H18">
        <v>0.66</v>
      </c>
      <c r="I18">
        <v>1.1100000000000001</v>
      </c>
      <c r="J18">
        <v>5.37</v>
      </c>
      <c r="K18">
        <v>0.44</v>
      </c>
      <c r="L18">
        <f t="shared" si="0"/>
        <v>12.209999999999999</v>
      </c>
      <c r="M18">
        <f t="shared" si="1"/>
        <v>135.65309999999999</v>
      </c>
    </row>
    <row r="19" spans="1:13" x14ac:dyDescent="0.25">
      <c r="A19" s="5">
        <v>44371</v>
      </c>
      <c r="B19">
        <v>3</v>
      </c>
      <c r="C19" t="s">
        <v>9</v>
      </c>
      <c r="D19" t="s">
        <v>11</v>
      </c>
      <c r="E19" t="s">
        <v>23</v>
      </c>
      <c r="G19">
        <v>7.2</v>
      </c>
      <c r="H19">
        <v>0.5</v>
      </c>
      <c r="I19">
        <v>1.77</v>
      </c>
      <c r="J19">
        <v>5.84</v>
      </c>
      <c r="K19">
        <v>0.78</v>
      </c>
      <c r="L19">
        <f t="shared" si="0"/>
        <v>16.09</v>
      </c>
      <c r="M19">
        <f t="shared" si="1"/>
        <v>178.75989999999999</v>
      </c>
    </row>
    <row r="20" spans="1:13" x14ac:dyDescent="0.25">
      <c r="A20" s="5">
        <v>44371</v>
      </c>
      <c r="B20">
        <v>3</v>
      </c>
      <c r="C20" t="s">
        <v>9</v>
      </c>
      <c r="D20" t="s">
        <v>12</v>
      </c>
      <c r="E20" t="s">
        <v>23</v>
      </c>
      <c r="G20">
        <v>7.79</v>
      </c>
      <c r="H20">
        <v>0.32</v>
      </c>
      <c r="I20">
        <v>0.51</v>
      </c>
      <c r="J20">
        <v>5.62</v>
      </c>
      <c r="K20">
        <v>0.56000000000000005</v>
      </c>
      <c r="L20">
        <f t="shared" si="0"/>
        <v>14.799999999999999</v>
      </c>
      <c r="M20">
        <f t="shared" si="1"/>
        <v>164.42799999999997</v>
      </c>
    </row>
    <row r="21" spans="1:13" x14ac:dyDescent="0.25">
      <c r="A21" s="5">
        <v>44371</v>
      </c>
      <c r="B21">
        <v>3</v>
      </c>
      <c r="C21" t="s">
        <v>9</v>
      </c>
      <c r="D21" t="s">
        <v>13</v>
      </c>
      <c r="E21" t="s">
        <v>23</v>
      </c>
      <c r="G21">
        <v>9.3000000000000007</v>
      </c>
      <c r="H21">
        <v>0.09</v>
      </c>
      <c r="I21">
        <v>0.62</v>
      </c>
      <c r="J21">
        <v>5.84</v>
      </c>
      <c r="K21">
        <v>0.65</v>
      </c>
      <c r="L21">
        <f t="shared" si="0"/>
        <v>16.5</v>
      </c>
      <c r="M21">
        <f t="shared" si="1"/>
        <v>183.315</v>
      </c>
    </row>
    <row r="22" spans="1:13" x14ac:dyDescent="0.25">
      <c r="A22" s="5">
        <v>44371</v>
      </c>
      <c r="B22">
        <v>3</v>
      </c>
      <c r="C22" t="s">
        <v>14</v>
      </c>
      <c r="D22" t="s">
        <v>10</v>
      </c>
      <c r="E22" t="s">
        <v>23</v>
      </c>
      <c r="G22">
        <v>11.38</v>
      </c>
      <c r="H22">
        <v>0.1</v>
      </c>
      <c r="I22">
        <v>0.39</v>
      </c>
      <c r="J22">
        <v>6.67</v>
      </c>
      <c r="K22">
        <v>0.21</v>
      </c>
      <c r="L22">
        <f t="shared" si="0"/>
        <v>18.75</v>
      </c>
      <c r="M22">
        <f t="shared" si="1"/>
        <v>208.3125</v>
      </c>
    </row>
    <row r="23" spans="1:13" x14ac:dyDescent="0.25">
      <c r="A23" s="5">
        <v>44371</v>
      </c>
      <c r="B23">
        <v>3</v>
      </c>
      <c r="C23" t="s">
        <v>14</v>
      </c>
      <c r="D23" t="s">
        <v>11</v>
      </c>
      <c r="E23" t="s">
        <v>23</v>
      </c>
      <c r="G23">
        <v>12.28</v>
      </c>
      <c r="H23">
        <v>1.1299999999999999</v>
      </c>
      <c r="I23">
        <v>0.25</v>
      </c>
      <c r="J23">
        <v>2.06</v>
      </c>
      <c r="K23">
        <v>0.79</v>
      </c>
      <c r="L23">
        <f t="shared" si="0"/>
        <v>16.510000000000002</v>
      </c>
      <c r="M23">
        <f t="shared" si="1"/>
        <v>183.42610000000002</v>
      </c>
    </row>
    <row r="24" spans="1:13" x14ac:dyDescent="0.25">
      <c r="A24" s="5">
        <v>44371</v>
      </c>
      <c r="B24">
        <v>3</v>
      </c>
      <c r="C24" t="s">
        <v>14</v>
      </c>
      <c r="D24" t="s">
        <v>12</v>
      </c>
      <c r="E24" t="s">
        <v>23</v>
      </c>
      <c r="G24">
        <v>21.26</v>
      </c>
      <c r="H24">
        <v>2.2000000000000002</v>
      </c>
      <c r="I24">
        <v>0.1</v>
      </c>
      <c r="J24">
        <v>1.83</v>
      </c>
      <c r="K24">
        <v>2.0699999999999998</v>
      </c>
      <c r="L24">
        <f t="shared" si="0"/>
        <v>27.46</v>
      </c>
      <c r="M24">
        <f t="shared" si="1"/>
        <v>305.0806</v>
      </c>
    </row>
    <row r="25" spans="1:13" x14ac:dyDescent="0.25">
      <c r="A25" s="5">
        <v>44371</v>
      </c>
      <c r="B25">
        <v>3</v>
      </c>
      <c r="C25" t="s">
        <v>14</v>
      </c>
      <c r="D25" t="s">
        <v>13</v>
      </c>
      <c r="E25" t="s">
        <v>23</v>
      </c>
      <c r="G25">
        <v>10.83</v>
      </c>
      <c r="H25">
        <v>0.61</v>
      </c>
      <c r="I25">
        <v>1.02</v>
      </c>
      <c r="J25">
        <v>7.64</v>
      </c>
      <c r="K25">
        <v>0.11</v>
      </c>
      <c r="L25">
        <f t="shared" si="0"/>
        <v>20.209999999999997</v>
      </c>
      <c r="M25">
        <f t="shared" si="1"/>
        <v>224.53309999999996</v>
      </c>
    </row>
    <row r="26" spans="1:13" x14ac:dyDescent="0.25">
      <c r="A26" s="5">
        <v>44371</v>
      </c>
      <c r="B26">
        <v>4</v>
      </c>
      <c r="C26" t="s">
        <v>9</v>
      </c>
      <c r="D26" t="s">
        <v>10</v>
      </c>
      <c r="E26" t="s">
        <v>24</v>
      </c>
      <c r="G26">
        <v>1.43</v>
      </c>
      <c r="H26">
        <v>0.73</v>
      </c>
      <c r="I26">
        <v>0.33</v>
      </c>
      <c r="J26">
        <v>0.12</v>
      </c>
      <c r="K26">
        <v>2.69</v>
      </c>
      <c r="L26">
        <f t="shared" si="0"/>
        <v>5.3000000000000007</v>
      </c>
      <c r="M26">
        <f t="shared" si="1"/>
        <v>58.883000000000003</v>
      </c>
    </row>
    <row r="27" spans="1:13" x14ac:dyDescent="0.25">
      <c r="A27" s="5">
        <v>44371</v>
      </c>
      <c r="B27">
        <v>4</v>
      </c>
      <c r="C27" t="s">
        <v>9</v>
      </c>
      <c r="D27" t="s">
        <v>11</v>
      </c>
      <c r="E27" t="s">
        <v>24</v>
      </c>
      <c r="G27">
        <v>0.48</v>
      </c>
      <c r="H27">
        <v>1.63</v>
      </c>
      <c r="I27">
        <v>0</v>
      </c>
      <c r="J27">
        <v>0.25</v>
      </c>
      <c r="K27">
        <v>2.0699999999999998</v>
      </c>
      <c r="L27">
        <f t="shared" si="0"/>
        <v>4.43</v>
      </c>
      <c r="M27">
        <f t="shared" si="1"/>
        <v>49.217299999999994</v>
      </c>
    </row>
    <row r="28" spans="1:13" x14ac:dyDescent="0.25">
      <c r="A28" s="5">
        <v>44371</v>
      </c>
      <c r="B28">
        <v>4</v>
      </c>
      <c r="C28" t="s">
        <v>9</v>
      </c>
      <c r="D28" t="s">
        <v>12</v>
      </c>
      <c r="E28" t="s">
        <v>24</v>
      </c>
      <c r="G28">
        <v>5.28</v>
      </c>
      <c r="H28">
        <v>2.4300000000000002</v>
      </c>
      <c r="I28">
        <v>0</v>
      </c>
      <c r="J28">
        <v>2.23</v>
      </c>
      <c r="K28">
        <v>3.91</v>
      </c>
      <c r="L28">
        <f t="shared" si="0"/>
        <v>13.850000000000001</v>
      </c>
      <c r="M28">
        <f t="shared" si="1"/>
        <v>153.87350000000001</v>
      </c>
    </row>
    <row r="29" spans="1:13" x14ac:dyDescent="0.25">
      <c r="A29" s="5">
        <v>44371</v>
      </c>
      <c r="B29">
        <v>4</v>
      </c>
      <c r="C29" t="s">
        <v>9</v>
      </c>
      <c r="D29" t="s">
        <v>13</v>
      </c>
      <c r="E29" t="s">
        <v>24</v>
      </c>
      <c r="G29">
        <v>4.6500000000000004</v>
      </c>
      <c r="H29">
        <v>2.95</v>
      </c>
      <c r="I29">
        <v>0.1</v>
      </c>
      <c r="J29">
        <v>1.8</v>
      </c>
      <c r="K29">
        <v>3.14</v>
      </c>
      <c r="L29">
        <f t="shared" si="0"/>
        <v>12.64</v>
      </c>
      <c r="M29">
        <f t="shared" si="1"/>
        <v>140.43039999999999</v>
      </c>
    </row>
    <row r="30" spans="1:13" x14ac:dyDescent="0.25">
      <c r="A30" s="5">
        <v>44371</v>
      </c>
      <c r="B30">
        <v>4</v>
      </c>
      <c r="C30" t="s">
        <v>14</v>
      </c>
      <c r="D30" t="s">
        <v>10</v>
      </c>
      <c r="E30" t="s">
        <v>24</v>
      </c>
      <c r="G30">
        <v>5.0999999999999996</v>
      </c>
      <c r="H30">
        <v>8.0399999999999991</v>
      </c>
      <c r="I30">
        <v>0.17</v>
      </c>
      <c r="J30">
        <v>1.9</v>
      </c>
      <c r="K30">
        <v>0.35</v>
      </c>
      <c r="L30">
        <f t="shared" si="0"/>
        <v>15.559999999999999</v>
      </c>
      <c r="M30">
        <f t="shared" si="1"/>
        <v>172.87159999999997</v>
      </c>
    </row>
    <row r="31" spans="1:13" x14ac:dyDescent="0.25">
      <c r="A31" s="5">
        <v>44371</v>
      </c>
      <c r="B31">
        <v>4</v>
      </c>
      <c r="C31" t="s">
        <v>14</v>
      </c>
      <c r="D31" t="s">
        <v>11</v>
      </c>
      <c r="E31" t="s">
        <v>24</v>
      </c>
      <c r="G31">
        <v>3.97</v>
      </c>
      <c r="H31">
        <v>3.34</v>
      </c>
      <c r="I31">
        <v>0.11</v>
      </c>
      <c r="J31">
        <v>2.41</v>
      </c>
      <c r="K31">
        <v>0.67</v>
      </c>
      <c r="L31">
        <f t="shared" si="0"/>
        <v>10.500000000000002</v>
      </c>
      <c r="M31">
        <f t="shared" si="1"/>
        <v>116.65500000000002</v>
      </c>
    </row>
    <row r="32" spans="1:13" x14ac:dyDescent="0.25">
      <c r="A32" s="5">
        <v>44371</v>
      </c>
      <c r="B32">
        <v>4</v>
      </c>
      <c r="C32" t="s">
        <v>14</v>
      </c>
      <c r="D32" t="s">
        <v>12</v>
      </c>
      <c r="E32" t="s">
        <v>24</v>
      </c>
      <c r="G32">
        <v>3.6</v>
      </c>
      <c r="H32">
        <v>6.64</v>
      </c>
      <c r="I32">
        <v>0.19</v>
      </c>
      <c r="J32">
        <v>0.27</v>
      </c>
      <c r="K32">
        <v>4.28</v>
      </c>
      <c r="L32">
        <f t="shared" si="0"/>
        <v>14.98</v>
      </c>
      <c r="M32">
        <f t="shared" si="1"/>
        <v>166.42779999999999</v>
      </c>
    </row>
    <row r="33" spans="1:13" x14ac:dyDescent="0.25">
      <c r="A33" s="5">
        <v>44371</v>
      </c>
      <c r="B33">
        <v>4</v>
      </c>
      <c r="C33" t="s">
        <v>14</v>
      </c>
      <c r="D33" t="s">
        <v>13</v>
      </c>
      <c r="E33" t="s">
        <v>24</v>
      </c>
      <c r="G33">
        <v>1.78</v>
      </c>
      <c r="H33">
        <v>11.02</v>
      </c>
      <c r="I33">
        <v>0</v>
      </c>
      <c r="J33">
        <v>0.59</v>
      </c>
      <c r="K33">
        <v>3.4</v>
      </c>
      <c r="L33">
        <f t="shared" si="0"/>
        <v>16.79</v>
      </c>
      <c r="M33">
        <f t="shared" si="1"/>
        <v>186.53689999999997</v>
      </c>
    </row>
    <row r="34" spans="1:13" x14ac:dyDescent="0.25">
      <c r="A34" s="5">
        <v>44371</v>
      </c>
      <c r="B34">
        <v>5</v>
      </c>
      <c r="C34" t="s">
        <v>9</v>
      </c>
      <c r="D34" t="s">
        <v>10</v>
      </c>
      <c r="E34" t="s">
        <v>24</v>
      </c>
      <c r="G34">
        <v>3.82</v>
      </c>
      <c r="H34">
        <v>8.66</v>
      </c>
      <c r="I34">
        <v>0.09</v>
      </c>
      <c r="J34">
        <v>0.68</v>
      </c>
      <c r="K34">
        <v>1.28</v>
      </c>
      <c r="L34">
        <f t="shared" si="0"/>
        <v>14.53</v>
      </c>
      <c r="M34">
        <f t="shared" si="1"/>
        <v>161.42829999999998</v>
      </c>
    </row>
    <row r="35" spans="1:13" x14ac:dyDescent="0.25">
      <c r="A35" s="5">
        <v>44371</v>
      </c>
      <c r="B35">
        <v>5</v>
      </c>
      <c r="C35" t="s">
        <v>9</v>
      </c>
      <c r="D35" t="s">
        <v>11</v>
      </c>
      <c r="E35" t="s">
        <v>24</v>
      </c>
      <c r="G35">
        <v>18.100000000000001</v>
      </c>
      <c r="H35">
        <v>2.4900000000000002</v>
      </c>
      <c r="I35">
        <v>0.16</v>
      </c>
      <c r="J35">
        <v>1.41</v>
      </c>
      <c r="K35">
        <v>0.75</v>
      </c>
      <c r="L35">
        <f t="shared" si="0"/>
        <v>22.910000000000004</v>
      </c>
      <c r="M35">
        <f t="shared" si="1"/>
        <v>254.53010000000003</v>
      </c>
    </row>
    <row r="36" spans="1:13" x14ac:dyDescent="0.25">
      <c r="A36" s="5">
        <v>44371</v>
      </c>
      <c r="B36">
        <v>5</v>
      </c>
      <c r="C36" t="s">
        <v>9</v>
      </c>
      <c r="D36" t="s">
        <v>12</v>
      </c>
      <c r="E36" t="s">
        <v>24</v>
      </c>
      <c r="G36">
        <v>2.75</v>
      </c>
      <c r="H36">
        <v>7.57</v>
      </c>
      <c r="I36">
        <v>0.1</v>
      </c>
      <c r="J36">
        <v>0.4</v>
      </c>
      <c r="K36">
        <v>1.1499999999999999</v>
      </c>
      <c r="L36">
        <f t="shared" si="0"/>
        <v>11.97</v>
      </c>
      <c r="M36">
        <f t="shared" si="1"/>
        <v>132.98670000000001</v>
      </c>
    </row>
    <row r="37" spans="1:13" x14ac:dyDescent="0.25">
      <c r="A37" s="5">
        <v>44371</v>
      </c>
      <c r="B37">
        <v>5</v>
      </c>
      <c r="C37" t="s">
        <v>9</v>
      </c>
      <c r="D37" t="s">
        <v>13</v>
      </c>
      <c r="E37" t="s">
        <v>24</v>
      </c>
      <c r="G37">
        <v>20.83</v>
      </c>
      <c r="H37">
        <v>4.45</v>
      </c>
      <c r="I37">
        <v>0.12</v>
      </c>
      <c r="J37">
        <v>0.92</v>
      </c>
      <c r="K37">
        <v>0.55000000000000004</v>
      </c>
      <c r="L37">
        <f t="shared" si="0"/>
        <v>26.87</v>
      </c>
      <c r="M37">
        <f t="shared" si="1"/>
        <v>298.52569999999997</v>
      </c>
    </row>
    <row r="38" spans="1:13" x14ac:dyDescent="0.25">
      <c r="A38" s="5">
        <v>44371</v>
      </c>
      <c r="B38">
        <v>5</v>
      </c>
      <c r="C38" t="s">
        <v>14</v>
      </c>
      <c r="D38" t="s">
        <v>10</v>
      </c>
      <c r="E38" t="s">
        <v>24</v>
      </c>
      <c r="G38">
        <v>5.49</v>
      </c>
      <c r="H38">
        <v>7.07</v>
      </c>
      <c r="I38">
        <v>0.4</v>
      </c>
      <c r="J38">
        <v>3.78</v>
      </c>
      <c r="K38">
        <v>0.5</v>
      </c>
      <c r="L38">
        <f t="shared" si="0"/>
        <v>17.240000000000002</v>
      </c>
      <c r="M38">
        <f t="shared" si="1"/>
        <v>191.53640000000001</v>
      </c>
    </row>
    <row r="39" spans="1:13" x14ac:dyDescent="0.25">
      <c r="A39" s="5">
        <v>44371</v>
      </c>
      <c r="B39">
        <v>5</v>
      </c>
      <c r="C39" t="s">
        <v>14</v>
      </c>
      <c r="D39" t="s">
        <v>11</v>
      </c>
      <c r="E39" t="s">
        <v>24</v>
      </c>
      <c r="G39">
        <v>10.42</v>
      </c>
      <c r="H39">
        <v>3.94</v>
      </c>
      <c r="I39">
        <v>0</v>
      </c>
      <c r="J39">
        <v>3.07</v>
      </c>
      <c r="K39">
        <v>1.1299999999999999</v>
      </c>
      <c r="L39">
        <f t="shared" si="0"/>
        <v>18.559999999999999</v>
      </c>
      <c r="M39">
        <f t="shared" si="1"/>
        <v>206.20159999999998</v>
      </c>
    </row>
    <row r="40" spans="1:13" x14ac:dyDescent="0.25">
      <c r="A40" s="5">
        <v>44371</v>
      </c>
      <c r="B40">
        <v>5</v>
      </c>
      <c r="C40" t="s">
        <v>14</v>
      </c>
      <c r="D40" t="s">
        <v>12</v>
      </c>
      <c r="E40" t="s">
        <v>24</v>
      </c>
      <c r="G40">
        <v>4.08</v>
      </c>
      <c r="H40">
        <v>5.8</v>
      </c>
      <c r="I40">
        <v>1</v>
      </c>
      <c r="J40">
        <v>2.74</v>
      </c>
      <c r="K40">
        <v>1.23</v>
      </c>
      <c r="L40">
        <f t="shared" si="0"/>
        <v>14.85</v>
      </c>
      <c r="M40">
        <f t="shared" si="1"/>
        <v>164.98349999999999</v>
      </c>
    </row>
    <row r="41" spans="1:13" x14ac:dyDescent="0.25">
      <c r="A41" s="5">
        <v>44371</v>
      </c>
      <c r="B41">
        <v>5</v>
      </c>
      <c r="C41" t="s">
        <v>14</v>
      </c>
      <c r="D41" t="s">
        <v>13</v>
      </c>
      <c r="E41" t="s">
        <v>24</v>
      </c>
      <c r="G41">
        <v>8.77</v>
      </c>
      <c r="H41">
        <v>1.71</v>
      </c>
      <c r="I41">
        <v>0.18</v>
      </c>
      <c r="J41">
        <v>2.0299999999999998</v>
      </c>
      <c r="K41">
        <v>1.1599999999999999</v>
      </c>
      <c r="L41">
        <f t="shared" si="0"/>
        <v>13.85</v>
      </c>
      <c r="M41">
        <f t="shared" si="1"/>
        <v>153.87349999999998</v>
      </c>
    </row>
    <row r="42" spans="1:13" x14ac:dyDescent="0.25">
      <c r="A42" s="5">
        <v>44371</v>
      </c>
      <c r="B42">
        <v>6</v>
      </c>
      <c r="C42" t="s">
        <v>9</v>
      </c>
      <c r="D42" t="s">
        <v>10</v>
      </c>
      <c r="E42" t="s">
        <v>24</v>
      </c>
      <c r="G42">
        <v>29.15</v>
      </c>
      <c r="H42">
        <v>1.96</v>
      </c>
      <c r="I42">
        <v>0.06</v>
      </c>
      <c r="J42">
        <v>2.08</v>
      </c>
      <c r="K42">
        <v>0.34</v>
      </c>
      <c r="L42">
        <f t="shared" si="0"/>
        <v>33.590000000000003</v>
      </c>
      <c r="M42">
        <f t="shared" si="1"/>
        <v>373.18490000000003</v>
      </c>
    </row>
    <row r="43" spans="1:13" x14ac:dyDescent="0.25">
      <c r="A43" s="5">
        <v>44371</v>
      </c>
      <c r="B43">
        <v>6</v>
      </c>
      <c r="C43" t="s">
        <v>9</v>
      </c>
      <c r="D43" t="s">
        <v>11</v>
      </c>
      <c r="E43" t="s">
        <v>24</v>
      </c>
      <c r="G43">
        <v>20.9</v>
      </c>
      <c r="H43">
        <v>0.45</v>
      </c>
      <c r="I43">
        <v>0.48</v>
      </c>
      <c r="J43">
        <v>0.43</v>
      </c>
      <c r="K43">
        <v>0.11</v>
      </c>
      <c r="L43">
        <f t="shared" si="0"/>
        <v>22.369999999999997</v>
      </c>
      <c r="M43">
        <f t="shared" si="1"/>
        <v>248.53069999999997</v>
      </c>
    </row>
    <row r="44" spans="1:13" x14ac:dyDescent="0.25">
      <c r="A44" s="5">
        <v>44371</v>
      </c>
      <c r="B44">
        <v>6</v>
      </c>
      <c r="C44" t="s">
        <v>9</v>
      </c>
      <c r="D44" t="s">
        <v>12</v>
      </c>
      <c r="E44" t="s">
        <v>24</v>
      </c>
      <c r="G44">
        <v>20.239999999999998</v>
      </c>
      <c r="H44">
        <v>0.26</v>
      </c>
      <c r="I44">
        <v>1.07</v>
      </c>
      <c r="J44">
        <v>0.73</v>
      </c>
      <c r="K44">
        <v>0.74</v>
      </c>
      <c r="L44">
        <f t="shared" si="0"/>
        <v>23.04</v>
      </c>
      <c r="M44">
        <f t="shared" si="1"/>
        <v>255.97439999999997</v>
      </c>
    </row>
    <row r="45" spans="1:13" x14ac:dyDescent="0.25">
      <c r="A45" s="5">
        <v>44371</v>
      </c>
      <c r="B45">
        <v>6</v>
      </c>
      <c r="C45" t="s">
        <v>9</v>
      </c>
      <c r="D45" t="s">
        <v>13</v>
      </c>
      <c r="E45" t="s">
        <v>24</v>
      </c>
      <c r="G45">
        <v>29.94</v>
      </c>
      <c r="H45">
        <v>0.86</v>
      </c>
      <c r="I45">
        <v>1.22</v>
      </c>
      <c r="J45">
        <v>3.71</v>
      </c>
      <c r="K45">
        <v>0.5</v>
      </c>
      <c r="L45">
        <f t="shared" si="0"/>
        <v>36.230000000000004</v>
      </c>
      <c r="M45">
        <f t="shared" si="1"/>
        <v>402.51530000000002</v>
      </c>
    </row>
    <row r="46" spans="1:13" x14ac:dyDescent="0.25">
      <c r="A46" s="5">
        <v>44371</v>
      </c>
      <c r="B46">
        <v>6</v>
      </c>
      <c r="C46" t="s">
        <v>14</v>
      </c>
      <c r="D46" t="s">
        <v>10</v>
      </c>
      <c r="E46" t="s">
        <v>24</v>
      </c>
      <c r="G46">
        <v>13.88</v>
      </c>
      <c r="H46">
        <v>1.22</v>
      </c>
      <c r="I46">
        <v>2.2999999999999998</v>
      </c>
      <c r="J46">
        <v>5.66</v>
      </c>
      <c r="K46">
        <v>1.61</v>
      </c>
      <c r="L46">
        <f t="shared" si="0"/>
        <v>24.67</v>
      </c>
      <c r="M46">
        <f t="shared" si="1"/>
        <v>274.08370000000002</v>
      </c>
    </row>
    <row r="47" spans="1:13" x14ac:dyDescent="0.25">
      <c r="A47" s="5">
        <v>44371</v>
      </c>
      <c r="B47">
        <v>6</v>
      </c>
      <c r="C47" t="s">
        <v>14</v>
      </c>
      <c r="D47" t="s">
        <v>11</v>
      </c>
      <c r="E47" t="s">
        <v>24</v>
      </c>
      <c r="G47">
        <v>6.75</v>
      </c>
      <c r="H47">
        <v>0.88</v>
      </c>
      <c r="I47">
        <v>7.0000000000000007E-2</v>
      </c>
      <c r="J47">
        <v>2.5499999999999998</v>
      </c>
      <c r="K47">
        <v>0.96</v>
      </c>
      <c r="L47">
        <f t="shared" si="0"/>
        <v>11.21</v>
      </c>
      <c r="M47">
        <f t="shared" si="1"/>
        <v>124.54310000000001</v>
      </c>
    </row>
    <row r="48" spans="1:13" x14ac:dyDescent="0.25">
      <c r="A48" s="5">
        <v>44371</v>
      </c>
      <c r="B48">
        <v>6</v>
      </c>
      <c r="C48" t="s">
        <v>14</v>
      </c>
      <c r="D48" t="s">
        <v>12</v>
      </c>
      <c r="E48" t="s">
        <v>24</v>
      </c>
      <c r="G48">
        <v>6.11</v>
      </c>
      <c r="H48">
        <v>13.11</v>
      </c>
      <c r="I48">
        <v>0.11</v>
      </c>
      <c r="J48">
        <v>1.05</v>
      </c>
      <c r="K48">
        <v>0.64</v>
      </c>
      <c r="L48">
        <f t="shared" si="0"/>
        <v>21.02</v>
      </c>
      <c r="M48">
        <f t="shared" si="1"/>
        <v>233.53219999999999</v>
      </c>
    </row>
    <row r="49" spans="1:13" x14ac:dyDescent="0.25">
      <c r="A49" s="5">
        <v>44371</v>
      </c>
      <c r="B49">
        <v>6</v>
      </c>
      <c r="C49" t="s">
        <v>14</v>
      </c>
      <c r="D49" t="s">
        <v>13</v>
      </c>
      <c r="E49" t="s">
        <v>24</v>
      </c>
      <c r="G49">
        <v>5.16</v>
      </c>
      <c r="H49">
        <v>19</v>
      </c>
      <c r="I49">
        <v>0.18</v>
      </c>
      <c r="J49">
        <v>0.66</v>
      </c>
      <c r="K49">
        <v>1.2</v>
      </c>
      <c r="L49">
        <f t="shared" si="0"/>
        <v>26.2</v>
      </c>
      <c r="M49">
        <f t="shared" si="1"/>
        <v>291.08199999999999</v>
      </c>
    </row>
    <row r="50" spans="1:13" x14ac:dyDescent="0.25">
      <c r="A50" s="5">
        <v>44371</v>
      </c>
      <c r="B50">
        <v>7</v>
      </c>
      <c r="C50" t="s">
        <v>9</v>
      </c>
      <c r="D50" t="s">
        <v>10</v>
      </c>
      <c r="E50" t="s">
        <v>26</v>
      </c>
      <c r="G50">
        <v>12.68</v>
      </c>
      <c r="H50">
        <v>0</v>
      </c>
      <c r="I50">
        <v>0.12</v>
      </c>
      <c r="J50">
        <v>2.48</v>
      </c>
      <c r="K50">
        <v>0.62</v>
      </c>
      <c r="L50">
        <f t="shared" si="0"/>
        <v>15.899999999999999</v>
      </c>
      <c r="M50">
        <f t="shared" si="1"/>
        <v>176.64899999999997</v>
      </c>
    </row>
    <row r="51" spans="1:13" x14ac:dyDescent="0.25">
      <c r="A51" s="5">
        <v>44371</v>
      </c>
      <c r="B51">
        <v>7</v>
      </c>
      <c r="C51" t="s">
        <v>9</v>
      </c>
      <c r="D51" t="s">
        <v>11</v>
      </c>
      <c r="E51" t="s">
        <v>26</v>
      </c>
      <c r="G51">
        <v>12.38</v>
      </c>
      <c r="H51">
        <v>0</v>
      </c>
      <c r="I51">
        <v>1.2</v>
      </c>
      <c r="J51">
        <v>2.21</v>
      </c>
      <c r="K51">
        <v>0.2</v>
      </c>
      <c r="L51">
        <f t="shared" si="0"/>
        <v>15.989999999999998</v>
      </c>
      <c r="M51">
        <f t="shared" si="1"/>
        <v>177.64889999999997</v>
      </c>
    </row>
    <row r="52" spans="1:13" x14ac:dyDescent="0.25">
      <c r="A52" s="5">
        <v>44371</v>
      </c>
      <c r="B52">
        <v>7</v>
      </c>
      <c r="C52" t="s">
        <v>9</v>
      </c>
      <c r="D52" t="s">
        <v>12</v>
      </c>
      <c r="E52" t="s">
        <v>26</v>
      </c>
      <c r="G52">
        <v>17.53</v>
      </c>
      <c r="H52">
        <v>0</v>
      </c>
      <c r="I52">
        <v>3.23</v>
      </c>
      <c r="J52">
        <v>5.21</v>
      </c>
      <c r="K52">
        <v>0.21</v>
      </c>
      <c r="L52">
        <f t="shared" si="0"/>
        <v>26.180000000000003</v>
      </c>
      <c r="M52">
        <f t="shared" si="1"/>
        <v>290.85980000000001</v>
      </c>
    </row>
    <row r="53" spans="1:13" x14ac:dyDescent="0.25">
      <c r="A53" s="5">
        <v>44371</v>
      </c>
      <c r="B53">
        <v>7</v>
      </c>
      <c r="C53" t="s">
        <v>9</v>
      </c>
      <c r="D53" t="s">
        <v>13</v>
      </c>
      <c r="E53" t="s">
        <v>26</v>
      </c>
      <c r="G53">
        <v>15.56</v>
      </c>
      <c r="H53">
        <v>0</v>
      </c>
      <c r="I53">
        <v>1.08</v>
      </c>
      <c r="J53">
        <v>2.99</v>
      </c>
      <c r="K53">
        <v>0.17</v>
      </c>
      <c r="L53">
        <f t="shared" si="0"/>
        <v>19.800000000000004</v>
      </c>
      <c r="M53">
        <f t="shared" si="1"/>
        <v>219.97800000000004</v>
      </c>
    </row>
    <row r="54" spans="1:13" x14ac:dyDescent="0.25">
      <c r="A54" s="5">
        <v>44371</v>
      </c>
      <c r="B54">
        <v>7</v>
      </c>
      <c r="C54" t="s">
        <v>14</v>
      </c>
      <c r="D54" t="s">
        <v>10</v>
      </c>
      <c r="E54" t="s">
        <v>26</v>
      </c>
      <c r="G54">
        <v>7.83</v>
      </c>
      <c r="H54">
        <v>0.19</v>
      </c>
      <c r="I54">
        <v>0.27</v>
      </c>
      <c r="J54">
        <v>3.57</v>
      </c>
      <c r="K54">
        <v>0.72</v>
      </c>
      <c r="L54">
        <f t="shared" si="0"/>
        <v>12.58</v>
      </c>
      <c r="M54">
        <f t="shared" si="1"/>
        <v>139.7638</v>
      </c>
    </row>
    <row r="55" spans="1:13" x14ac:dyDescent="0.25">
      <c r="A55" s="5">
        <v>44371</v>
      </c>
      <c r="B55">
        <v>7</v>
      </c>
      <c r="C55" t="s">
        <v>14</v>
      </c>
      <c r="D55" t="s">
        <v>11</v>
      </c>
      <c r="E55" t="s">
        <v>26</v>
      </c>
      <c r="G55">
        <v>8.24</v>
      </c>
      <c r="H55">
        <v>0.82</v>
      </c>
      <c r="I55">
        <v>0.38</v>
      </c>
      <c r="J55">
        <v>5.07</v>
      </c>
      <c r="K55">
        <v>0.33</v>
      </c>
      <c r="L55">
        <f t="shared" si="0"/>
        <v>14.840000000000002</v>
      </c>
      <c r="M55">
        <f t="shared" si="1"/>
        <v>164.8724</v>
      </c>
    </row>
    <row r="56" spans="1:13" x14ac:dyDescent="0.25">
      <c r="A56" s="5">
        <v>44371</v>
      </c>
      <c r="B56">
        <v>7</v>
      </c>
      <c r="C56" t="s">
        <v>14</v>
      </c>
      <c r="D56" t="s">
        <v>12</v>
      </c>
      <c r="E56" t="s">
        <v>26</v>
      </c>
      <c r="G56">
        <v>17.38</v>
      </c>
      <c r="H56">
        <v>0.13</v>
      </c>
      <c r="I56">
        <v>0</v>
      </c>
      <c r="J56">
        <v>1.56</v>
      </c>
      <c r="K56">
        <v>6.08</v>
      </c>
      <c r="L56">
        <f t="shared" si="0"/>
        <v>25.15</v>
      </c>
      <c r="M56">
        <f t="shared" si="1"/>
        <v>279.41649999999998</v>
      </c>
    </row>
    <row r="57" spans="1:13" x14ac:dyDescent="0.25">
      <c r="A57" s="5">
        <v>44371</v>
      </c>
      <c r="B57">
        <v>7</v>
      </c>
      <c r="C57" t="s">
        <v>14</v>
      </c>
      <c r="D57" t="s">
        <v>13</v>
      </c>
      <c r="E57" t="s">
        <v>26</v>
      </c>
      <c r="G57">
        <v>12.45</v>
      </c>
      <c r="H57">
        <v>0.17</v>
      </c>
      <c r="I57">
        <v>0.35</v>
      </c>
      <c r="J57">
        <v>2.2000000000000002</v>
      </c>
      <c r="K57">
        <v>6.09</v>
      </c>
      <c r="L57">
        <f t="shared" si="0"/>
        <v>21.259999999999998</v>
      </c>
      <c r="M57">
        <f t="shared" si="1"/>
        <v>236.19859999999997</v>
      </c>
    </row>
    <row r="58" spans="1:13" x14ac:dyDescent="0.25">
      <c r="A58" s="5">
        <v>44371</v>
      </c>
      <c r="B58">
        <v>8</v>
      </c>
      <c r="C58" t="s">
        <v>9</v>
      </c>
      <c r="D58" t="s">
        <v>10</v>
      </c>
      <c r="E58" t="s">
        <v>26</v>
      </c>
      <c r="G58">
        <v>2.87</v>
      </c>
      <c r="H58">
        <v>0</v>
      </c>
      <c r="I58">
        <v>0.68</v>
      </c>
      <c r="J58">
        <v>9.7899999999999991</v>
      </c>
      <c r="K58">
        <v>1.1100000000000001</v>
      </c>
      <c r="L58">
        <f t="shared" si="0"/>
        <v>14.45</v>
      </c>
      <c r="M58">
        <f t="shared" si="1"/>
        <v>160.53949999999998</v>
      </c>
    </row>
    <row r="59" spans="1:13" x14ac:dyDescent="0.25">
      <c r="A59" s="5">
        <v>44371</v>
      </c>
      <c r="B59">
        <v>8</v>
      </c>
      <c r="C59" t="s">
        <v>9</v>
      </c>
      <c r="D59" t="s">
        <v>11</v>
      </c>
      <c r="E59" t="s">
        <v>26</v>
      </c>
      <c r="G59">
        <v>12.33</v>
      </c>
      <c r="H59">
        <v>0</v>
      </c>
      <c r="I59">
        <v>0.99</v>
      </c>
      <c r="J59">
        <v>3.73</v>
      </c>
      <c r="K59">
        <v>0.3</v>
      </c>
      <c r="L59">
        <f t="shared" si="0"/>
        <v>17.350000000000001</v>
      </c>
      <c r="M59">
        <f t="shared" si="1"/>
        <v>192.7585</v>
      </c>
    </row>
    <row r="60" spans="1:13" x14ac:dyDescent="0.25">
      <c r="A60" s="5">
        <v>44371</v>
      </c>
      <c r="B60">
        <v>8</v>
      </c>
      <c r="C60" t="s">
        <v>9</v>
      </c>
      <c r="D60" t="s">
        <v>12</v>
      </c>
      <c r="E60" t="s">
        <v>26</v>
      </c>
      <c r="G60">
        <v>3.43</v>
      </c>
      <c r="H60">
        <v>0.1</v>
      </c>
      <c r="I60">
        <v>0.21</v>
      </c>
      <c r="J60">
        <v>11.15</v>
      </c>
      <c r="K60">
        <v>0.45</v>
      </c>
      <c r="L60">
        <f t="shared" si="0"/>
        <v>15.34</v>
      </c>
      <c r="M60">
        <f t="shared" si="1"/>
        <v>170.42739999999998</v>
      </c>
    </row>
    <row r="61" spans="1:13" x14ac:dyDescent="0.25">
      <c r="A61" s="5">
        <v>44371</v>
      </c>
      <c r="B61">
        <v>8</v>
      </c>
      <c r="C61" t="s">
        <v>9</v>
      </c>
      <c r="D61" t="s">
        <v>13</v>
      </c>
      <c r="E61" t="s">
        <v>26</v>
      </c>
      <c r="G61">
        <v>4.71</v>
      </c>
      <c r="H61">
        <v>0</v>
      </c>
      <c r="I61">
        <v>0.6</v>
      </c>
      <c r="J61">
        <v>2.74</v>
      </c>
      <c r="K61">
        <v>0.4</v>
      </c>
      <c r="L61">
        <f t="shared" si="0"/>
        <v>8.4500000000000011</v>
      </c>
      <c r="M61">
        <f t="shared" si="1"/>
        <v>93.879500000000007</v>
      </c>
    </row>
    <row r="62" spans="1:13" x14ac:dyDescent="0.25">
      <c r="A62" s="5">
        <v>44371</v>
      </c>
      <c r="B62">
        <v>8</v>
      </c>
      <c r="C62" t="s">
        <v>14</v>
      </c>
      <c r="D62" t="s">
        <v>10</v>
      </c>
      <c r="E62" t="s">
        <v>26</v>
      </c>
      <c r="G62">
        <v>2.17</v>
      </c>
      <c r="H62">
        <v>0.76</v>
      </c>
      <c r="I62">
        <v>0.06</v>
      </c>
      <c r="J62">
        <v>3.12</v>
      </c>
      <c r="K62">
        <v>0.35</v>
      </c>
      <c r="L62">
        <f t="shared" si="0"/>
        <v>6.4599999999999991</v>
      </c>
      <c r="M62">
        <f t="shared" si="1"/>
        <v>71.770599999999988</v>
      </c>
    </row>
    <row r="63" spans="1:13" x14ac:dyDescent="0.25">
      <c r="A63" s="5">
        <v>44371</v>
      </c>
      <c r="B63">
        <v>8</v>
      </c>
      <c r="C63" t="s">
        <v>14</v>
      </c>
      <c r="D63" t="s">
        <v>11</v>
      </c>
      <c r="E63" t="s">
        <v>26</v>
      </c>
      <c r="G63">
        <v>12.04</v>
      </c>
      <c r="H63">
        <v>1.03</v>
      </c>
      <c r="I63">
        <v>0.38</v>
      </c>
      <c r="J63">
        <v>5.33</v>
      </c>
      <c r="K63">
        <v>0.27</v>
      </c>
      <c r="L63">
        <f t="shared" si="0"/>
        <v>19.05</v>
      </c>
      <c r="M63">
        <f t="shared" si="1"/>
        <v>211.6455</v>
      </c>
    </row>
    <row r="64" spans="1:13" x14ac:dyDescent="0.25">
      <c r="A64" s="5">
        <v>44371</v>
      </c>
      <c r="B64">
        <v>8</v>
      </c>
      <c r="C64" t="s">
        <v>14</v>
      </c>
      <c r="D64" t="s">
        <v>12</v>
      </c>
      <c r="E64" t="s">
        <v>26</v>
      </c>
      <c r="G64">
        <v>2.73</v>
      </c>
      <c r="H64">
        <v>2.4300000000000002</v>
      </c>
      <c r="I64">
        <v>0.32</v>
      </c>
      <c r="J64">
        <v>7.6</v>
      </c>
      <c r="K64">
        <v>0.73</v>
      </c>
      <c r="L64">
        <f t="shared" si="0"/>
        <v>13.81</v>
      </c>
      <c r="M64">
        <f t="shared" si="1"/>
        <v>153.42910000000001</v>
      </c>
    </row>
    <row r="65" spans="1:13" x14ac:dyDescent="0.25">
      <c r="A65" s="5">
        <v>44371</v>
      </c>
      <c r="B65">
        <v>8</v>
      </c>
      <c r="C65" t="s">
        <v>14</v>
      </c>
      <c r="D65" t="s">
        <v>13</v>
      </c>
      <c r="E65" t="s">
        <v>26</v>
      </c>
      <c r="G65">
        <v>13.08</v>
      </c>
      <c r="H65">
        <v>0.55000000000000004</v>
      </c>
      <c r="I65">
        <v>0.77</v>
      </c>
      <c r="J65">
        <v>3.89</v>
      </c>
      <c r="K65">
        <v>0.52</v>
      </c>
      <c r="L65">
        <f t="shared" si="0"/>
        <v>18.809999999999999</v>
      </c>
      <c r="M65">
        <f t="shared" si="1"/>
        <v>208.97909999999999</v>
      </c>
    </row>
    <row r="66" spans="1:13" x14ac:dyDescent="0.25">
      <c r="A66" s="5">
        <v>44371</v>
      </c>
      <c r="B66">
        <v>9</v>
      </c>
      <c r="C66" t="s">
        <v>9</v>
      </c>
      <c r="D66" t="s">
        <v>10</v>
      </c>
      <c r="E66" t="s">
        <v>23</v>
      </c>
      <c r="G66">
        <v>16.829999999999998</v>
      </c>
      <c r="H66">
        <v>0.1</v>
      </c>
      <c r="I66">
        <v>3.32</v>
      </c>
      <c r="J66">
        <v>1.84</v>
      </c>
      <c r="K66">
        <v>1.2</v>
      </c>
      <c r="L66">
        <f t="shared" si="0"/>
        <v>23.29</v>
      </c>
      <c r="M66">
        <f t="shared" si="1"/>
        <v>258.75189999999998</v>
      </c>
    </row>
    <row r="67" spans="1:13" x14ac:dyDescent="0.25">
      <c r="A67" s="5">
        <v>44371</v>
      </c>
      <c r="B67">
        <v>9</v>
      </c>
      <c r="C67" t="s">
        <v>9</v>
      </c>
      <c r="D67" t="s">
        <v>11</v>
      </c>
      <c r="E67" t="s">
        <v>23</v>
      </c>
      <c r="G67">
        <v>11.58</v>
      </c>
      <c r="H67">
        <v>2.63</v>
      </c>
      <c r="I67">
        <v>1.02</v>
      </c>
      <c r="J67">
        <v>5.88</v>
      </c>
      <c r="K67">
        <v>3.9</v>
      </c>
      <c r="L67">
        <f t="shared" ref="L67:L130" si="2">SUM(G67:K67)</f>
        <v>25.009999999999998</v>
      </c>
      <c r="M67">
        <f t="shared" ref="M67:M130" si="3">L67*11.11</f>
        <v>277.86109999999996</v>
      </c>
    </row>
    <row r="68" spans="1:13" x14ac:dyDescent="0.25">
      <c r="A68" s="5">
        <v>44371</v>
      </c>
      <c r="B68">
        <v>9</v>
      </c>
      <c r="C68" t="s">
        <v>9</v>
      </c>
      <c r="D68" t="s">
        <v>12</v>
      </c>
      <c r="E68" t="s">
        <v>23</v>
      </c>
      <c r="G68">
        <v>10.15</v>
      </c>
      <c r="H68">
        <v>0.84</v>
      </c>
      <c r="I68">
        <v>3.22</v>
      </c>
      <c r="J68">
        <v>4.78</v>
      </c>
      <c r="K68">
        <v>2.61</v>
      </c>
      <c r="L68">
        <f t="shared" si="2"/>
        <v>21.6</v>
      </c>
      <c r="M68">
        <f t="shared" si="3"/>
        <v>239.976</v>
      </c>
    </row>
    <row r="69" spans="1:13" x14ac:dyDescent="0.25">
      <c r="A69" s="5">
        <v>44371</v>
      </c>
      <c r="B69">
        <v>9</v>
      </c>
      <c r="C69" t="s">
        <v>9</v>
      </c>
      <c r="D69" t="s">
        <v>13</v>
      </c>
      <c r="E69" t="s">
        <v>23</v>
      </c>
      <c r="G69">
        <v>10.96</v>
      </c>
      <c r="H69">
        <v>0.15</v>
      </c>
      <c r="I69">
        <v>1.06</v>
      </c>
      <c r="J69">
        <v>1.32</v>
      </c>
      <c r="K69">
        <v>1.86</v>
      </c>
      <c r="L69">
        <f t="shared" si="2"/>
        <v>15.350000000000001</v>
      </c>
      <c r="M69">
        <f t="shared" si="3"/>
        <v>170.5385</v>
      </c>
    </row>
    <row r="70" spans="1:13" x14ac:dyDescent="0.25">
      <c r="A70" s="5">
        <v>44371</v>
      </c>
      <c r="B70">
        <v>9</v>
      </c>
      <c r="C70" t="s">
        <v>14</v>
      </c>
      <c r="D70" t="s">
        <v>10</v>
      </c>
      <c r="E70" t="s">
        <v>23</v>
      </c>
      <c r="G70">
        <v>7.97</v>
      </c>
      <c r="H70">
        <v>0.53</v>
      </c>
      <c r="I70">
        <v>0.74</v>
      </c>
      <c r="J70">
        <v>2.4300000000000002</v>
      </c>
      <c r="K70">
        <v>0.63</v>
      </c>
      <c r="L70">
        <f t="shared" si="2"/>
        <v>12.3</v>
      </c>
      <c r="M70">
        <f t="shared" si="3"/>
        <v>136.65299999999999</v>
      </c>
    </row>
    <row r="71" spans="1:13" x14ac:dyDescent="0.25">
      <c r="A71" s="5">
        <v>44371</v>
      </c>
      <c r="B71">
        <v>9</v>
      </c>
      <c r="C71" t="s">
        <v>14</v>
      </c>
      <c r="D71" t="s">
        <v>11</v>
      </c>
      <c r="E71" t="s">
        <v>23</v>
      </c>
      <c r="G71">
        <v>7.17</v>
      </c>
      <c r="H71">
        <v>1.1000000000000001</v>
      </c>
      <c r="I71">
        <v>1.66</v>
      </c>
      <c r="J71">
        <v>2.15</v>
      </c>
      <c r="K71">
        <v>0.37</v>
      </c>
      <c r="L71">
        <f t="shared" si="2"/>
        <v>12.45</v>
      </c>
      <c r="M71">
        <f t="shared" si="3"/>
        <v>138.31949999999998</v>
      </c>
    </row>
    <row r="72" spans="1:13" x14ac:dyDescent="0.25">
      <c r="A72" s="5">
        <v>44371</v>
      </c>
      <c r="B72">
        <v>9</v>
      </c>
      <c r="C72" t="s">
        <v>14</v>
      </c>
      <c r="D72" t="s">
        <v>12</v>
      </c>
      <c r="E72" t="s">
        <v>23</v>
      </c>
      <c r="G72">
        <v>12.75</v>
      </c>
      <c r="H72">
        <v>0.22</v>
      </c>
      <c r="I72">
        <v>1.1100000000000001</v>
      </c>
      <c r="J72">
        <v>6.88</v>
      </c>
      <c r="K72">
        <v>0.22</v>
      </c>
      <c r="L72">
        <f t="shared" si="2"/>
        <v>21.18</v>
      </c>
      <c r="M72">
        <f t="shared" si="3"/>
        <v>235.3098</v>
      </c>
    </row>
    <row r="73" spans="1:13" x14ac:dyDescent="0.25">
      <c r="A73" s="5">
        <v>44371</v>
      </c>
      <c r="B73">
        <v>9</v>
      </c>
      <c r="C73" t="s">
        <v>14</v>
      </c>
      <c r="D73" t="s">
        <v>13</v>
      </c>
      <c r="E73" t="s">
        <v>23</v>
      </c>
      <c r="G73">
        <v>8.76</v>
      </c>
      <c r="H73">
        <v>0.37</v>
      </c>
      <c r="I73">
        <v>1.1299999999999999</v>
      </c>
      <c r="J73">
        <v>5.33</v>
      </c>
      <c r="K73">
        <v>0.15</v>
      </c>
      <c r="L73">
        <f t="shared" si="2"/>
        <v>15.739999999999998</v>
      </c>
      <c r="M73">
        <f t="shared" si="3"/>
        <v>174.87139999999997</v>
      </c>
    </row>
    <row r="74" spans="1:13" x14ac:dyDescent="0.25">
      <c r="A74" s="5">
        <v>44371</v>
      </c>
      <c r="B74">
        <v>10</v>
      </c>
      <c r="C74" t="s">
        <v>9</v>
      </c>
      <c r="D74" t="s">
        <v>10</v>
      </c>
      <c r="E74" t="s">
        <v>26</v>
      </c>
      <c r="G74">
        <v>18.71</v>
      </c>
      <c r="H74">
        <v>1.63</v>
      </c>
      <c r="I74">
        <v>0.47</v>
      </c>
      <c r="J74">
        <v>2.31</v>
      </c>
      <c r="K74">
        <v>1.63</v>
      </c>
      <c r="L74">
        <f t="shared" si="2"/>
        <v>24.749999999999996</v>
      </c>
      <c r="M74">
        <f t="shared" si="3"/>
        <v>274.97249999999997</v>
      </c>
    </row>
    <row r="75" spans="1:13" x14ac:dyDescent="0.25">
      <c r="A75" s="5">
        <v>44371</v>
      </c>
      <c r="B75">
        <v>10</v>
      </c>
      <c r="C75" t="s">
        <v>9</v>
      </c>
      <c r="D75" t="s">
        <v>11</v>
      </c>
      <c r="E75" t="s">
        <v>26</v>
      </c>
      <c r="G75">
        <v>21.37</v>
      </c>
      <c r="H75">
        <v>2.2799999999999998</v>
      </c>
      <c r="I75">
        <v>0.54</v>
      </c>
      <c r="J75">
        <v>2.84</v>
      </c>
      <c r="K75">
        <v>1.23</v>
      </c>
      <c r="L75">
        <f t="shared" si="2"/>
        <v>28.26</v>
      </c>
      <c r="M75">
        <f t="shared" si="3"/>
        <v>313.96859999999998</v>
      </c>
    </row>
    <row r="76" spans="1:13" x14ac:dyDescent="0.25">
      <c r="A76" s="5">
        <v>44371</v>
      </c>
      <c r="B76">
        <v>10</v>
      </c>
      <c r="C76" t="s">
        <v>9</v>
      </c>
      <c r="D76" t="s">
        <v>12</v>
      </c>
      <c r="E76" t="s">
        <v>26</v>
      </c>
      <c r="G76">
        <v>15.95</v>
      </c>
      <c r="H76">
        <v>2.5299999999999998</v>
      </c>
      <c r="I76">
        <v>7.0000000000000007E-2</v>
      </c>
      <c r="J76">
        <v>1.75</v>
      </c>
      <c r="K76">
        <v>0.69</v>
      </c>
      <c r="L76">
        <f t="shared" si="2"/>
        <v>20.990000000000002</v>
      </c>
      <c r="M76">
        <f t="shared" si="3"/>
        <v>233.19890000000001</v>
      </c>
    </row>
    <row r="77" spans="1:13" x14ac:dyDescent="0.25">
      <c r="A77" s="5">
        <v>44371</v>
      </c>
      <c r="B77">
        <v>10</v>
      </c>
      <c r="C77" t="s">
        <v>9</v>
      </c>
      <c r="D77" t="s">
        <v>13</v>
      </c>
      <c r="E77" t="s">
        <v>26</v>
      </c>
      <c r="G77">
        <v>13.74</v>
      </c>
      <c r="H77">
        <v>1.67</v>
      </c>
      <c r="I77">
        <v>0</v>
      </c>
      <c r="J77">
        <v>1.1200000000000001</v>
      </c>
      <c r="K77">
        <v>1.35</v>
      </c>
      <c r="L77">
        <f t="shared" si="2"/>
        <v>17.880000000000003</v>
      </c>
      <c r="M77">
        <f t="shared" si="3"/>
        <v>198.64680000000001</v>
      </c>
    </row>
    <row r="78" spans="1:13" x14ac:dyDescent="0.25">
      <c r="A78" s="5">
        <v>44371</v>
      </c>
      <c r="B78">
        <v>10</v>
      </c>
      <c r="C78" t="s">
        <v>14</v>
      </c>
      <c r="D78" t="s">
        <v>10</v>
      </c>
      <c r="E78" t="s">
        <v>26</v>
      </c>
      <c r="G78">
        <v>11.11</v>
      </c>
      <c r="H78">
        <v>7.0000000000000007E-2</v>
      </c>
      <c r="I78">
        <v>1.85</v>
      </c>
      <c r="J78">
        <v>6.37</v>
      </c>
      <c r="K78">
        <v>0.52</v>
      </c>
      <c r="L78">
        <f t="shared" si="2"/>
        <v>19.919999999999998</v>
      </c>
      <c r="M78">
        <f t="shared" si="3"/>
        <v>221.31119999999996</v>
      </c>
    </row>
    <row r="79" spans="1:13" x14ac:dyDescent="0.25">
      <c r="A79" s="5">
        <v>44371</v>
      </c>
      <c r="B79">
        <v>10</v>
      </c>
      <c r="C79" t="s">
        <v>14</v>
      </c>
      <c r="D79" t="s">
        <v>11</v>
      </c>
      <c r="E79" t="s">
        <v>26</v>
      </c>
      <c r="G79">
        <v>12.24</v>
      </c>
      <c r="H79">
        <v>2.5499999999999998</v>
      </c>
      <c r="I79">
        <v>0</v>
      </c>
      <c r="J79">
        <v>0.33</v>
      </c>
      <c r="K79">
        <v>0.57999999999999996</v>
      </c>
      <c r="L79">
        <f t="shared" si="2"/>
        <v>15.7</v>
      </c>
      <c r="M79">
        <f t="shared" si="3"/>
        <v>174.42699999999999</v>
      </c>
    </row>
    <row r="80" spans="1:13" x14ac:dyDescent="0.25">
      <c r="A80" s="5">
        <v>44371</v>
      </c>
      <c r="B80">
        <v>10</v>
      </c>
      <c r="C80" t="s">
        <v>14</v>
      </c>
      <c r="D80" t="s">
        <v>12</v>
      </c>
      <c r="E80" t="s">
        <v>26</v>
      </c>
      <c r="G80">
        <v>8.08</v>
      </c>
      <c r="H80">
        <v>0.65</v>
      </c>
      <c r="I80">
        <v>3.83</v>
      </c>
      <c r="J80">
        <v>4.28</v>
      </c>
      <c r="K80">
        <v>0.31</v>
      </c>
      <c r="L80">
        <f t="shared" si="2"/>
        <v>17.149999999999999</v>
      </c>
      <c r="M80">
        <f t="shared" si="3"/>
        <v>190.53649999999996</v>
      </c>
    </row>
    <row r="81" spans="1:13" x14ac:dyDescent="0.25">
      <c r="A81" s="5">
        <v>44371</v>
      </c>
      <c r="B81">
        <v>10</v>
      </c>
      <c r="C81" t="s">
        <v>14</v>
      </c>
      <c r="D81" t="s">
        <v>13</v>
      </c>
      <c r="E81" t="s">
        <v>26</v>
      </c>
      <c r="G81">
        <v>14.45</v>
      </c>
      <c r="H81">
        <v>2.12</v>
      </c>
      <c r="I81">
        <v>0.34</v>
      </c>
      <c r="J81">
        <v>0.5</v>
      </c>
      <c r="K81">
        <v>0.24</v>
      </c>
      <c r="L81">
        <f t="shared" si="2"/>
        <v>17.649999999999999</v>
      </c>
      <c r="M81">
        <f t="shared" si="3"/>
        <v>196.09149999999997</v>
      </c>
    </row>
    <row r="82" spans="1:13" x14ac:dyDescent="0.25">
      <c r="A82" s="5">
        <v>44371</v>
      </c>
      <c r="B82">
        <v>11</v>
      </c>
      <c r="C82" t="s">
        <v>9</v>
      </c>
      <c r="D82" t="s">
        <v>10</v>
      </c>
      <c r="E82" t="s">
        <v>24</v>
      </c>
      <c r="G82">
        <v>1.82</v>
      </c>
      <c r="H82">
        <v>6.74</v>
      </c>
      <c r="I82">
        <v>0.18</v>
      </c>
      <c r="J82">
        <v>1.86</v>
      </c>
      <c r="K82">
        <v>1.84</v>
      </c>
      <c r="L82">
        <f t="shared" si="2"/>
        <v>12.44</v>
      </c>
      <c r="M82">
        <f t="shared" si="3"/>
        <v>138.20839999999998</v>
      </c>
    </row>
    <row r="83" spans="1:13" x14ac:dyDescent="0.25">
      <c r="A83" s="5">
        <v>44371</v>
      </c>
      <c r="B83">
        <v>11</v>
      </c>
      <c r="C83" t="s">
        <v>9</v>
      </c>
      <c r="D83" t="s">
        <v>11</v>
      </c>
      <c r="E83" t="s">
        <v>24</v>
      </c>
      <c r="G83">
        <v>7.38</v>
      </c>
      <c r="H83">
        <v>6.67</v>
      </c>
      <c r="I83">
        <v>3.88</v>
      </c>
      <c r="J83">
        <v>2.98</v>
      </c>
      <c r="K83">
        <v>5.27</v>
      </c>
      <c r="L83">
        <f t="shared" si="2"/>
        <v>26.18</v>
      </c>
      <c r="M83">
        <f t="shared" si="3"/>
        <v>290.85980000000001</v>
      </c>
    </row>
    <row r="84" spans="1:13" x14ac:dyDescent="0.25">
      <c r="A84" s="5">
        <v>44371</v>
      </c>
      <c r="B84">
        <v>11</v>
      </c>
      <c r="C84" t="s">
        <v>9</v>
      </c>
      <c r="D84" t="s">
        <v>12</v>
      </c>
      <c r="E84" t="s">
        <v>24</v>
      </c>
      <c r="G84">
        <v>3.66</v>
      </c>
      <c r="H84">
        <v>3.42</v>
      </c>
      <c r="I84">
        <v>0.18</v>
      </c>
      <c r="J84">
        <v>3.82</v>
      </c>
      <c r="K84">
        <v>0.65</v>
      </c>
      <c r="L84">
        <f t="shared" si="2"/>
        <v>11.73</v>
      </c>
      <c r="M84">
        <f t="shared" si="3"/>
        <v>130.3203</v>
      </c>
    </row>
    <row r="85" spans="1:13" x14ac:dyDescent="0.25">
      <c r="A85" s="5">
        <v>44371</v>
      </c>
      <c r="B85">
        <v>11</v>
      </c>
      <c r="C85" t="s">
        <v>9</v>
      </c>
      <c r="D85" t="s">
        <v>13</v>
      </c>
      <c r="E85" t="s">
        <v>24</v>
      </c>
      <c r="G85">
        <v>6.99</v>
      </c>
      <c r="H85">
        <v>3.66</v>
      </c>
      <c r="I85">
        <v>1.44</v>
      </c>
      <c r="J85">
        <v>3.22</v>
      </c>
      <c r="K85">
        <v>3.22</v>
      </c>
      <c r="L85">
        <f t="shared" si="2"/>
        <v>18.53</v>
      </c>
      <c r="M85">
        <f t="shared" si="3"/>
        <v>205.8683</v>
      </c>
    </row>
    <row r="86" spans="1:13" x14ac:dyDescent="0.25">
      <c r="A86" s="5">
        <v>44371</v>
      </c>
      <c r="B86">
        <v>11</v>
      </c>
      <c r="C86" t="s">
        <v>14</v>
      </c>
      <c r="D86" t="s">
        <v>10</v>
      </c>
      <c r="E86" t="s">
        <v>24</v>
      </c>
      <c r="G86">
        <v>8.4700000000000006</v>
      </c>
      <c r="H86">
        <v>4.87</v>
      </c>
      <c r="I86">
        <v>0.14000000000000001</v>
      </c>
      <c r="J86">
        <v>1.19</v>
      </c>
      <c r="K86">
        <v>1.25</v>
      </c>
      <c r="L86">
        <f t="shared" si="2"/>
        <v>15.92</v>
      </c>
      <c r="M86">
        <f t="shared" si="3"/>
        <v>176.87119999999999</v>
      </c>
    </row>
    <row r="87" spans="1:13" x14ac:dyDescent="0.25">
      <c r="A87" s="5">
        <v>44371</v>
      </c>
      <c r="B87">
        <v>11</v>
      </c>
      <c r="C87" t="s">
        <v>14</v>
      </c>
      <c r="D87" t="s">
        <v>11</v>
      </c>
      <c r="E87" t="s">
        <v>24</v>
      </c>
      <c r="G87">
        <v>1.99</v>
      </c>
      <c r="H87">
        <v>7.8</v>
      </c>
      <c r="I87">
        <v>2.2999999999999998</v>
      </c>
      <c r="J87">
        <v>0.84</v>
      </c>
      <c r="K87">
        <v>0.95</v>
      </c>
      <c r="L87">
        <f t="shared" si="2"/>
        <v>13.879999999999999</v>
      </c>
      <c r="M87">
        <f t="shared" si="3"/>
        <v>154.20679999999999</v>
      </c>
    </row>
    <row r="88" spans="1:13" x14ac:dyDescent="0.25">
      <c r="A88" s="5">
        <v>44371</v>
      </c>
      <c r="B88">
        <v>11</v>
      </c>
      <c r="C88" t="s">
        <v>14</v>
      </c>
      <c r="D88" t="s">
        <v>12</v>
      </c>
      <c r="E88" t="s">
        <v>24</v>
      </c>
      <c r="G88">
        <v>9.84</v>
      </c>
      <c r="H88">
        <v>3.46</v>
      </c>
      <c r="I88">
        <v>0</v>
      </c>
      <c r="J88">
        <v>2.09</v>
      </c>
      <c r="K88">
        <v>2.35</v>
      </c>
      <c r="L88">
        <f t="shared" si="2"/>
        <v>17.740000000000002</v>
      </c>
      <c r="M88">
        <f t="shared" si="3"/>
        <v>197.09140000000002</v>
      </c>
    </row>
    <row r="89" spans="1:13" x14ac:dyDescent="0.25">
      <c r="A89" s="5">
        <v>44371</v>
      </c>
      <c r="B89">
        <v>11</v>
      </c>
      <c r="C89" t="s">
        <v>14</v>
      </c>
      <c r="D89" t="s">
        <v>13</v>
      </c>
      <c r="E89" t="s">
        <v>24</v>
      </c>
      <c r="G89">
        <v>3.87</v>
      </c>
      <c r="H89">
        <v>6.69</v>
      </c>
      <c r="I89">
        <v>1.1599999999999999</v>
      </c>
      <c r="J89">
        <v>1.86</v>
      </c>
      <c r="K89">
        <v>1.53</v>
      </c>
      <c r="L89">
        <f t="shared" si="2"/>
        <v>15.11</v>
      </c>
      <c r="M89">
        <f t="shared" si="3"/>
        <v>167.87209999999999</v>
      </c>
    </row>
    <row r="90" spans="1:13" x14ac:dyDescent="0.25">
      <c r="A90" s="5">
        <v>44371</v>
      </c>
      <c r="B90">
        <v>12</v>
      </c>
      <c r="C90" t="s">
        <v>9</v>
      </c>
      <c r="D90" t="s">
        <v>10</v>
      </c>
      <c r="E90" t="s">
        <v>23</v>
      </c>
      <c r="G90">
        <v>2.82</v>
      </c>
      <c r="H90">
        <v>0.45</v>
      </c>
      <c r="I90">
        <v>3.28</v>
      </c>
      <c r="J90">
        <v>3.59</v>
      </c>
      <c r="K90">
        <v>6.25</v>
      </c>
      <c r="L90">
        <f t="shared" si="2"/>
        <v>16.39</v>
      </c>
      <c r="M90">
        <f t="shared" si="3"/>
        <v>182.09289999999999</v>
      </c>
    </row>
    <row r="91" spans="1:13" x14ac:dyDescent="0.25">
      <c r="A91" s="5">
        <v>44371</v>
      </c>
      <c r="B91">
        <v>12</v>
      </c>
      <c r="C91" t="s">
        <v>9</v>
      </c>
      <c r="D91" t="s">
        <v>11</v>
      </c>
      <c r="E91" t="s">
        <v>23</v>
      </c>
      <c r="G91">
        <v>9.36</v>
      </c>
      <c r="H91">
        <v>9</v>
      </c>
      <c r="I91">
        <v>2.38</v>
      </c>
      <c r="J91">
        <v>1.46</v>
      </c>
      <c r="K91">
        <v>2.09</v>
      </c>
      <c r="L91">
        <f t="shared" si="2"/>
        <v>24.29</v>
      </c>
      <c r="M91">
        <f t="shared" si="3"/>
        <v>269.86189999999999</v>
      </c>
    </row>
    <row r="92" spans="1:13" x14ac:dyDescent="0.25">
      <c r="A92" s="5">
        <v>44371</v>
      </c>
      <c r="B92">
        <v>12</v>
      </c>
      <c r="C92" t="s">
        <v>9</v>
      </c>
      <c r="D92" t="s">
        <v>12</v>
      </c>
      <c r="E92" t="s">
        <v>23</v>
      </c>
      <c r="G92">
        <v>3.82</v>
      </c>
      <c r="H92">
        <v>9.41</v>
      </c>
      <c r="I92">
        <v>1.18</v>
      </c>
      <c r="J92">
        <v>1.1299999999999999</v>
      </c>
      <c r="K92">
        <v>0.59</v>
      </c>
      <c r="L92">
        <f t="shared" si="2"/>
        <v>16.13</v>
      </c>
      <c r="M92">
        <f t="shared" si="3"/>
        <v>179.20429999999999</v>
      </c>
    </row>
    <row r="93" spans="1:13" x14ac:dyDescent="0.25">
      <c r="A93" s="5">
        <v>44371</v>
      </c>
      <c r="B93">
        <v>12</v>
      </c>
      <c r="C93" t="s">
        <v>9</v>
      </c>
      <c r="D93" t="s">
        <v>13</v>
      </c>
      <c r="E93" t="s">
        <v>23</v>
      </c>
      <c r="G93">
        <v>2.57</v>
      </c>
      <c r="H93">
        <v>0</v>
      </c>
      <c r="I93">
        <v>1.63</v>
      </c>
      <c r="J93">
        <v>3.32</v>
      </c>
      <c r="K93">
        <v>3.41</v>
      </c>
      <c r="L93">
        <f t="shared" si="2"/>
        <v>10.93</v>
      </c>
      <c r="M93">
        <f t="shared" si="3"/>
        <v>121.43229999999998</v>
      </c>
    </row>
    <row r="94" spans="1:13" x14ac:dyDescent="0.25">
      <c r="A94" s="5">
        <v>44371</v>
      </c>
      <c r="B94">
        <v>12</v>
      </c>
      <c r="C94" t="s">
        <v>14</v>
      </c>
      <c r="D94" t="s">
        <v>10</v>
      </c>
      <c r="E94" t="s">
        <v>23</v>
      </c>
      <c r="G94">
        <v>10.23</v>
      </c>
      <c r="H94">
        <v>3.9</v>
      </c>
      <c r="I94">
        <v>1.43</v>
      </c>
      <c r="J94">
        <v>0.84</v>
      </c>
      <c r="K94">
        <v>1.0900000000000001</v>
      </c>
      <c r="L94">
        <f t="shared" si="2"/>
        <v>17.490000000000002</v>
      </c>
      <c r="M94">
        <f t="shared" si="3"/>
        <v>194.31390000000002</v>
      </c>
    </row>
    <row r="95" spans="1:13" x14ac:dyDescent="0.25">
      <c r="A95" s="5">
        <v>44371</v>
      </c>
      <c r="B95">
        <v>12</v>
      </c>
      <c r="C95" t="s">
        <v>14</v>
      </c>
      <c r="D95" t="s">
        <v>11</v>
      </c>
      <c r="E95" t="s">
        <v>23</v>
      </c>
      <c r="G95">
        <v>21.79</v>
      </c>
      <c r="H95">
        <v>1.45</v>
      </c>
      <c r="I95">
        <v>1.47</v>
      </c>
      <c r="J95">
        <v>3.99</v>
      </c>
      <c r="K95">
        <v>0.56999999999999995</v>
      </c>
      <c r="L95">
        <f t="shared" si="2"/>
        <v>29.269999999999996</v>
      </c>
      <c r="M95">
        <f t="shared" si="3"/>
        <v>325.18969999999996</v>
      </c>
    </row>
    <row r="96" spans="1:13" x14ac:dyDescent="0.25">
      <c r="A96" s="5">
        <v>44371</v>
      </c>
      <c r="B96">
        <v>12</v>
      </c>
      <c r="C96" t="s">
        <v>14</v>
      </c>
      <c r="D96" t="s">
        <v>12</v>
      </c>
      <c r="E96" t="s">
        <v>23</v>
      </c>
      <c r="G96">
        <v>10.34</v>
      </c>
      <c r="H96">
        <v>2.14</v>
      </c>
      <c r="I96">
        <v>1.23</v>
      </c>
      <c r="J96">
        <v>2.91</v>
      </c>
      <c r="K96">
        <v>0.86</v>
      </c>
      <c r="L96">
        <f t="shared" si="2"/>
        <v>17.48</v>
      </c>
      <c r="M96">
        <f t="shared" si="3"/>
        <v>194.2028</v>
      </c>
    </row>
    <row r="97" spans="1:13" x14ac:dyDescent="0.25">
      <c r="A97" s="5">
        <v>44371</v>
      </c>
      <c r="B97">
        <v>12</v>
      </c>
      <c r="C97" t="s">
        <v>14</v>
      </c>
      <c r="D97" t="s">
        <v>13</v>
      </c>
      <c r="E97" t="s">
        <v>23</v>
      </c>
      <c r="G97">
        <v>12.84</v>
      </c>
      <c r="H97">
        <v>2.0099999999999998</v>
      </c>
      <c r="I97">
        <v>1.86</v>
      </c>
      <c r="J97">
        <v>0.55000000000000004</v>
      </c>
      <c r="K97">
        <v>0.43</v>
      </c>
      <c r="L97">
        <f t="shared" si="2"/>
        <v>17.690000000000001</v>
      </c>
      <c r="M97">
        <f t="shared" si="3"/>
        <v>196.5359</v>
      </c>
    </row>
    <row r="98" spans="1:13" x14ac:dyDescent="0.25">
      <c r="A98" s="5">
        <v>44578</v>
      </c>
      <c r="B98">
        <v>1</v>
      </c>
      <c r="C98" t="s">
        <v>9</v>
      </c>
      <c r="D98" t="s">
        <v>10</v>
      </c>
      <c r="E98" t="s">
        <v>23</v>
      </c>
      <c r="F98">
        <v>26.53</v>
      </c>
      <c r="G98">
        <v>18.28</v>
      </c>
      <c r="H98">
        <v>1.55</v>
      </c>
      <c r="I98">
        <v>0.09</v>
      </c>
      <c r="J98">
        <v>2.89</v>
      </c>
      <c r="K98">
        <v>1.7000000000000001E-2</v>
      </c>
      <c r="L98">
        <f t="shared" si="2"/>
        <v>22.827000000000002</v>
      </c>
      <c r="M98">
        <f t="shared" si="3"/>
        <v>253.60796999999999</v>
      </c>
    </row>
    <row r="99" spans="1:13" x14ac:dyDescent="0.25">
      <c r="A99" s="5">
        <v>44578</v>
      </c>
      <c r="B99">
        <v>1</v>
      </c>
      <c r="C99" t="s">
        <v>9</v>
      </c>
      <c r="D99" t="s">
        <v>11</v>
      </c>
      <c r="E99" t="s">
        <v>23</v>
      </c>
      <c r="F99">
        <v>26.62</v>
      </c>
      <c r="G99">
        <v>16.690000000000001</v>
      </c>
      <c r="H99">
        <v>4.07</v>
      </c>
      <c r="I99">
        <v>0.11</v>
      </c>
      <c r="J99">
        <v>0.92</v>
      </c>
      <c r="K99">
        <v>0.14000000000000001</v>
      </c>
      <c r="L99">
        <f t="shared" si="2"/>
        <v>21.930000000000003</v>
      </c>
      <c r="M99">
        <f t="shared" si="3"/>
        <v>243.64230000000003</v>
      </c>
    </row>
    <row r="100" spans="1:13" x14ac:dyDescent="0.25">
      <c r="A100" s="5">
        <v>44578</v>
      </c>
      <c r="B100">
        <v>1</v>
      </c>
      <c r="C100" t="s">
        <v>9</v>
      </c>
      <c r="D100" t="s">
        <v>12</v>
      </c>
      <c r="E100" t="s">
        <v>23</v>
      </c>
      <c r="F100">
        <v>40.770000000000003</v>
      </c>
      <c r="G100">
        <v>13.97</v>
      </c>
      <c r="H100">
        <v>6.4</v>
      </c>
      <c r="I100">
        <v>0.06</v>
      </c>
      <c r="J100">
        <v>2.82</v>
      </c>
      <c r="K100">
        <v>8.5399999999999991</v>
      </c>
      <c r="L100">
        <f t="shared" si="2"/>
        <v>31.79</v>
      </c>
      <c r="M100">
        <f t="shared" si="3"/>
        <v>353.18689999999998</v>
      </c>
    </row>
    <row r="101" spans="1:13" x14ac:dyDescent="0.25">
      <c r="A101" s="5">
        <v>44578</v>
      </c>
      <c r="B101">
        <v>1</v>
      </c>
      <c r="C101" t="s">
        <v>9</v>
      </c>
      <c r="D101" t="s">
        <v>13</v>
      </c>
      <c r="E101" t="s">
        <v>23</v>
      </c>
      <c r="F101">
        <v>33.81</v>
      </c>
      <c r="G101">
        <v>4.41</v>
      </c>
      <c r="H101">
        <v>2.39</v>
      </c>
      <c r="I101">
        <v>4.3</v>
      </c>
      <c r="J101">
        <v>5.67</v>
      </c>
      <c r="K101">
        <v>6.63</v>
      </c>
      <c r="L101">
        <f t="shared" si="2"/>
        <v>23.400000000000002</v>
      </c>
      <c r="M101">
        <f t="shared" si="3"/>
        <v>259.97399999999999</v>
      </c>
    </row>
    <row r="102" spans="1:13" x14ac:dyDescent="0.25">
      <c r="A102" s="5">
        <v>44578</v>
      </c>
      <c r="B102">
        <v>1</v>
      </c>
      <c r="C102" t="s">
        <v>14</v>
      </c>
      <c r="D102" t="s">
        <v>10</v>
      </c>
      <c r="E102" t="s">
        <v>23</v>
      </c>
      <c r="F102">
        <v>12.99</v>
      </c>
      <c r="G102">
        <v>4.2</v>
      </c>
      <c r="H102">
        <v>0.98</v>
      </c>
      <c r="I102">
        <v>2.59</v>
      </c>
      <c r="J102">
        <v>1.08</v>
      </c>
      <c r="K102">
        <v>1.24</v>
      </c>
      <c r="L102">
        <f t="shared" si="2"/>
        <v>10.09</v>
      </c>
      <c r="M102">
        <f t="shared" si="3"/>
        <v>112.09989999999999</v>
      </c>
    </row>
    <row r="103" spans="1:13" x14ac:dyDescent="0.25">
      <c r="A103" s="5">
        <v>44578</v>
      </c>
      <c r="B103">
        <v>1</v>
      </c>
      <c r="C103" t="s">
        <v>14</v>
      </c>
      <c r="D103" t="s">
        <v>11</v>
      </c>
      <c r="E103" t="s">
        <v>23</v>
      </c>
      <c r="F103">
        <v>13.31</v>
      </c>
      <c r="G103">
        <v>2.0299999999999998</v>
      </c>
      <c r="H103">
        <v>0.94</v>
      </c>
      <c r="I103">
        <v>6.19</v>
      </c>
      <c r="J103">
        <v>0.23</v>
      </c>
      <c r="K103">
        <v>1.74</v>
      </c>
      <c r="L103">
        <f t="shared" si="2"/>
        <v>11.13</v>
      </c>
      <c r="M103">
        <f t="shared" si="3"/>
        <v>123.65430000000001</v>
      </c>
    </row>
    <row r="104" spans="1:13" x14ac:dyDescent="0.25">
      <c r="A104" s="5">
        <v>44578</v>
      </c>
      <c r="B104">
        <v>1</v>
      </c>
      <c r="C104" t="s">
        <v>14</v>
      </c>
      <c r="D104" t="s">
        <v>12</v>
      </c>
      <c r="E104" t="s">
        <v>23</v>
      </c>
      <c r="F104">
        <v>61.23</v>
      </c>
      <c r="G104">
        <v>11.01</v>
      </c>
      <c r="H104">
        <v>0.48</v>
      </c>
      <c r="I104">
        <v>5.4</v>
      </c>
      <c r="J104">
        <v>21.46</v>
      </c>
      <c r="K104">
        <v>9.58</v>
      </c>
      <c r="L104">
        <f t="shared" si="2"/>
        <v>47.93</v>
      </c>
      <c r="M104">
        <f t="shared" si="3"/>
        <v>532.50229999999999</v>
      </c>
    </row>
    <row r="105" spans="1:13" x14ac:dyDescent="0.25">
      <c r="A105" s="5">
        <v>44578</v>
      </c>
      <c r="B105">
        <v>1</v>
      </c>
      <c r="C105" t="s">
        <v>14</v>
      </c>
      <c r="D105" t="s">
        <v>13</v>
      </c>
      <c r="E105" t="s">
        <v>23</v>
      </c>
      <c r="F105">
        <v>47.59</v>
      </c>
      <c r="G105">
        <v>2.77</v>
      </c>
      <c r="H105">
        <v>0.88</v>
      </c>
      <c r="I105">
        <v>8.16</v>
      </c>
      <c r="J105">
        <v>12.1</v>
      </c>
      <c r="K105">
        <v>9.52</v>
      </c>
      <c r="L105">
        <f t="shared" si="2"/>
        <v>33.43</v>
      </c>
      <c r="M105">
        <f t="shared" si="3"/>
        <v>371.40729999999996</v>
      </c>
    </row>
    <row r="106" spans="1:13" x14ac:dyDescent="0.25">
      <c r="A106" s="5">
        <v>44578</v>
      </c>
      <c r="B106">
        <v>2</v>
      </c>
      <c r="C106" t="s">
        <v>9</v>
      </c>
      <c r="D106" t="s">
        <v>10</v>
      </c>
      <c r="E106" t="s">
        <v>26</v>
      </c>
      <c r="F106">
        <v>16.850000000000001</v>
      </c>
      <c r="G106">
        <v>9.3000000000000007</v>
      </c>
      <c r="H106">
        <v>2.4300000000000002</v>
      </c>
      <c r="I106">
        <v>0.36</v>
      </c>
      <c r="J106">
        <v>1.27</v>
      </c>
      <c r="K106">
        <v>0.25</v>
      </c>
      <c r="L106">
        <f t="shared" si="2"/>
        <v>13.61</v>
      </c>
      <c r="M106">
        <f t="shared" si="3"/>
        <v>151.2071</v>
      </c>
    </row>
    <row r="107" spans="1:13" x14ac:dyDescent="0.25">
      <c r="A107" s="5">
        <v>44578</v>
      </c>
      <c r="B107">
        <v>2</v>
      </c>
      <c r="C107" t="s">
        <v>9</v>
      </c>
      <c r="D107" t="s">
        <v>11</v>
      </c>
      <c r="E107" t="s">
        <v>26</v>
      </c>
      <c r="F107">
        <v>14.78</v>
      </c>
      <c r="G107">
        <v>5.0599999999999996</v>
      </c>
      <c r="H107">
        <v>1.25</v>
      </c>
      <c r="I107">
        <v>2.1800000000000002</v>
      </c>
      <c r="J107">
        <v>0.37</v>
      </c>
      <c r="K107">
        <v>1.97</v>
      </c>
      <c r="L107">
        <f t="shared" si="2"/>
        <v>10.83</v>
      </c>
      <c r="M107">
        <f t="shared" si="3"/>
        <v>120.32129999999999</v>
      </c>
    </row>
    <row r="108" spans="1:13" x14ac:dyDescent="0.25">
      <c r="A108" s="5">
        <v>44578</v>
      </c>
      <c r="B108">
        <v>2</v>
      </c>
      <c r="C108" t="s">
        <v>9</v>
      </c>
      <c r="D108" t="s">
        <v>12</v>
      </c>
      <c r="E108" t="s">
        <v>26</v>
      </c>
      <c r="F108">
        <v>49.51</v>
      </c>
      <c r="G108">
        <v>11.85</v>
      </c>
      <c r="H108">
        <v>1.63</v>
      </c>
      <c r="I108">
        <v>1.37</v>
      </c>
      <c r="J108">
        <v>13.76</v>
      </c>
      <c r="K108">
        <v>8.6199999999999992</v>
      </c>
      <c r="L108">
        <f t="shared" si="2"/>
        <v>37.229999999999997</v>
      </c>
      <c r="M108">
        <f t="shared" si="3"/>
        <v>413.62529999999992</v>
      </c>
    </row>
    <row r="109" spans="1:13" x14ac:dyDescent="0.25">
      <c r="A109" s="5">
        <v>44578</v>
      </c>
      <c r="B109">
        <v>2</v>
      </c>
      <c r="C109" t="s">
        <v>9</v>
      </c>
      <c r="D109" t="s">
        <v>13</v>
      </c>
      <c r="E109" t="s">
        <v>26</v>
      </c>
      <c r="F109">
        <v>31.78</v>
      </c>
      <c r="G109">
        <v>11.29</v>
      </c>
      <c r="H109">
        <v>2.46</v>
      </c>
      <c r="I109">
        <v>0.53</v>
      </c>
      <c r="J109">
        <v>3.1</v>
      </c>
      <c r="K109">
        <v>4.22</v>
      </c>
      <c r="L109">
        <f t="shared" si="2"/>
        <v>21.599999999999998</v>
      </c>
      <c r="M109">
        <f t="shared" si="3"/>
        <v>239.97599999999997</v>
      </c>
    </row>
    <row r="110" spans="1:13" x14ac:dyDescent="0.25">
      <c r="A110" s="5">
        <v>44578</v>
      </c>
      <c r="B110">
        <v>2</v>
      </c>
      <c r="C110" t="s">
        <v>14</v>
      </c>
      <c r="D110" t="s">
        <v>10</v>
      </c>
      <c r="E110" t="s">
        <v>26</v>
      </c>
      <c r="F110">
        <v>32.020000000000003</v>
      </c>
      <c r="G110">
        <v>26.5</v>
      </c>
      <c r="H110">
        <v>0.91</v>
      </c>
      <c r="I110">
        <v>0.14000000000000001</v>
      </c>
      <c r="J110">
        <v>0.27</v>
      </c>
      <c r="K110">
        <v>0.72</v>
      </c>
      <c r="L110">
        <f t="shared" si="2"/>
        <v>28.54</v>
      </c>
      <c r="M110">
        <f t="shared" si="3"/>
        <v>317.07939999999996</v>
      </c>
    </row>
    <row r="111" spans="1:13" x14ac:dyDescent="0.25">
      <c r="A111" s="5">
        <v>44578</v>
      </c>
      <c r="B111">
        <v>2</v>
      </c>
      <c r="C111" t="s">
        <v>14</v>
      </c>
      <c r="D111" t="s">
        <v>11</v>
      </c>
      <c r="E111" t="s">
        <v>26</v>
      </c>
      <c r="F111">
        <v>29.46</v>
      </c>
      <c r="G111">
        <v>13.54</v>
      </c>
      <c r="H111">
        <v>4.5599999999999996</v>
      </c>
      <c r="I111">
        <v>1.79</v>
      </c>
      <c r="J111">
        <v>4.08</v>
      </c>
      <c r="K111">
        <v>1.38</v>
      </c>
      <c r="L111">
        <f t="shared" si="2"/>
        <v>25.349999999999998</v>
      </c>
      <c r="M111">
        <f t="shared" si="3"/>
        <v>281.63849999999996</v>
      </c>
    </row>
    <row r="112" spans="1:13" x14ac:dyDescent="0.25">
      <c r="A112" s="5">
        <v>44578</v>
      </c>
      <c r="B112">
        <v>2</v>
      </c>
      <c r="C112" t="s">
        <v>14</v>
      </c>
      <c r="D112" t="s">
        <v>12</v>
      </c>
      <c r="E112" t="s">
        <v>26</v>
      </c>
      <c r="F112">
        <v>58.31</v>
      </c>
      <c r="G112">
        <v>6.44</v>
      </c>
      <c r="H112">
        <v>13.66</v>
      </c>
      <c r="I112">
        <v>12.1</v>
      </c>
      <c r="J112">
        <v>3.01</v>
      </c>
      <c r="K112">
        <v>12.74</v>
      </c>
      <c r="L112">
        <f t="shared" si="2"/>
        <v>47.95</v>
      </c>
      <c r="M112">
        <f t="shared" si="3"/>
        <v>532.72450000000003</v>
      </c>
    </row>
    <row r="113" spans="1:13" x14ac:dyDescent="0.25">
      <c r="A113" s="5">
        <v>44578</v>
      </c>
      <c r="B113">
        <v>2</v>
      </c>
      <c r="C113" t="s">
        <v>14</v>
      </c>
      <c r="D113" t="s">
        <v>13</v>
      </c>
      <c r="E113" t="s">
        <v>26</v>
      </c>
      <c r="F113">
        <v>43.54</v>
      </c>
      <c r="G113">
        <v>14.92</v>
      </c>
      <c r="H113">
        <v>5.31</v>
      </c>
      <c r="I113">
        <v>0.66</v>
      </c>
      <c r="J113">
        <v>7.23</v>
      </c>
      <c r="K113">
        <v>4.32</v>
      </c>
      <c r="L113">
        <f t="shared" si="2"/>
        <v>32.44</v>
      </c>
      <c r="M113">
        <f t="shared" si="3"/>
        <v>360.40839999999997</v>
      </c>
    </row>
    <row r="114" spans="1:13" x14ac:dyDescent="0.25">
      <c r="A114" s="5">
        <v>44578</v>
      </c>
      <c r="B114">
        <v>3</v>
      </c>
      <c r="C114" t="s">
        <v>9</v>
      </c>
      <c r="D114" t="s">
        <v>10</v>
      </c>
      <c r="E114" t="s">
        <v>23</v>
      </c>
      <c r="F114">
        <v>47.65</v>
      </c>
      <c r="G114">
        <v>12.59</v>
      </c>
      <c r="H114">
        <v>3.26</v>
      </c>
      <c r="I114">
        <v>0.19</v>
      </c>
      <c r="J114">
        <v>13.9</v>
      </c>
      <c r="K114">
        <v>2.0699999999999998</v>
      </c>
      <c r="L114">
        <f t="shared" si="2"/>
        <v>32.01</v>
      </c>
      <c r="M114">
        <f t="shared" si="3"/>
        <v>355.63109999999995</v>
      </c>
    </row>
    <row r="115" spans="1:13" x14ac:dyDescent="0.25">
      <c r="A115" s="5">
        <v>44578</v>
      </c>
      <c r="B115">
        <v>3</v>
      </c>
      <c r="C115" t="s">
        <v>9</v>
      </c>
      <c r="D115" t="s">
        <v>11</v>
      </c>
      <c r="E115" t="s">
        <v>23</v>
      </c>
      <c r="F115">
        <v>42.17</v>
      </c>
      <c r="G115">
        <v>16.350000000000001</v>
      </c>
      <c r="H115">
        <v>1.1100000000000001</v>
      </c>
      <c r="I115">
        <v>0.33</v>
      </c>
      <c r="J115">
        <v>14.69</v>
      </c>
      <c r="K115">
        <v>1.02</v>
      </c>
      <c r="L115">
        <f t="shared" si="2"/>
        <v>33.5</v>
      </c>
      <c r="M115">
        <f t="shared" si="3"/>
        <v>372.185</v>
      </c>
    </row>
    <row r="116" spans="1:13" x14ac:dyDescent="0.25">
      <c r="A116" s="5">
        <v>44578</v>
      </c>
      <c r="B116">
        <v>3</v>
      </c>
      <c r="C116" t="s">
        <v>9</v>
      </c>
      <c r="D116" t="s">
        <v>12</v>
      </c>
      <c r="E116" t="s">
        <v>23</v>
      </c>
      <c r="F116">
        <v>35.24</v>
      </c>
      <c r="G116">
        <v>12.56</v>
      </c>
      <c r="H116">
        <v>1.69</v>
      </c>
      <c r="I116">
        <v>0.12</v>
      </c>
      <c r="J116">
        <v>8.66</v>
      </c>
      <c r="K116">
        <v>0.18</v>
      </c>
      <c r="L116">
        <f t="shared" si="2"/>
        <v>23.21</v>
      </c>
      <c r="M116">
        <f t="shared" si="3"/>
        <v>257.86309999999997</v>
      </c>
    </row>
    <row r="117" spans="1:13" x14ac:dyDescent="0.25">
      <c r="A117" s="5">
        <v>44578</v>
      </c>
      <c r="B117">
        <v>3</v>
      </c>
      <c r="C117" t="s">
        <v>9</v>
      </c>
      <c r="D117" t="s">
        <v>13</v>
      </c>
      <c r="E117" t="s">
        <v>23</v>
      </c>
      <c r="F117">
        <v>59.04</v>
      </c>
      <c r="G117">
        <v>15.16</v>
      </c>
      <c r="H117">
        <v>0.21</v>
      </c>
      <c r="I117">
        <v>4.41</v>
      </c>
      <c r="J117">
        <v>13.16</v>
      </c>
      <c r="K117">
        <v>2.11</v>
      </c>
      <c r="L117">
        <f t="shared" si="2"/>
        <v>35.049999999999997</v>
      </c>
      <c r="M117">
        <f t="shared" si="3"/>
        <v>389.40549999999996</v>
      </c>
    </row>
    <row r="118" spans="1:13" x14ac:dyDescent="0.25">
      <c r="A118" s="5">
        <v>44578</v>
      </c>
      <c r="B118">
        <v>3</v>
      </c>
      <c r="C118" t="s">
        <v>14</v>
      </c>
      <c r="D118" t="s">
        <v>10</v>
      </c>
      <c r="E118" t="s">
        <v>23</v>
      </c>
      <c r="F118">
        <v>35.35</v>
      </c>
      <c r="G118">
        <v>19.13</v>
      </c>
      <c r="H118">
        <v>0.84</v>
      </c>
      <c r="I118">
        <v>0.14000000000000001</v>
      </c>
      <c r="J118">
        <v>9.39</v>
      </c>
      <c r="K118">
        <v>0.74</v>
      </c>
      <c r="L118">
        <f t="shared" si="2"/>
        <v>30.24</v>
      </c>
      <c r="M118">
        <f t="shared" si="3"/>
        <v>335.96639999999996</v>
      </c>
    </row>
    <row r="119" spans="1:13" x14ac:dyDescent="0.25">
      <c r="A119" s="5">
        <v>44578</v>
      </c>
      <c r="B119">
        <v>3</v>
      </c>
      <c r="C119" t="s">
        <v>14</v>
      </c>
      <c r="D119" t="s">
        <v>11</v>
      </c>
      <c r="E119" t="s">
        <v>23</v>
      </c>
      <c r="F119">
        <v>20.53</v>
      </c>
      <c r="G119">
        <v>8.9499999999999993</v>
      </c>
      <c r="H119">
        <v>0</v>
      </c>
      <c r="I119">
        <v>2.88</v>
      </c>
      <c r="J119">
        <v>4.22</v>
      </c>
      <c r="K119">
        <v>0.86</v>
      </c>
      <c r="L119">
        <f t="shared" si="2"/>
        <v>16.909999999999997</v>
      </c>
      <c r="M119">
        <f t="shared" si="3"/>
        <v>187.87009999999995</v>
      </c>
    </row>
    <row r="120" spans="1:13" x14ac:dyDescent="0.25">
      <c r="A120" s="5">
        <v>44578</v>
      </c>
      <c r="B120">
        <v>3</v>
      </c>
      <c r="C120" t="s">
        <v>14</v>
      </c>
      <c r="D120" t="s">
        <v>12</v>
      </c>
      <c r="E120" t="s">
        <v>23</v>
      </c>
      <c r="F120">
        <v>63.38</v>
      </c>
      <c r="G120">
        <v>31.86</v>
      </c>
      <c r="H120">
        <v>0</v>
      </c>
      <c r="I120">
        <v>0.36</v>
      </c>
      <c r="J120">
        <v>11.84</v>
      </c>
      <c r="K120">
        <v>4.9400000000000004</v>
      </c>
      <c r="L120">
        <f t="shared" si="2"/>
        <v>49</v>
      </c>
      <c r="M120">
        <f t="shared" si="3"/>
        <v>544.39</v>
      </c>
    </row>
    <row r="121" spans="1:13" x14ac:dyDescent="0.25">
      <c r="A121" s="5">
        <v>44578</v>
      </c>
      <c r="B121">
        <v>3</v>
      </c>
      <c r="C121" t="s">
        <v>14</v>
      </c>
      <c r="D121" t="s">
        <v>13</v>
      </c>
      <c r="E121" t="s">
        <v>23</v>
      </c>
      <c r="F121">
        <v>76.16</v>
      </c>
      <c r="G121">
        <v>29.29</v>
      </c>
      <c r="H121">
        <v>2.4</v>
      </c>
      <c r="I121">
        <v>8.39</v>
      </c>
      <c r="J121">
        <v>16.829999999999998</v>
      </c>
      <c r="K121">
        <v>8.0500000000000007</v>
      </c>
      <c r="L121">
        <f t="shared" si="2"/>
        <v>64.959999999999994</v>
      </c>
      <c r="M121">
        <f t="shared" si="3"/>
        <v>721.70559999999989</v>
      </c>
    </row>
    <row r="122" spans="1:13" x14ac:dyDescent="0.25">
      <c r="A122" s="5">
        <v>44578</v>
      </c>
      <c r="B122">
        <v>4</v>
      </c>
      <c r="C122" t="s">
        <v>9</v>
      </c>
      <c r="D122" t="s">
        <v>10</v>
      </c>
      <c r="E122" t="s">
        <v>24</v>
      </c>
      <c r="F122">
        <v>13.87</v>
      </c>
      <c r="G122">
        <v>4.55</v>
      </c>
      <c r="H122">
        <v>2.0499999999999998</v>
      </c>
      <c r="I122">
        <v>3.06</v>
      </c>
      <c r="J122">
        <v>0.45</v>
      </c>
      <c r="K122">
        <v>0.79</v>
      </c>
      <c r="L122">
        <f t="shared" si="2"/>
        <v>10.899999999999999</v>
      </c>
      <c r="M122">
        <f t="shared" si="3"/>
        <v>121.09899999999998</v>
      </c>
    </row>
    <row r="123" spans="1:13" x14ac:dyDescent="0.25">
      <c r="A123" s="5">
        <v>44578</v>
      </c>
      <c r="B123">
        <v>4</v>
      </c>
      <c r="C123" t="s">
        <v>9</v>
      </c>
      <c r="D123" t="s">
        <v>11</v>
      </c>
      <c r="E123" t="s">
        <v>24</v>
      </c>
      <c r="F123">
        <v>10.52</v>
      </c>
      <c r="G123">
        <v>3.26</v>
      </c>
      <c r="H123">
        <v>2.2400000000000002</v>
      </c>
      <c r="I123">
        <v>0.08</v>
      </c>
      <c r="J123">
        <v>0</v>
      </c>
      <c r="K123">
        <v>2.81</v>
      </c>
      <c r="L123">
        <f t="shared" si="2"/>
        <v>8.39</v>
      </c>
      <c r="M123">
        <f t="shared" si="3"/>
        <v>93.212900000000005</v>
      </c>
    </row>
    <row r="124" spans="1:13" x14ac:dyDescent="0.25">
      <c r="A124" s="5">
        <v>44578</v>
      </c>
      <c r="B124">
        <v>4</v>
      </c>
      <c r="C124" t="s">
        <v>9</v>
      </c>
      <c r="D124" t="s">
        <v>12</v>
      </c>
      <c r="E124" t="s">
        <v>24</v>
      </c>
      <c r="F124">
        <v>45.81</v>
      </c>
      <c r="G124">
        <v>10.8</v>
      </c>
      <c r="H124">
        <v>11.7</v>
      </c>
      <c r="I124">
        <v>0.54</v>
      </c>
      <c r="J124">
        <v>0.21</v>
      </c>
      <c r="K124">
        <v>13.16</v>
      </c>
      <c r="L124">
        <f t="shared" si="2"/>
        <v>36.409999999999997</v>
      </c>
      <c r="M124">
        <f t="shared" si="3"/>
        <v>404.51509999999996</v>
      </c>
    </row>
    <row r="125" spans="1:13" x14ac:dyDescent="0.25">
      <c r="A125" s="5">
        <v>44578</v>
      </c>
      <c r="B125">
        <v>4</v>
      </c>
      <c r="C125" t="s">
        <v>9</v>
      </c>
      <c r="D125" t="s">
        <v>13</v>
      </c>
      <c r="E125" t="s">
        <v>24</v>
      </c>
      <c r="F125">
        <v>54.74</v>
      </c>
      <c r="G125">
        <v>20.329999999999998</v>
      </c>
      <c r="H125">
        <v>4.28</v>
      </c>
      <c r="I125">
        <v>0.62</v>
      </c>
      <c r="J125">
        <v>0.28000000000000003</v>
      </c>
      <c r="K125">
        <v>12.62</v>
      </c>
      <c r="L125">
        <f t="shared" si="2"/>
        <v>38.130000000000003</v>
      </c>
      <c r="M125">
        <f t="shared" si="3"/>
        <v>423.62430000000001</v>
      </c>
    </row>
    <row r="126" spans="1:13" x14ac:dyDescent="0.25">
      <c r="A126" s="5">
        <v>44578</v>
      </c>
      <c r="B126">
        <v>4</v>
      </c>
      <c r="C126" t="s">
        <v>14</v>
      </c>
      <c r="D126" t="s">
        <v>10</v>
      </c>
      <c r="E126" t="s">
        <v>24</v>
      </c>
      <c r="F126">
        <v>35.94</v>
      </c>
      <c r="G126">
        <v>7.38</v>
      </c>
      <c r="H126">
        <v>11.9</v>
      </c>
      <c r="I126">
        <v>0</v>
      </c>
      <c r="J126">
        <v>5.61</v>
      </c>
      <c r="K126">
        <v>1.87</v>
      </c>
      <c r="L126">
        <f t="shared" si="2"/>
        <v>26.76</v>
      </c>
      <c r="M126">
        <f t="shared" si="3"/>
        <v>297.30360000000002</v>
      </c>
    </row>
    <row r="127" spans="1:13" x14ac:dyDescent="0.25">
      <c r="A127" s="5">
        <v>44578</v>
      </c>
      <c r="B127">
        <v>4</v>
      </c>
      <c r="C127" t="s">
        <v>14</v>
      </c>
      <c r="D127" t="s">
        <v>11</v>
      </c>
      <c r="E127" t="s">
        <v>24</v>
      </c>
      <c r="F127">
        <v>61.13</v>
      </c>
      <c r="G127">
        <v>21.77</v>
      </c>
      <c r="H127">
        <v>15.06</v>
      </c>
      <c r="I127">
        <v>0.22</v>
      </c>
      <c r="J127">
        <v>1.61</v>
      </c>
      <c r="K127">
        <v>9.2899999999999991</v>
      </c>
      <c r="L127">
        <f t="shared" si="2"/>
        <v>47.949999999999996</v>
      </c>
      <c r="M127">
        <f t="shared" si="3"/>
        <v>532.72449999999992</v>
      </c>
    </row>
    <row r="128" spans="1:13" x14ac:dyDescent="0.25">
      <c r="A128" s="5">
        <v>44578</v>
      </c>
      <c r="B128">
        <v>4</v>
      </c>
      <c r="C128" t="s">
        <v>14</v>
      </c>
      <c r="D128" t="s">
        <v>12</v>
      </c>
      <c r="E128" t="s">
        <v>24</v>
      </c>
      <c r="F128">
        <v>56.01</v>
      </c>
      <c r="G128">
        <v>6.05</v>
      </c>
      <c r="H128">
        <v>30.41</v>
      </c>
      <c r="I128">
        <v>0.25</v>
      </c>
      <c r="J128">
        <v>3.51</v>
      </c>
      <c r="K128">
        <v>1.1499999999999999</v>
      </c>
      <c r="L128">
        <f t="shared" si="2"/>
        <v>41.37</v>
      </c>
      <c r="M128">
        <f t="shared" si="3"/>
        <v>459.62069999999994</v>
      </c>
    </row>
    <row r="129" spans="1:13" x14ac:dyDescent="0.25">
      <c r="A129" s="5">
        <v>44578</v>
      </c>
      <c r="B129">
        <v>4</v>
      </c>
      <c r="C129" t="s">
        <v>14</v>
      </c>
      <c r="D129" t="s">
        <v>13</v>
      </c>
      <c r="E129" t="s">
        <v>24</v>
      </c>
      <c r="F129">
        <v>67.64</v>
      </c>
      <c r="G129">
        <v>13.45</v>
      </c>
      <c r="H129">
        <v>30.09</v>
      </c>
      <c r="I129">
        <v>2.91</v>
      </c>
      <c r="J129">
        <v>1.37</v>
      </c>
      <c r="K129">
        <v>3.93</v>
      </c>
      <c r="L129">
        <f t="shared" si="2"/>
        <v>51.75</v>
      </c>
      <c r="M129">
        <f t="shared" si="3"/>
        <v>574.9425</v>
      </c>
    </row>
    <row r="130" spans="1:13" x14ac:dyDescent="0.25">
      <c r="A130" s="5">
        <v>44578</v>
      </c>
      <c r="B130">
        <v>5</v>
      </c>
      <c r="C130" t="s">
        <v>9</v>
      </c>
      <c r="D130" t="s">
        <v>10</v>
      </c>
      <c r="E130" t="s">
        <v>24</v>
      </c>
      <c r="F130">
        <v>37.33</v>
      </c>
      <c r="G130">
        <v>6.63</v>
      </c>
      <c r="H130">
        <v>18.2</v>
      </c>
      <c r="I130">
        <v>0</v>
      </c>
      <c r="J130">
        <v>1.1100000000000001</v>
      </c>
      <c r="K130">
        <v>3.71</v>
      </c>
      <c r="L130">
        <f t="shared" si="2"/>
        <v>29.65</v>
      </c>
      <c r="M130">
        <f t="shared" si="3"/>
        <v>329.41149999999999</v>
      </c>
    </row>
    <row r="131" spans="1:13" x14ac:dyDescent="0.25">
      <c r="A131" s="5">
        <v>44578</v>
      </c>
      <c r="B131">
        <v>5</v>
      </c>
      <c r="C131" t="s">
        <v>9</v>
      </c>
      <c r="D131" t="s">
        <v>11</v>
      </c>
      <c r="E131" t="s">
        <v>24</v>
      </c>
      <c r="F131">
        <v>33.67</v>
      </c>
      <c r="G131">
        <v>10.65</v>
      </c>
      <c r="H131">
        <v>12.62</v>
      </c>
      <c r="I131">
        <v>0</v>
      </c>
      <c r="J131">
        <v>1.85</v>
      </c>
      <c r="K131">
        <v>0.32</v>
      </c>
      <c r="L131">
        <f t="shared" ref="L131:L194" si="4">SUM(G131:K131)</f>
        <v>25.44</v>
      </c>
      <c r="M131">
        <f t="shared" ref="M131:M194" si="5">L131*11.11</f>
        <v>282.63839999999999</v>
      </c>
    </row>
    <row r="132" spans="1:13" x14ac:dyDescent="0.25">
      <c r="A132" s="5">
        <v>44578</v>
      </c>
      <c r="B132">
        <v>5</v>
      </c>
      <c r="C132" t="s">
        <v>9</v>
      </c>
      <c r="D132" t="s">
        <v>12</v>
      </c>
      <c r="E132" t="s">
        <v>24</v>
      </c>
      <c r="F132">
        <v>48.28</v>
      </c>
      <c r="G132">
        <v>9.07</v>
      </c>
      <c r="H132">
        <v>24</v>
      </c>
      <c r="I132">
        <v>0</v>
      </c>
      <c r="J132">
        <v>0.98</v>
      </c>
      <c r="K132">
        <v>0.5</v>
      </c>
      <c r="L132">
        <f t="shared" si="4"/>
        <v>34.549999999999997</v>
      </c>
      <c r="M132">
        <f t="shared" si="5"/>
        <v>383.85049999999995</v>
      </c>
    </row>
    <row r="133" spans="1:13" x14ac:dyDescent="0.25">
      <c r="A133" s="5">
        <v>44578</v>
      </c>
      <c r="B133">
        <v>5</v>
      </c>
      <c r="C133" t="s">
        <v>9</v>
      </c>
      <c r="D133" t="s">
        <v>13</v>
      </c>
      <c r="E133" t="s">
        <v>24</v>
      </c>
      <c r="F133">
        <v>52.4</v>
      </c>
      <c r="G133">
        <v>17.149999999999999</v>
      </c>
      <c r="H133">
        <v>12.98</v>
      </c>
      <c r="I133">
        <v>0</v>
      </c>
      <c r="J133">
        <v>2.4900000000000002</v>
      </c>
      <c r="K133">
        <v>7.81</v>
      </c>
      <c r="L133">
        <f t="shared" si="4"/>
        <v>40.43</v>
      </c>
      <c r="M133">
        <f t="shared" si="5"/>
        <v>449.17729999999995</v>
      </c>
    </row>
    <row r="134" spans="1:13" x14ac:dyDescent="0.25">
      <c r="A134" s="5">
        <v>44578</v>
      </c>
      <c r="B134">
        <v>5</v>
      </c>
      <c r="C134" t="s">
        <v>14</v>
      </c>
      <c r="D134" t="s">
        <v>10</v>
      </c>
      <c r="E134" t="s">
        <v>24</v>
      </c>
      <c r="F134">
        <v>16.53</v>
      </c>
      <c r="G134">
        <v>2.16</v>
      </c>
      <c r="H134">
        <v>10.45</v>
      </c>
      <c r="I134">
        <v>0.9</v>
      </c>
      <c r="J134">
        <v>0.51</v>
      </c>
      <c r="K134">
        <v>0</v>
      </c>
      <c r="L134">
        <f t="shared" si="4"/>
        <v>14.02</v>
      </c>
      <c r="M134">
        <f t="shared" si="5"/>
        <v>155.76219999999998</v>
      </c>
    </row>
    <row r="135" spans="1:13" x14ac:dyDescent="0.25">
      <c r="A135" s="5">
        <v>44578</v>
      </c>
      <c r="B135">
        <v>5</v>
      </c>
      <c r="C135" t="s">
        <v>14</v>
      </c>
      <c r="D135" t="s">
        <v>11</v>
      </c>
      <c r="E135" t="s">
        <v>24</v>
      </c>
      <c r="F135">
        <v>23.38</v>
      </c>
      <c r="G135">
        <v>5.0599999999999996</v>
      </c>
      <c r="H135">
        <v>7.46</v>
      </c>
      <c r="I135">
        <v>2.75</v>
      </c>
      <c r="J135">
        <v>2.36</v>
      </c>
      <c r="K135">
        <v>2.4500000000000002</v>
      </c>
      <c r="L135">
        <f t="shared" si="4"/>
        <v>20.079999999999998</v>
      </c>
      <c r="M135">
        <f t="shared" si="5"/>
        <v>223.08879999999996</v>
      </c>
    </row>
    <row r="136" spans="1:13" x14ac:dyDescent="0.25">
      <c r="A136" s="5">
        <v>44578</v>
      </c>
      <c r="B136">
        <v>5</v>
      </c>
      <c r="C136" t="s">
        <v>14</v>
      </c>
      <c r="D136" t="s">
        <v>12</v>
      </c>
      <c r="E136" t="s">
        <v>24</v>
      </c>
      <c r="F136">
        <v>60.39</v>
      </c>
      <c r="G136">
        <v>14.9</v>
      </c>
      <c r="H136">
        <v>16.59</v>
      </c>
      <c r="I136">
        <v>0.56999999999999995</v>
      </c>
      <c r="J136">
        <v>2.54</v>
      </c>
      <c r="K136">
        <v>10.5</v>
      </c>
      <c r="L136">
        <f t="shared" si="4"/>
        <v>45.1</v>
      </c>
      <c r="M136">
        <f t="shared" si="5"/>
        <v>501.06099999999998</v>
      </c>
    </row>
    <row r="137" spans="1:13" x14ac:dyDescent="0.25">
      <c r="A137" s="5">
        <v>44578</v>
      </c>
      <c r="B137">
        <v>5</v>
      </c>
      <c r="C137" t="s">
        <v>14</v>
      </c>
      <c r="D137" t="s">
        <v>13</v>
      </c>
      <c r="E137" t="s">
        <v>24</v>
      </c>
      <c r="F137">
        <v>79.92</v>
      </c>
      <c r="G137">
        <v>18.11</v>
      </c>
      <c r="H137">
        <v>30.18</v>
      </c>
      <c r="I137">
        <v>2.63</v>
      </c>
      <c r="J137">
        <v>8.5299999999999994</v>
      </c>
      <c r="K137">
        <v>2.37</v>
      </c>
      <c r="L137">
        <f t="shared" si="4"/>
        <v>61.82</v>
      </c>
      <c r="M137">
        <f t="shared" si="5"/>
        <v>686.8202</v>
      </c>
    </row>
    <row r="138" spans="1:13" x14ac:dyDescent="0.25">
      <c r="A138" s="5">
        <v>44578</v>
      </c>
      <c r="B138">
        <v>6</v>
      </c>
      <c r="C138" t="s">
        <v>9</v>
      </c>
      <c r="D138" t="s">
        <v>10</v>
      </c>
      <c r="E138" t="s">
        <v>24</v>
      </c>
      <c r="F138">
        <v>91.91</v>
      </c>
      <c r="G138">
        <v>52</v>
      </c>
      <c r="H138">
        <v>9.98</v>
      </c>
      <c r="I138">
        <v>2.91</v>
      </c>
      <c r="J138">
        <v>6.68</v>
      </c>
      <c r="K138">
        <v>3.94</v>
      </c>
      <c r="L138">
        <f t="shared" si="4"/>
        <v>75.509999999999991</v>
      </c>
      <c r="M138">
        <f t="shared" si="5"/>
        <v>838.9160999999998</v>
      </c>
    </row>
    <row r="139" spans="1:13" x14ac:dyDescent="0.25">
      <c r="A139" s="5">
        <v>44578</v>
      </c>
      <c r="B139">
        <v>6</v>
      </c>
      <c r="C139" t="s">
        <v>9</v>
      </c>
      <c r="D139" t="s">
        <v>11</v>
      </c>
      <c r="E139" t="s">
        <v>24</v>
      </c>
      <c r="F139">
        <v>50.37</v>
      </c>
      <c r="G139">
        <v>32.15</v>
      </c>
      <c r="H139">
        <v>0.08</v>
      </c>
      <c r="I139">
        <v>5.52</v>
      </c>
      <c r="J139">
        <v>1.56</v>
      </c>
      <c r="K139">
        <v>0.94</v>
      </c>
      <c r="L139">
        <f t="shared" si="4"/>
        <v>40.25</v>
      </c>
      <c r="M139">
        <f t="shared" si="5"/>
        <v>447.17749999999995</v>
      </c>
    </row>
    <row r="140" spans="1:13" x14ac:dyDescent="0.25">
      <c r="A140" s="5">
        <v>44578</v>
      </c>
      <c r="B140">
        <v>6</v>
      </c>
      <c r="C140" t="s">
        <v>9</v>
      </c>
      <c r="D140" t="s">
        <v>12</v>
      </c>
      <c r="E140" t="s">
        <v>24</v>
      </c>
      <c r="F140">
        <v>60.61</v>
      </c>
      <c r="G140">
        <v>21.21</v>
      </c>
      <c r="H140">
        <v>6.33</v>
      </c>
      <c r="I140">
        <v>3.31</v>
      </c>
      <c r="J140">
        <v>2.12</v>
      </c>
      <c r="K140">
        <v>1.22</v>
      </c>
      <c r="L140">
        <f t="shared" si="4"/>
        <v>34.19</v>
      </c>
      <c r="M140">
        <f t="shared" si="5"/>
        <v>379.85089999999997</v>
      </c>
    </row>
    <row r="141" spans="1:13" x14ac:dyDescent="0.25">
      <c r="A141" s="5">
        <v>44578</v>
      </c>
      <c r="B141">
        <v>6</v>
      </c>
      <c r="C141" t="s">
        <v>9</v>
      </c>
      <c r="D141" t="s">
        <v>13</v>
      </c>
      <c r="E141" t="s">
        <v>24</v>
      </c>
      <c r="F141">
        <v>50.21</v>
      </c>
      <c r="G141">
        <v>13.13</v>
      </c>
      <c r="H141">
        <v>9.75</v>
      </c>
      <c r="I141">
        <v>11.92</v>
      </c>
      <c r="J141">
        <v>0.89</v>
      </c>
      <c r="K141">
        <v>2.83</v>
      </c>
      <c r="L141">
        <f t="shared" si="4"/>
        <v>38.520000000000003</v>
      </c>
      <c r="M141">
        <f t="shared" si="5"/>
        <v>427.9572</v>
      </c>
    </row>
    <row r="142" spans="1:13" x14ac:dyDescent="0.25">
      <c r="A142" s="5">
        <v>44578</v>
      </c>
      <c r="B142">
        <v>6</v>
      </c>
      <c r="C142" t="s">
        <v>14</v>
      </c>
      <c r="D142" t="s">
        <v>10</v>
      </c>
      <c r="E142" t="s">
        <v>24</v>
      </c>
      <c r="F142">
        <v>38.53</v>
      </c>
      <c r="G142">
        <v>13.23</v>
      </c>
      <c r="H142">
        <v>3.48</v>
      </c>
      <c r="I142">
        <v>5.19</v>
      </c>
      <c r="J142">
        <v>4.3499999999999996</v>
      </c>
      <c r="K142">
        <v>3.01</v>
      </c>
      <c r="L142">
        <f t="shared" si="4"/>
        <v>29.259999999999998</v>
      </c>
      <c r="M142">
        <f t="shared" si="5"/>
        <v>325.07859999999994</v>
      </c>
    </row>
    <row r="143" spans="1:13" x14ac:dyDescent="0.25">
      <c r="A143" s="5">
        <v>44578</v>
      </c>
      <c r="B143">
        <v>6</v>
      </c>
      <c r="C143" t="s">
        <v>14</v>
      </c>
      <c r="D143" t="s">
        <v>11</v>
      </c>
      <c r="E143" t="s">
        <v>24</v>
      </c>
      <c r="F143">
        <v>61.4</v>
      </c>
      <c r="G143">
        <v>16.03</v>
      </c>
      <c r="H143">
        <v>20.170000000000002</v>
      </c>
      <c r="I143">
        <v>2.97</v>
      </c>
      <c r="J143">
        <v>4.8600000000000003</v>
      </c>
      <c r="K143">
        <v>1.46</v>
      </c>
      <c r="L143">
        <f t="shared" si="4"/>
        <v>45.49</v>
      </c>
      <c r="M143">
        <f t="shared" si="5"/>
        <v>505.39389999999997</v>
      </c>
    </row>
    <row r="144" spans="1:13" x14ac:dyDescent="0.25">
      <c r="A144" s="5">
        <v>44578</v>
      </c>
      <c r="B144">
        <v>6</v>
      </c>
      <c r="C144" t="s">
        <v>14</v>
      </c>
      <c r="D144" t="s">
        <v>12</v>
      </c>
      <c r="E144" t="s">
        <v>24</v>
      </c>
      <c r="F144">
        <v>56.09</v>
      </c>
      <c r="G144">
        <v>11.66</v>
      </c>
      <c r="H144">
        <v>27.08</v>
      </c>
      <c r="I144">
        <v>0.33</v>
      </c>
      <c r="J144">
        <v>3.11</v>
      </c>
      <c r="K144">
        <v>0.45</v>
      </c>
      <c r="L144">
        <f t="shared" si="4"/>
        <v>42.629999999999995</v>
      </c>
      <c r="M144">
        <f t="shared" si="5"/>
        <v>473.61929999999995</v>
      </c>
    </row>
    <row r="145" spans="1:13" x14ac:dyDescent="0.25">
      <c r="A145" s="5">
        <v>44578</v>
      </c>
      <c r="B145">
        <v>6</v>
      </c>
      <c r="C145" t="s">
        <v>14</v>
      </c>
      <c r="D145" t="s">
        <v>13</v>
      </c>
      <c r="E145" t="s">
        <v>24</v>
      </c>
      <c r="F145">
        <v>57.24</v>
      </c>
      <c r="G145">
        <v>12.21</v>
      </c>
      <c r="H145">
        <v>30.1</v>
      </c>
      <c r="I145">
        <v>0.61</v>
      </c>
      <c r="J145">
        <v>0.71</v>
      </c>
      <c r="K145">
        <v>1.24</v>
      </c>
      <c r="L145">
        <f t="shared" si="4"/>
        <v>44.870000000000005</v>
      </c>
      <c r="M145">
        <f t="shared" si="5"/>
        <v>498.50570000000005</v>
      </c>
    </row>
    <row r="146" spans="1:13" x14ac:dyDescent="0.25">
      <c r="A146" s="5">
        <v>44578</v>
      </c>
      <c r="B146">
        <v>7</v>
      </c>
      <c r="C146" t="s">
        <v>9</v>
      </c>
      <c r="D146" t="s">
        <v>10</v>
      </c>
      <c r="E146" t="s">
        <v>26</v>
      </c>
      <c r="F146">
        <v>61.62</v>
      </c>
      <c r="G146">
        <v>38.270000000000003</v>
      </c>
      <c r="H146">
        <v>0.31</v>
      </c>
      <c r="I146">
        <v>1.77</v>
      </c>
      <c r="J146">
        <v>4.05</v>
      </c>
      <c r="K146">
        <v>3.8</v>
      </c>
      <c r="L146">
        <f t="shared" si="4"/>
        <v>48.2</v>
      </c>
      <c r="M146">
        <f t="shared" si="5"/>
        <v>535.50199999999995</v>
      </c>
    </row>
    <row r="147" spans="1:13" x14ac:dyDescent="0.25">
      <c r="A147" s="5">
        <v>44578</v>
      </c>
      <c r="B147">
        <v>7</v>
      </c>
      <c r="C147" t="s">
        <v>9</v>
      </c>
      <c r="D147" t="s">
        <v>11</v>
      </c>
      <c r="E147" t="s">
        <v>26</v>
      </c>
      <c r="F147">
        <v>49.75</v>
      </c>
      <c r="G147">
        <v>35.200000000000003</v>
      </c>
      <c r="H147">
        <v>0.5</v>
      </c>
      <c r="I147">
        <v>0.1</v>
      </c>
      <c r="J147">
        <v>6.4</v>
      </c>
      <c r="K147">
        <v>0.09</v>
      </c>
      <c r="L147">
        <f t="shared" si="4"/>
        <v>42.290000000000006</v>
      </c>
      <c r="M147">
        <f t="shared" si="5"/>
        <v>469.84190000000007</v>
      </c>
    </row>
    <row r="148" spans="1:13" x14ac:dyDescent="0.25">
      <c r="A148" s="5">
        <v>44578</v>
      </c>
      <c r="B148">
        <v>7</v>
      </c>
      <c r="C148" t="s">
        <v>9</v>
      </c>
      <c r="D148" t="s">
        <v>12</v>
      </c>
      <c r="E148" t="s">
        <v>26</v>
      </c>
      <c r="F148">
        <v>44.27</v>
      </c>
      <c r="G148">
        <v>28.05</v>
      </c>
      <c r="H148">
        <v>0</v>
      </c>
      <c r="I148">
        <v>0.69</v>
      </c>
      <c r="J148">
        <v>6.67</v>
      </c>
      <c r="K148">
        <v>2.65</v>
      </c>
      <c r="L148">
        <f t="shared" si="4"/>
        <v>38.06</v>
      </c>
      <c r="M148">
        <f t="shared" si="5"/>
        <v>422.84660000000002</v>
      </c>
    </row>
    <row r="149" spans="1:13" x14ac:dyDescent="0.25">
      <c r="A149" s="5">
        <v>44578</v>
      </c>
      <c r="B149">
        <v>7</v>
      </c>
      <c r="C149" t="s">
        <v>9</v>
      </c>
      <c r="D149" t="s">
        <v>13</v>
      </c>
      <c r="E149" t="s">
        <v>26</v>
      </c>
      <c r="F149">
        <v>61.14</v>
      </c>
      <c r="G149">
        <v>30.59</v>
      </c>
      <c r="H149">
        <v>0.16</v>
      </c>
      <c r="I149">
        <v>1.6</v>
      </c>
      <c r="J149">
        <v>6.77</v>
      </c>
      <c r="K149">
        <v>6.87</v>
      </c>
      <c r="L149">
        <f t="shared" si="4"/>
        <v>45.99</v>
      </c>
      <c r="M149">
        <f t="shared" si="5"/>
        <v>510.94889999999998</v>
      </c>
    </row>
    <row r="150" spans="1:13" x14ac:dyDescent="0.25">
      <c r="A150" s="5">
        <v>44578</v>
      </c>
      <c r="B150">
        <v>7</v>
      </c>
      <c r="C150" t="s">
        <v>14</v>
      </c>
      <c r="D150" t="s">
        <v>10</v>
      </c>
      <c r="E150" t="s">
        <v>26</v>
      </c>
      <c r="F150">
        <v>63.5</v>
      </c>
      <c r="G150">
        <v>12.83</v>
      </c>
      <c r="H150">
        <v>0.12</v>
      </c>
      <c r="I150">
        <v>17.86</v>
      </c>
      <c r="J150">
        <v>12.88</v>
      </c>
      <c r="K150">
        <v>3.27</v>
      </c>
      <c r="L150">
        <f t="shared" si="4"/>
        <v>46.96</v>
      </c>
      <c r="M150">
        <f t="shared" si="5"/>
        <v>521.72559999999999</v>
      </c>
    </row>
    <row r="151" spans="1:13" x14ac:dyDescent="0.25">
      <c r="A151" s="5">
        <v>44578</v>
      </c>
      <c r="B151">
        <v>7</v>
      </c>
      <c r="C151" t="s">
        <v>14</v>
      </c>
      <c r="D151" t="s">
        <v>11</v>
      </c>
      <c r="E151" t="s">
        <v>26</v>
      </c>
      <c r="F151">
        <v>68.73</v>
      </c>
      <c r="G151">
        <v>22.47</v>
      </c>
      <c r="H151">
        <v>3.41</v>
      </c>
      <c r="I151">
        <v>4.62</v>
      </c>
      <c r="J151">
        <v>14.18</v>
      </c>
      <c r="K151">
        <v>3.71</v>
      </c>
      <c r="L151">
        <f t="shared" si="4"/>
        <v>48.39</v>
      </c>
      <c r="M151">
        <f t="shared" si="5"/>
        <v>537.61289999999997</v>
      </c>
    </row>
    <row r="152" spans="1:13" x14ac:dyDescent="0.25">
      <c r="A152" s="5">
        <v>44578</v>
      </c>
      <c r="B152">
        <v>7</v>
      </c>
      <c r="C152" t="s">
        <v>14</v>
      </c>
      <c r="D152" t="s">
        <v>12</v>
      </c>
      <c r="E152" t="s">
        <v>26</v>
      </c>
      <c r="F152">
        <v>57.45</v>
      </c>
      <c r="G152">
        <v>19.93</v>
      </c>
      <c r="H152">
        <v>0</v>
      </c>
      <c r="I152">
        <v>8.66</v>
      </c>
      <c r="J152">
        <v>7.35</v>
      </c>
      <c r="K152">
        <v>4.3899999999999997</v>
      </c>
      <c r="L152">
        <f t="shared" si="4"/>
        <v>40.33</v>
      </c>
      <c r="M152">
        <f t="shared" si="5"/>
        <v>448.06629999999996</v>
      </c>
    </row>
    <row r="153" spans="1:13" x14ac:dyDescent="0.25">
      <c r="A153" s="5">
        <v>44578</v>
      </c>
      <c r="B153">
        <v>7</v>
      </c>
      <c r="C153" t="s">
        <v>14</v>
      </c>
      <c r="D153" t="s">
        <v>13</v>
      </c>
      <c r="E153" t="s">
        <v>26</v>
      </c>
      <c r="F153">
        <v>59.7</v>
      </c>
      <c r="G153">
        <v>34.18</v>
      </c>
      <c r="H153">
        <v>0</v>
      </c>
      <c r="I153">
        <v>4.42</v>
      </c>
      <c r="J153">
        <v>6.45</v>
      </c>
      <c r="K153">
        <v>8.2899999999999991</v>
      </c>
      <c r="L153">
        <f t="shared" si="4"/>
        <v>53.34</v>
      </c>
      <c r="M153">
        <f t="shared" si="5"/>
        <v>592.60739999999998</v>
      </c>
    </row>
    <row r="154" spans="1:13" x14ac:dyDescent="0.25">
      <c r="A154" s="5">
        <v>44578</v>
      </c>
      <c r="B154">
        <v>8</v>
      </c>
      <c r="C154" t="s">
        <v>9</v>
      </c>
      <c r="D154" t="s">
        <v>10</v>
      </c>
      <c r="E154" t="s">
        <v>26</v>
      </c>
      <c r="F154">
        <v>32.32</v>
      </c>
      <c r="G154">
        <v>4</v>
      </c>
      <c r="H154">
        <v>1.83</v>
      </c>
      <c r="I154">
        <v>1.1100000000000001</v>
      </c>
      <c r="J154">
        <v>9.1</v>
      </c>
      <c r="K154">
        <v>0.1</v>
      </c>
      <c r="L154">
        <f t="shared" si="4"/>
        <v>16.14</v>
      </c>
      <c r="M154">
        <f t="shared" si="5"/>
        <v>179.31540000000001</v>
      </c>
    </row>
    <row r="155" spans="1:13" x14ac:dyDescent="0.25">
      <c r="A155" s="5">
        <v>44578</v>
      </c>
      <c r="B155">
        <v>8</v>
      </c>
      <c r="C155" t="s">
        <v>9</v>
      </c>
      <c r="D155" t="s">
        <v>11</v>
      </c>
      <c r="E155" t="s">
        <v>26</v>
      </c>
      <c r="F155">
        <v>54.4</v>
      </c>
      <c r="G155">
        <v>27.67</v>
      </c>
      <c r="H155">
        <v>2.5</v>
      </c>
      <c r="I155">
        <v>9.24</v>
      </c>
      <c r="J155">
        <v>5.5</v>
      </c>
      <c r="K155">
        <v>0.43</v>
      </c>
      <c r="L155">
        <f t="shared" si="4"/>
        <v>45.34</v>
      </c>
      <c r="M155">
        <f t="shared" si="5"/>
        <v>503.72739999999999</v>
      </c>
    </row>
    <row r="156" spans="1:13" x14ac:dyDescent="0.25">
      <c r="A156" s="5">
        <v>44578</v>
      </c>
      <c r="B156">
        <v>8</v>
      </c>
      <c r="C156" t="s">
        <v>9</v>
      </c>
      <c r="D156" t="s">
        <v>12</v>
      </c>
      <c r="E156" t="s">
        <v>26</v>
      </c>
      <c r="F156">
        <v>51.51</v>
      </c>
      <c r="G156">
        <v>7.53</v>
      </c>
      <c r="H156">
        <v>1.35</v>
      </c>
      <c r="I156">
        <v>0.08</v>
      </c>
      <c r="J156">
        <v>17.71</v>
      </c>
      <c r="K156">
        <v>1.04</v>
      </c>
      <c r="L156">
        <f t="shared" si="4"/>
        <v>27.71</v>
      </c>
      <c r="M156">
        <f t="shared" si="5"/>
        <v>307.85809999999998</v>
      </c>
    </row>
    <row r="157" spans="1:13" x14ac:dyDescent="0.25">
      <c r="A157" s="5">
        <v>44578</v>
      </c>
      <c r="B157">
        <v>8</v>
      </c>
      <c r="C157" t="s">
        <v>9</v>
      </c>
      <c r="D157" t="s">
        <v>13</v>
      </c>
      <c r="E157" t="s">
        <v>26</v>
      </c>
      <c r="F157">
        <v>50.19</v>
      </c>
      <c r="G157">
        <v>14.2</v>
      </c>
      <c r="H157">
        <v>2.31</v>
      </c>
      <c r="I157">
        <v>1.66</v>
      </c>
      <c r="J157">
        <v>12.92</v>
      </c>
      <c r="K157">
        <v>3.85</v>
      </c>
      <c r="L157">
        <f t="shared" si="4"/>
        <v>34.94</v>
      </c>
      <c r="M157">
        <f t="shared" si="5"/>
        <v>388.18339999999995</v>
      </c>
    </row>
    <row r="158" spans="1:13" x14ac:dyDescent="0.25">
      <c r="A158" s="5">
        <v>44578</v>
      </c>
      <c r="B158">
        <v>8</v>
      </c>
      <c r="C158" t="s">
        <v>14</v>
      </c>
      <c r="D158" t="s">
        <v>10</v>
      </c>
      <c r="E158" t="s">
        <v>26</v>
      </c>
      <c r="F158">
        <v>50.74</v>
      </c>
      <c r="G158">
        <v>5.39</v>
      </c>
      <c r="H158">
        <v>11.14</v>
      </c>
      <c r="I158">
        <v>6.62</v>
      </c>
      <c r="J158">
        <v>6.67</v>
      </c>
      <c r="K158">
        <v>1.32</v>
      </c>
      <c r="L158">
        <f t="shared" si="4"/>
        <v>31.14</v>
      </c>
      <c r="M158">
        <f t="shared" si="5"/>
        <v>345.96539999999999</v>
      </c>
    </row>
    <row r="159" spans="1:13" x14ac:dyDescent="0.25">
      <c r="A159" s="5">
        <v>44578</v>
      </c>
      <c r="B159">
        <v>8</v>
      </c>
      <c r="C159" t="s">
        <v>14</v>
      </c>
      <c r="D159" t="s">
        <v>11</v>
      </c>
      <c r="E159" t="s">
        <v>26</v>
      </c>
      <c r="F159">
        <v>58.63</v>
      </c>
      <c r="G159">
        <v>22.67</v>
      </c>
      <c r="H159">
        <v>0.1</v>
      </c>
      <c r="I159">
        <v>4.05</v>
      </c>
      <c r="J159">
        <v>12.61</v>
      </c>
      <c r="K159">
        <v>0.55000000000000004</v>
      </c>
      <c r="L159">
        <f t="shared" si="4"/>
        <v>39.980000000000004</v>
      </c>
      <c r="M159">
        <f t="shared" si="5"/>
        <v>444.17780000000005</v>
      </c>
    </row>
    <row r="160" spans="1:13" x14ac:dyDescent="0.25">
      <c r="A160" s="5">
        <v>44578</v>
      </c>
      <c r="B160">
        <v>8</v>
      </c>
      <c r="C160" t="s">
        <v>14</v>
      </c>
      <c r="D160" t="s">
        <v>12</v>
      </c>
      <c r="E160" t="s">
        <v>26</v>
      </c>
      <c r="F160">
        <v>48.53</v>
      </c>
      <c r="G160">
        <v>23.31</v>
      </c>
      <c r="H160">
        <v>2.0299999999999998</v>
      </c>
      <c r="I160">
        <v>4.1500000000000004</v>
      </c>
      <c r="J160">
        <v>3.99</v>
      </c>
      <c r="K160">
        <v>1.0900000000000001</v>
      </c>
      <c r="L160">
        <f t="shared" si="4"/>
        <v>34.570000000000007</v>
      </c>
      <c r="M160">
        <f t="shared" si="5"/>
        <v>384.07270000000005</v>
      </c>
    </row>
    <row r="161" spans="1:13" x14ac:dyDescent="0.25">
      <c r="A161" s="5">
        <v>44578</v>
      </c>
      <c r="B161">
        <v>8</v>
      </c>
      <c r="C161" t="s">
        <v>14</v>
      </c>
      <c r="D161" t="s">
        <v>13</v>
      </c>
      <c r="E161" t="s">
        <v>26</v>
      </c>
      <c r="F161">
        <v>47.86</v>
      </c>
      <c r="G161">
        <v>17.96</v>
      </c>
      <c r="H161">
        <v>3.43</v>
      </c>
      <c r="I161">
        <v>1.08</v>
      </c>
      <c r="J161">
        <v>9.31</v>
      </c>
      <c r="K161">
        <v>1.07</v>
      </c>
      <c r="L161">
        <f t="shared" si="4"/>
        <v>32.85</v>
      </c>
      <c r="M161">
        <f t="shared" si="5"/>
        <v>364.96350000000001</v>
      </c>
    </row>
    <row r="162" spans="1:13" x14ac:dyDescent="0.25">
      <c r="A162" s="5">
        <v>44578</v>
      </c>
      <c r="B162">
        <v>9</v>
      </c>
      <c r="C162" t="s">
        <v>9</v>
      </c>
      <c r="D162" t="s">
        <v>10</v>
      </c>
      <c r="E162" t="s">
        <v>23</v>
      </c>
      <c r="F162">
        <v>37.729999999999997</v>
      </c>
      <c r="G162">
        <v>17.34</v>
      </c>
      <c r="H162">
        <v>1.03</v>
      </c>
      <c r="I162">
        <v>3.28</v>
      </c>
      <c r="J162">
        <v>2.99</v>
      </c>
      <c r="K162">
        <v>2.75</v>
      </c>
      <c r="L162">
        <f t="shared" si="4"/>
        <v>27.39</v>
      </c>
      <c r="M162">
        <f t="shared" si="5"/>
        <v>304.30289999999997</v>
      </c>
    </row>
    <row r="163" spans="1:13" x14ac:dyDescent="0.25">
      <c r="A163" s="5">
        <v>44578</v>
      </c>
      <c r="B163">
        <v>9</v>
      </c>
      <c r="C163" t="s">
        <v>9</v>
      </c>
      <c r="D163" t="s">
        <v>11</v>
      </c>
      <c r="E163" t="s">
        <v>23</v>
      </c>
      <c r="F163">
        <v>41.07</v>
      </c>
      <c r="G163">
        <v>27.35</v>
      </c>
      <c r="H163">
        <v>0.18</v>
      </c>
      <c r="I163">
        <v>4.0199999999999996</v>
      </c>
      <c r="J163">
        <v>2.9</v>
      </c>
      <c r="K163">
        <v>0.92</v>
      </c>
      <c r="L163">
        <f t="shared" si="4"/>
        <v>35.370000000000005</v>
      </c>
      <c r="M163">
        <f t="shared" si="5"/>
        <v>392.96070000000003</v>
      </c>
    </row>
    <row r="164" spans="1:13" x14ac:dyDescent="0.25">
      <c r="A164" s="5">
        <v>44578</v>
      </c>
      <c r="B164">
        <v>9</v>
      </c>
      <c r="C164" t="s">
        <v>9</v>
      </c>
      <c r="D164" t="s">
        <v>12</v>
      </c>
      <c r="E164" t="s">
        <v>23</v>
      </c>
      <c r="F164">
        <v>25.94</v>
      </c>
      <c r="G164">
        <v>15.28</v>
      </c>
      <c r="H164">
        <v>0.77</v>
      </c>
      <c r="I164">
        <v>0.46</v>
      </c>
      <c r="J164">
        <v>2.21</v>
      </c>
      <c r="K164">
        <v>4.07</v>
      </c>
      <c r="L164">
        <f t="shared" si="4"/>
        <v>22.790000000000003</v>
      </c>
      <c r="M164">
        <f t="shared" si="5"/>
        <v>253.19690000000003</v>
      </c>
    </row>
    <row r="165" spans="1:13" x14ac:dyDescent="0.25">
      <c r="A165" s="5">
        <v>44578</v>
      </c>
      <c r="B165">
        <v>9</v>
      </c>
      <c r="C165" t="s">
        <v>9</v>
      </c>
      <c r="D165" t="s">
        <v>13</v>
      </c>
      <c r="E165" t="s">
        <v>23</v>
      </c>
      <c r="F165">
        <v>28.78</v>
      </c>
      <c r="G165">
        <v>12.78</v>
      </c>
      <c r="H165">
        <v>0.21</v>
      </c>
      <c r="I165">
        <v>0.1</v>
      </c>
      <c r="J165">
        <v>6.13</v>
      </c>
      <c r="K165">
        <v>1.91</v>
      </c>
      <c r="L165">
        <f t="shared" si="4"/>
        <v>21.13</v>
      </c>
      <c r="M165">
        <f t="shared" si="5"/>
        <v>234.75429999999997</v>
      </c>
    </row>
    <row r="166" spans="1:13" x14ac:dyDescent="0.25">
      <c r="A166" s="5">
        <v>44578</v>
      </c>
      <c r="B166">
        <v>9</v>
      </c>
      <c r="C166" t="s">
        <v>14</v>
      </c>
      <c r="D166" t="s">
        <v>10</v>
      </c>
      <c r="E166" t="s">
        <v>23</v>
      </c>
      <c r="F166">
        <v>54.43</v>
      </c>
      <c r="G166">
        <v>24.84</v>
      </c>
      <c r="H166">
        <v>1.4</v>
      </c>
      <c r="I166">
        <v>3.94</v>
      </c>
      <c r="J166">
        <v>1.77</v>
      </c>
      <c r="K166">
        <v>11.7</v>
      </c>
      <c r="L166">
        <f t="shared" si="4"/>
        <v>43.65</v>
      </c>
      <c r="M166">
        <f t="shared" si="5"/>
        <v>484.95149999999995</v>
      </c>
    </row>
    <row r="167" spans="1:13" x14ac:dyDescent="0.25">
      <c r="A167" s="5">
        <v>44578</v>
      </c>
      <c r="B167">
        <v>9</v>
      </c>
      <c r="C167" t="s">
        <v>14</v>
      </c>
      <c r="D167" t="s">
        <v>11</v>
      </c>
      <c r="E167" t="s">
        <v>23</v>
      </c>
      <c r="F167">
        <v>74.84</v>
      </c>
      <c r="G167">
        <v>34.94</v>
      </c>
      <c r="H167">
        <v>0</v>
      </c>
      <c r="I167">
        <v>5.9</v>
      </c>
      <c r="J167">
        <v>1.4</v>
      </c>
      <c r="K167">
        <v>18.989999999999998</v>
      </c>
      <c r="L167">
        <f t="shared" si="4"/>
        <v>61.22999999999999</v>
      </c>
      <c r="M167">
        <f t="shared" si="5"/>
        <v>680.2652999999998</v>
      </c>
    </row>
    <row r="168" spans="1:13" x14ac:dyDescent="0.25">
      <c r="A168" s="5">
        <v>44578</v>
      </c>
      <c r="B168">
        <v>9</v>
      </c>
      <c r="C168" t="s">
        <v>14</v>
      </c>
      <c r="D168" t="s">
        <v>12</v>
      </c>
      <c r="E168" t="s">
        <v>23</v>
      </c>
      <c r="F168">
        <v>68.48</v>
      </c>
      <c r="G168">
        <v>39.47</v>
      </c>
      <c r="H168">
        <v>0.28999999999999998</v>
      </c>
      <c r="I168">
        <v>0.89</v>
      </c>
      <c r="J168">
        <v>5.28</v>
      </c>
      <c r="K168">
        <v>8.06</v>
      </c>
      <c r="L168">
        <f t="shared" si="4"/>
        <v>53.99</v>
      </c>
      <c r="M168">
        <f t="shared" si="5"/>
        <v>599.82889999999998</v>
      </c>
    </row>
    <row r="169" spans="1:13" x14ac:dyDescent="0.25">
      <c r="A169" s="5">
        <v>44578</v>
      </c>
      <c r="B169">
        <v>9</v>
      </c>
      <c r="C169" t="s">
        <v>14</v>
      </c>
      <c r="D169" t="s">
        <v>13</v>
      </c>
      <c r="E169" t="s">
        <v>23</v>
      </c>
      <c r="F169">
        <v>62.05</v>
      </c>
      <c r="G169">
        <v>20.399999999999999</v>
      </c>
      <c r="H169">
        <v>3.76</v>
      </c>
      <c r="I169">
        <v>8.35</v>
      </c>
      <c r="J169">
        <v>9.6</v>
      </c>
      <c r="K169">
        <v>4.21</v>
      </c>
      <c r="L169">
        <f t="shared" si="4"/>
        <v>46.32</v>
      </c>
      <c r="M169">
        <f t="shared" si="5"/>
        <v>514.61519999999996</v>
      </c>
    </row>
    <row r="170" spans="1:13" x14ac:dyDescent="0.25">
      <c r="A170" s="5">
        <v>44578</v>
      </c>
      <c r="B170">
        <v>10</v>
      </c>
      <c r="C170" t="s">
        <v>9</v>
      </c>
      <c r="D170" t="s">
        <v>10</v>
      </c>
      <c r="E170" t="s">
        <v>26</v>
      </c>
      <c r="F170">
        <v>57.12</v>
      </c>
      <c r="G170">
        <v>42.51</v>
      </c>
      <c r="H170">
        <v>0.13</v>
      </c>
      <c r="I170">
        <v>0.79</v>
      </c>
      <c r="J170">
        <v>0.26</v>
      </c>
      <c r="K170">
        <v>0.14000000000000001</v>
      </c>
      <c r="L170">
        <f t="shared" si="4"/>
        <v>43.83</v>
      </c>
      <c r="M170">
        <f t="shared" si="5"/>
        <v>486.95129999999995</v>
      </c>
    </row>
    <row r="171" spans="1:13" x14ac:dyDescent="0.25">
      <c r="A171" s="5">
        <v>44578</v>
      </c>
      <c r="B171">
        <v>10</v>
      </c>
      <c r="C171" t="s">
        <v>9</v>
      </c>
      <c r="D171" t="s">
        <v>11</v>
      </c>
      <c r="E171" t="s">
        <v>26</v>
      </c>
      <c r="F171">
        <v>37.11</v>
      </c>
      <c r="G171">
        <v>30.68</v>
      </c>
      <c r="H171">
        <v>0.27</v>
      </c>
      <c r="I171">
        <v>0.19</v>
      </c>
      <c r="J171">
        <v>1.1599999999999999</v>
      </c>
      <c r="K171">
        <v>0.79</v>
      </c>
      <c r="L171">
        <f t="shared" si="4"/>
        <v>33.089999999999996</v>
      </c>
      <c r="M171">
        <f t="shared" si="5"/>
        <v>367.62989999999996</v>
      </c>
    </row>
    <row r="172" spans="1:13" x14ac:dyDescent="0.25">
      <c r="A172" s="5">
        <v>44578</v>
      </c>
      <c r="B172">
        <v>10</v>
      </c>
      <c r="C172" t="s">
        <v>9</v>
      </c>
      <c r="D172" t="s">
        <v>12</v>
      </c>
      <c r="E172" t="s">
        <v>26</v>
      </c>
      <c r="F172">
        <v>54.57</v>
      </c>
      <c r="G172">
        <v>41.99</v>
      </c>
      <c r="H172">
        <v>0.1</v>
      </c>
      <c r="I172">
        <v>1.31</v>
      </c>
      <c r="J172">
        <v>2.2599999999999998</v>
      </c>
      <c r="K172">
        <v>1.23</v>
      </c>
      <c r="L172">
        <f t="shared" si="4"/>
        <v>46.89</v>
      </c>
      <c r="M172">
        <f t="shared" si="5"/>
        <v>520.9479</v>
      </c>
    </row>
    <row r="173" spans="1:13" x14ac:dyDescent="0.25">
      <c r="A173" s="5">
        <v>44578</v>
      </c>
      <c r="B173">
        <v>10</v>
      </c>
      <c r="C173" t="s">
        <v>9</v>
      </c>
      <c r="D173" t="s">
        <v>13</v>
      </c>
      <c r="E173" t="s">
        <v>26</v>
      </c>
      <c r="F173">
        <v>60.6</v>
      </c>
      <c r="G173">
        <v>35.79</v>
      </c>
      <c r="H173">
        <v>0</v>
      </c>
      <c r="I173">
        <v>3.4</v>
      </c>
      <c r="J173">
        <v>1.95</v>
      </c>
      <c r="K173">
        <v>5.26</v>
      </c>
      <c r="L173">
        <f t="shared" si="4"/>
        <v>46.4</v>
      </c>
      <c r="M173">
        <f t="shared" si="5"/>
        <v>515.50399999999991</v>
      </c>
    </row>
    <row r="174" spans="1:13" x14ac:dyDescent="0.25">
      <c r="A174" s="5">
        <v>44578</v>
      </c>
      <c r="B174">
        <v>10</v>
      </c>
      <c r="C174" t="s">
        <v>14</v>
      </c>
      <c r="D174" t="s">
        <v>10</v>
      </c>
      <c r="E174" t="s">
        <v>26</v>
      </c>
      <c r="F174">
        <v>28.47</v>
      </c>
      <c r="G174">
        <v>9.0299999999999994</v>
      </c>
      <c r="H174">
        <v>0.1</v>
      </c>
      <c r="I174">
        <v>4.45</v>
      </c>
      <c r="J174">
        <v>5.08</v>
      </c>
      <c r="K174">
        <v>0.65</v>
      </c>
      <c r="L174">
        <f t="shared" si="4"/>
        <v>19.309999999999995</v>
      </c>
      <c r="M174">
        <f t="shared" si="5"/>
        <v>214.53409999999994</v>
      </c>
    </row>
    <row r="175" spans="1:13" x14ac:dyDescent="0.25">
      <c r="A175" s="5">
        <v>44578</v>
      </c>
      <c r="B175">
        <v>10</v>
      </c>
      <c r="C175" t="s">
        <v>14</v>
      </c>
      <c r="D175" t="s">
        <v>11</v>
      </c>
      <c r="E175" t="s">
        <v>26</v>
      </c>
      <c r="F175">
        <v>36.11</v>
      </c>
      <c r="G175">
        <v>17</v>
      </c>
      <c r="H175">
        <v>0.19</v>
      </c>
      <c r="I175">
        <v>6</v>
      </c>
      <c r="J175">
        <v>0.11</v>
      </c>
      <c r="K175">
        <v>7.35</v>
      </c>
      <c r="L175">
        <f t="shared" si="4"/>
        <v>30.65</v>
      </c>
      <c r="M175">
        <f t="shared" si="5"/>
        <v>340.52149999999995</v>
      </c>
    </row>
    <row r="176" spans="1:13" x14ac:dyDescent="0.25">
      <c r="A176" s="5">
        <v>44578</v>
      </c>
      <c r="B176">
        <v>10</v>
      </c>
      <c r="C176" t="s">
        <v>14</v>
      </c>
      <c r="D176" t="s">
        <v>12</v>
      </c>
      <c r="E176" t="s">
        <v>26</v>
      </c>
      <c r="F176">
        <v>59.04</v>
      </c>
      <c r="G176">
        <v>20.440000000000001</v>
      </c>
      <c r="H176">
        <v>0.08</v>
      </c>
      <c r="I176">
        <v>13.1</v>
      </c>
      <c r="J176">
        <v>6.37</v>
      </c>
      <c r="K176">
        <v>4.9000000000000004</v>
      </c>
      <c r="L176">
        <f t="shared" si="4"/>
        <v>44.889999999999993</v>
      </c>
      <c r="M176">
        <f t="shared" si="5"/>
        <v>498.72789999999992</v>
      </c>
    </row>
    <row r="177" spans="1:13" x14ac:dyDescent="0.25">
      <c r="A177" s="5">
        <v>44578</v>
      </c>
      <c r="B177">
        <v>10</v>
      </c>
      <c r="C177" t="s">
        <v>14</v>
      </c>
      <c r="D177" t="s">
        <v>13</v>
      </c>
      <c r="E177" t="s">
        <v>26</v>
      </c>
      <c r="F177">
        <v>81.73</v>
      </c>
      <c r="G177">
        <v>39.14</v>
      </c>
      <c r="H177">
        <v>0.76</v>
      </c>
      <c r="I177">
        <v>8.66</v>
      </c>
      <c r="J177">
        <v>0.59</v>
      </c>
      <c r="K177">
        <v>17.07</v>
      </c>
      <c r="L177">
        <f t="shared" si="4"/>
        <v>66.22</v>
      </c>
      <c r="M177">
        <f t="shared" si="5"/>
        <v>735.7041999999999</v>
      </c>
    </row>
    <row r="178" spans="1:13" x14ac:dyDescent="0.25">
      <c r="A178" s="5">
        <v>44578</v>
      </c>
      <c r="B178">
        <v>11</v>
      </c>
      <c r="C178" t="s">
        <v>9</v>
      </c>
      <c r="D178" t="s">
        <v>10</v>
      </c>
      <c r="E178" t="s">
        <v>24</v>
      </c>
      <c r="F178">
        <v>33.880000000000003</v>
      </c>
      <c r="G178">
        <v>9.49</v>
      </c>
      <c r="H178">
        <v>11.07</v>
      </c>
      <c r="I178">
        <v>4.1900000000000004</v>
      </c>
      <c r="J178">
        <v>0.1</v>
      </c>
      <c r="K178">
        <v>0.56999999999999995</v>
      </c>
      <c r="L178">
        <f t="shared" si="4"/>
        <v>25.420000000000005</v>
      </c>
      <c r="M178">
        <f t="shared" si="5"/>
        <v>282.41620000000006</v>
      </c>
    </row>
    <row r="179" spans="1:13" x14ac:dyDescent="0.25">
      <c r="A179" s="5">
        <v>44578</v>
      </c>
      <c r="B179">
        <v>11</v>
      </c>
      <c r="C179" t="s">
        <v>9</v>
      </c>
      <c r="D179" t="s">
        <v>11</v>
      </c>
      <c r="E179" t="s">
        <v>24</v>
      </c>
      <c r="F179">
        <v>45.68</v>
      </c>
      <c r="G179">
        <v>11.49</v>
      </c>
      <c r="H179">
        <v>12.31</v>
      </c>
      <c r="I179">
        <v>4.82</v>
      </c>
      <c r="J179">
        <v>0.08</v>
      </c>
      <c r="K179">
        <v>1.55</v>
      </c>
      <c r="L179">
        <f t="shared" si="4"/>
        <v>30.25</v>
      </c>
      <c r="M179">
        <f t="shared" si="5"/>
        <v>336.07749999999999</v>
      </c>
    </row>
    <row r="180" spans="1:13" x14ac:dyDescent="0.25">
      <c r="A180" s="5">
        <v>44578</v>
      </c>
      <c r="B180">
        <v>11</v>
      </c>
      <c r="C180" t="s">
        <v>9</v>
      </c>
      <c r="D180" t="s">
        <v>12</v>
      </c>
      <c r="E180" t="s">
        <v>24</v>
      </c>
      <c r="F180">
        <v>50.48</v>
      </c>
      <c r="G180">
        <v>18.53</v>
      </c>
      <c r="H180">
        <v>11.81</v>
      </c>
      <c r="I180">
        <v>4.43</v>
      </c>
      <c r="J180">
        <v>7.0000000000000007E-2</v>
      </c>
      <c r="K180">
        <v>4.5</v>
      </c>
      <c r="L180">
        <f t="shared" si="4"/>
        <v>39.340000000000003</v>
      </c>
      <c r="M180">
        <f t="shared" si="5"/>
        <v>437.06740000000002</v>
      </c>
    </row>
    <row r="181" spans="1:13" x14ac:dyDescent="0.25">
      <c r="A181" s="5">
        <v>44578</v>
      </c>
      <c r="B181">
        <v>11</v>
      </c>
      <c r="C181" t="s">
        <v>9</v>
      </c>
      <c r="D181" t="s">
        <v>13</v>
      </c>
      <c r="E181" t="s">
        <v>24</v>
      </c>
      <c r="F181">
        <v>30.59</v>
      </c>
      <c r="G181">
        <v>10.63</v>
      </c>
      <c r="H181">
        <v>14.51</v>
      </c>
      <c r="I181">
        <v>0.44</v>
      </c>
      <c r="J181">
        <v>0.1</v>
      </c>
      <c r="K181">
        <v>0.43</v>
      </c>
      <c r="L181">
        <f t="shared" si="4"/>
        <v>26.110000000000003</v>
      </c>
      <c r="M181">
        <f t="shared" si="5"/>
        <v>290.08210000000003</v>
      </c>
    </row>
    <row r="182" spans="1:13" x14ac:dyDescent="0.25">
      <c r="A182" s="5">
        <v>44578</v>
      </c>
      <c r="B182">
        <v>11</v>
      </c>
      <c r="C182" t="s">
        <v>14</v>
      </c>
      <c r="D182" t="s">
        <v>10</v>
      </c>
      <c r="E182" t="s">
        <v>24</v>
      </c>
      <c r="F182">
        <v>43.37</v>
      </c>
      <c r="G182">
        <v>11.2</v>
      </c>
      <c r="H182">
        <v>5.43</v>
      </c>
      <c r="I182">
        <v>4.4000000000000004</v>
      </c>
      <c r="J182">
        <v>7.02</v>
      </c>
      <c r="K182">
        <v>3.94</v>
      </c>
      <c r="L182">
        <f t="shared" si="4"/>
        <v>31.990000000000002</v>
      </c>
      <c r="M182">
        <f t="shared" si="5"/>
        <v>355.40890000000002</v>
      </c>
    </row>
    <row r="183" spans="1:13" x14ac:dyDescent="0.25">
      <c r="A183" s="5">
        <v>44578</v>
      </c>
      <c r="B183">
        <v>11</v>
      </c>
      <c r="C183" t="s">
        <v>14</v>
      </c>
      <c r="D183" t="s">
        <v>11</v>
      </c>
      <c r="E183" t="s">
        <v>24</v>
      </c>
      <c r="F183">
        <v>74.400000000000006</v>
      </c>
      <c r="G183">
        <v>15.34</v>
      </c>
      <c r="H183">
        <v>12.28</v>
      </c>
      <c r="I183">
        <v>8.3699999999999992</v>
      </c>
      <c r="J183">
        <v>7.99</v>
      </c>
      <c r="K183">
        <v>8.01</v>
      </c>
      <c r="L183">
        <f t="shared" si="4"/>
        <v>51.989999999999995</v>
      </c>
      <c r="M183">
        <f t="shared" si="5"/>
        <v>577.60889999999995</v>
      </c>
    </row>
    <row r="184" spans="1:13" x14ac:dyDescent="0.25">
      <c r="A184" s="5">
        <v>44578</v>
      </c>
      <c r="B184">
        <v>11</v>
      </c>
      <c r="C184" t="s">
        <v>14</v>
      </c>
      <c r="D184" t="s">
        <v>12</v>
      </c>
      <c r="E184" t="s">
        <v>24</v>
      </c>
      <c r="F184">
        <v>63.63</v>
      </c>
      <c r="G184">
        <v>9.4600000000000009</v>
      </c>
      <c r="H184">
        <v>21.33</v>
      </c>
      <c r="I184">
        <v>5.87</v>
      </c>
      <c r="J184">
        <v>6.9</v>
      </c>
      <c r="K184">
        <v>3.97</v>
      </c>
      <c r="L184">
        <f t="shared" si="4"/>
        <v>47.529999999999994</v>
      </c>
      <c r="M184">
        <f t="shared" si="5"/>
        <v>528.05829999999992</v>
      </c>
    </row>
    <row r="185" spans="1:13" x14ac:dyDescent="0.25">
      <c r="A185" s="5">
        <v>44578</v>
      </c>
      <c r="B185">
        <v>11</v>
      </c>
      <c r="C185" t="s">
        <v>14</v>
      </c>
      <c r="D185" t="s">
        <v>13</v>
      </c>
      <c r="E185" t="s">
        <v>24</v>
      </c>
      <c r="F185">
        <v>47.83</v>
      </c>
      <c r="G185">
        <v>9.39</v>
      </c>
      <c r="H185">
        <v>14.28</v>
      </c>
      <c r="I185">
        <v>0.94</v>
      </c>
      <c r="J185">
        <v>7.69</v>
      </c>
      <c r="K185">
        <v>7.08</v>
      </c>
      <c r="L185">
        <f t="shared" si="4"/>
        <v>39.380000000000003</v>
      </c>
      <c r="M185">
        <f t="shared" si="5"/>
        <v>437.51179999999999</v>
      </c>
    </row>
    <row r="186" spans="1:13" x14ac:dyDescent="0.25">
      <c r="A186" s="5">
        <v>44578</v>
      </c>
      <c r="B186">
        <v>12</v>
      </c>
      <c r="C186" t="s">
        <v>9</v>
      </c>
      <c r="D186" t="s">
        <v>10</v>
      </c>
      <c r="E186" t="s">
        <v>23</v>
      </c>
      <c r="F186">
        <v>48.54</v>
      </c>
      <c r="G186">
        <v>24.96</v>
      </c>
      <c r="H186">
        <v>6.27</v>
      </c>
      <c r="I186">
        <v>0</v>
      </c>
      <c r="J186">
        <v>7.24</v>
      </c>
      <c r="K186">
        <v>1.82</v>
      </c>
      <c r="L186">
        <f t="shared" si="4"/>
        <v>40.29</v>
      </c>
      <c r="M186">
        <f t="shared" si="5"/>
        <v>447.62189999999998</v>
      </c>
    </row>
    <row r="187" spans="1:13" x14ac:dyDescent="0.25">
      <c r="A187" s="5">
        <v>44578</v>
      </c>
      <c r="B187">
        <v>12</v>
      </c>
      <c r="C187" t="s">
        <v>9</v>
      </c>
      <c r="D187" t="s">
        <v>11</v>
      </c>
      <c r="E187" t="s">
        <v>23</v>
      </c>
      <c r="F187">
        <v>41.07</v>
      </c>
      <c r="G187">
        <v>7.81</v>
      </c>
      <c r="H187">
        <v>0.92</v>
      </c>
      <c r="I187">
        <v>2.31</v>
      </c>
      <c r="J187">
        <v>5.88</v>
      </c>
      <c r="K187">
        <v>4.92</v>
      </c>
      <c r="L187">
        <f t="shared" si="4"/>
        <v>21.840000000000003</v>
      </c>
      <c r="M187">
        <f t="shared" si="5"/>
        <v>242.64240000000004</v>
      </c>
    </row>
    <row r="188" spans="1:13" x14ac:dyDescent="0.25">
      <c r="A188" s="5">
        <v>44578</v>
      </c>
      <c r="B188">
        <v>12</v>
      </c>
      <c r="C188" t="s">
        <v>9</v>
      </c>
      <c r="D188" t="s">
        <v>12</v>
      </c>
      <c r="E188" t="s">
        <v>23</v>
      </c>
      <c r="F188">
        <v>51.83</v>
      </c>
      <c r="G188">
        <v>6.69</v>
      </c>
      <c r="H188">
        <v>4.1900000000000004</v>
      </c>
      <c r="I188">
        <v>8.7799999999999994</v>
      </c>
      <c r="J188">
        <v>15.05</v>
      </c>
      <c r="K188">
        <v>2.2400000000000002</v>
      </c>
      <c r="L188">
        <f t="shared" si="4"/>
        <v>36.950000000000003</v>
      </c>
      <c r="M188">
        <f t="shared" si="5"/>
        <v>410.5145</v>
      </c>
    </row>
    <row r="189" spans="1:13" x14ac:dyDescent="0.25">
      <c r="A189" s="5">
        <v>44578</v>
      </c>
      <c r="B189">
        <v>12</v>
      </c>
      <c r="C189" t="s">
        <v>9</v>
      </c>
      <c r="D189" t="s">
        <v>13</v>
      </c>
      <c r="E189" t="s">
        <v>23</v>
      </c>
      <c r="F189">
        <v>72.06</v>
      </c>
      <c r="G189">
        <v>41.13</v>
      </c>
      <c r="H189">
        <v>6.96</v>
      </c>
      <c r="I189">
        <v>5.83</v>
      </c>
      <c r="J189">
        <v>7.17</v>
      </c>
      <c r="K189">
        <v>2.5099999999999998</v>
      </c>
      <c r="L189">
        <f t="shared" si="4"/>
        <v>63.6</v>
      </c>
      <c r="M189">
        <f t="shared" si="5"/>
        <v>706.596</v>
      </c>
    </row>
    <row r="190" spans="1:13" x14ac:dyDescent="0.25">
      <c r="A190" s="5">
        <v>44578</v>
      </c>
      <c r="B190">
        <v>12</v>
      </c>
      <c r="C190" t="s">
        <v>14</v>
      </c>
      <c r="D190" t="s">
        <v>10</v>
      </c>
      <c r="E190" t="s">
        <v>23</v>
      </c>
      <c r="F190">
        <v>46.07</v>
      </c>
      <c r="G190">
        <v>13.35</v>
      </c>
      <c r="H190">
        <v>12.55</v>
      </c>
      <c r="I190">
        <v>0.95</v>
      </c>
      <c r="J190">
        <v>1.71</v>
      </c>
      <c r="K190">
        <v>5.17</v>
      </c>
      <c r="L190">
        <f t="shared" si="4"/>
        <v>33.729999999999997</v>
      </c>
      <c r="M190">
        <f t="shared" si="5"/>
        <v>374.74029999999993</v>
      </c>
    </row>
    <row r="191" spans="1:13" x14ac:dyDescent="0.25">
      <c r="A191" s="5">
        <v>44578</v>
      </c>
      <c r="B191">
        <v>12</v>
      </c>
      <c r="C191" t="s">
        <v>14</v>
      </c>
      <c r="D191" t="s">
        <v>11</v>
      </c>
      <c r="E191" t="s">
        <v>23</v>
      </c>
      <c r="F191">
        <v>58.35</v>
      </c>
      <c r="G191">
        <v>1.37</v>
      </c>
      <c r="H191">
        <v>35.21</v>
      </c>
      <c r="I191">
        <v>0.2</v>
      </c>
      <c r="J191">
        <v>0.5</v>
      </c>
      <c r="K191">
        <v>2.42</v>
      </c>
      <c r="L191">
        <f t="shared" si="4"/>
        <v>39.700000000000003</v>
      </c>
      <c r="M191">
        <f t="shared" si="5"/>
        <v>441.06700000000001</v>
      </c>
    </row>
    <row r="192" spans="1:13" x14ac:dyDescent="0.25">
      <c r="A192" s="5">
        <v>44578</v>
      </c>
      <c r="B192">
        <v>12</v>
      </c>
      <c r="C192" t="s">
        <v>14</v>
      </c>
      <c r="D192" t="s">
        <v>12</v>
      </c>
      <c r="E192" t="s">
        <v>23</v>
      </c>
      <c r="F192">
        <v>48.24</v>
      </c>
      <c r="G192">
        <v>6.06</v>
      </c>
      <c r="H192">
        <v>14.27</v>
      </c>
      <c r="I192">
        <v>1.1299999999999999</v>
      </c>
      <c r="J192">
        <v>4.3</v>
      </c>
      <c r="K192">
        <v>7.77</v>
      </c>
      <c r="L192">
        <f t="shared" si="4"/>
        <v>33.53</v>
      </c>
      <c r="M192">
        <f t="shared" si="5"/>
        <v>372.51830000000001</v>
      </c>
    </row>
    <row r="193" spans="1:13" x14ac:dyDescent="0.25">
      <c r="A193" s="5">
        <v>44578</v>
      </c>
      <c r="B193">
        <v>12</v>
      </c>
      <c r="C193" t="s">
        <v>14</v>
      </c>
      <c r="D193" t="s">
        <v>13</v>
      </c>
      <c r="E193" t="s">
        <v>23</v>
      </c>
      <c r="F193">
        <v>42.29</v>
      </c>
      <c r="G193">
        <v>19.329999999999998</v>
      </c>
      <c r="H193">
        <v>9.77</v>
      </c>
      <c r="I193">
        <v>0.84</v>
      </c>
      <c r="J193">
        <v>1.06</v>
      </c>
      <c r="K193">
        <v>5.2</v>
      </c>
      <c r="L193">
        <f t="shared" si="4"/>
        <v>36.199999999999996</v>
      </c>
      <c r="M193">
        <f t="shared" si="5"/>
        <v>402.18199999999996</v>
      </c>
    </row>
    <row r="194" spans="1:13" x14ac:dyDescent="0.25">
      <c r="A194" s="5">
        <v>44663</v>
      </c>
      <c r="B194">
        <v>1</v>
      </c>
      <c r="C194" t="s">
        <v>9</v>
      </c>
      <c r="D194" t="s">
        <v>10</v>
      </c>
      <c r="E194" t="s">
        <v>23</v>
      </c>
      <c r="G194">
        <v>20.63</v>
      </c>
      <c r="H194">
        <v>0.31</v>
      </c>
      <c r="I194">
        <v>0.22</v>
      </c>
      <c r="J194">
        <v>8.94</v>
      </c>
      <c r="K194">
        <v>1.88</v>
      </c>
      <c r="L194">
        <f t="shared" si="4"/>
        <v>31.979999999999993</v>
      </c>
      <c r="M194">
        <f t="shared" si="5"/>
        <v>355.29779999999988</v>
      </c>
    </row>
    <row r="195" spans="1:13" x14ac:dyDescent="0.25">
      <c r="A195" s="5">
        <v>44663</v>
      </c>
      <c r="B195">
        <v>1</v>
      </c>
      <c r="C195" t="s">
        <v>9</v>
      </c>
      <c r="D195" t="s">
        <v>11</v>
      </c>
      <c r="E195" t="s">
        <v>23</v>
      </c>
      <c r="G195">
        <v>20.420000000000002</v>
      </c>
      <c r="H195">
        <v>0.52</v>
      </c>
      <c r="I195">
        <v>0.33</v>
      </c>
      <c r="J195">
        <v>4.75</v>
      </c>
      <c r="K195">
        <v>1.1000000000000001</v>
      </c>
      <c r="L195">
        <f t="shared" ref="L195:L258" si="6">SUM(G195:K195)</f>
        <v>27.12</v>
      </c>
      <c r="M195">
        <f t="shared" ref="M195:M258" si="7">L195*11.11</f>
        <v>301.3032</v>
      </c>
    </row>
    <row r="196" spans="1:13" x14ac:dyDescent="0.25">
      <c r="A196" s="5">
        <v>44663</v>
      </c>
      <c r="B196">
        <v>1</v>
      </c>
      <c r="C196" t="s">
        <v>9</v>
      </c>
      <c r="D196" t="s">
        <v>12</v>
      </c>
      <c r="E196" t="s">
        <v>23</v>
      </c>
      <c r="G196">
        <v>17.95</v>
      </c>
      <c r="H196">
        <v>1.69</v>
      </c>
      <c r="I196">
        <v>0</v>
      </c>
      <c r="J196">
        <v>2.98</v>
      </c>
      <c r="K196">
        <v>0.62</v>
      </c>
      <c r="L196">
        <f t="shared" si="6"/>
        <v>23.240000000000002</v>
      </c>
      <c r="M196">
        <f t="shared" si="7"/>
        <v>258.19639999999998</v>
      </c>
    </row>
    <row r="197" spans="1:13" x14ac:dyDescent="0.25">
      <c r="A197" s="5">
        <v>44663</v>
      </c>
      <c r="B197">
        <v>1</v>
      </c>
      <c r="C197" t="s">
        <v>9</v>
      </c>
      <c r="D197" t="s">
        <v>13</v>
      </c>
      <c r="E197" t="s">
        <v>23</v>
      </c>
      <c r="G197">
        <v>11.58</v>
      </c>
      <c r="H197">
        <v>0.51</v>
      </c>
      <c r="I197">
        <v>0.53</v>
      </c>
      <c r="J197">
        <v>3.36</v>
      </c>
      <c r="K197">
        <v>2.2799999999999998</v>
      </c>
      <c r="L197">
        <f t="shared" si="6"/>
        <v>18.259999999999998</v>
      </c>
      <c r="M197">
        <f t="shared" si="7"/>
        <v>202.86859999999996</v>
      </c>
    </row>
    <row r="198" spans="1:13" x14ac:dyDescent="0.25">
      <c r="A198" s="5">
        <v>44663</v>
      </c>
      <c r="B198">
        <v>1</v>
      </c>
      <c r="C198" t="s">
        <v>14</v>
      </c>
      <c r="D198" t="s">
        <v>10</v>
      </c>
      <c r="E198" t="s">
        <v>23</v>
      </c>
      <c r="G198">
        <v>24.71</v>
      </c>
      <c r="H198">
        <v>1.9</v>
      </c>
      <c r="I198">
        <v>2</v>
      </c>
      <c r="J198">
        <v>25.63</v>
      </c>
      <c r="K198">
        <v>2.02</v>
      </c>
      <c r="L198">
        <f t="shared" si="6"/>
        <v>56.26</v>
      </c>
      <c r="M198">
        <f t="shared" si="7"/>
        <v>625.04859999999996</v>
      </c>
    </row>
    <row r="199" spans="1:13" x14ac:dyDescent="0.25">
      <c r="A199" s="5">
        <v>44663</v>
      </c>
      <c r="B199">
        <v>1</v>
      </c>
      <c r="C199" t="s">
        <v>14</v>
      </c>
      <c r="D199" t="s">
        <v>11</v>
      </c>
      <c r="E199" t="s">
        <v>23</v>
      </c>
      <c r="G199">
        <v>7.57</v>
      </c>
      <c r="H199">
        <v>1.1299999999999999</v>
      </c>
      <c r="I199">
        <v>6.1</v>
      </c>
      <c r="J199">
        <v>8.5500000000000007</v>
      </c>
      <c r="K199">
        <v>4.7300000000000004</v>
      </c>
      <c r="L199">
        <f t="shared" si="6"/>
        <v>28.080000000000002</v>
      </c>
      <c r="M199">
        <f t="shared" si="7"/>
        <v>311.96879999999999</v>
      </c>
    </row>
    <row r="200" spans="1:13" x14ac:dyDescent="0.25">
      <c r="A200" s="5">
        <v>44663</v>
      </c>
      <c r="B200">
        <v>1</v>
      </c>
      <c r="C200" t="s">
        <v>14</v>
      </c>
      <c r="D200" t="s">
        <v>12</v>
      </c>
      <c r="E200" t="s">
        <v>23</v>
      </c>
      <c r="G200">
        <v>17.32</v>
      </c>
      <c r="H200">
        <v>0.49</v>
      </c>
      <c r="I200">
        <v>4.0999999999999996</v>
      </c>
      <c r="J200">
        <v>12.39</v>
      </c>
      <c r="K200">
        <v>1.59</v>
      </c>
      <c r="L200">
        <f t="shared" si="6"/>
        <v>35.89</v>
      </c>
      <c r="M200">
        <f t="shared" si="7"/>
        <v>398.73789999999997</v>
      </c>
    </row>
    <row r="201" spans="1:13" x14ac:dyDescent="0.25">
      <c r="A201" s="5">
        <v>44663</v>
      </c>
      <c r="B201">
        <v>1</v>
      </c>
      <c r="C201" t="s">
        <v>14</v>
      </c>
      <c r="D201" t="s">
        <v>13</v>
      </c>
      <c r="E201" t="s">
        <v>23</v>
      </c>
      <c r="G201">
        <v>5.01</v>
      </c>
      <c r="H201">
        <v>1.44</v>
      </c>
      <c r="I201">
        <v>5.01</v>
      </c>
      <c r="J201">
        <v>7.06</v>
      </c>
      <c r="K201">
        <v>2.42</v>
      </c>
      <c r="L201">
        <f t="shared" si="6"/>
        <v>20.939999999999998</v>
      </c>
      <c r="M201">
        <f t="shared" si="7"/>
        <v>232.64339999999996</v>
      </c>
    </row>
    <row r="202" spans="1:13" x14ac:dyDescent="0.25">
      <c r="A202" s="5">
        <v>44663</v>
      </c>
      <c r="B202">
        <v>2</v>
      </c>
      <c r="C202" t="s">
        <v>9</v>
      </c>
      <c r="D202" t="s">
        <v>10</v>
      </c>
      <c r="E202" t="s">
        <v>26</v>
      </c>
      <c r="G202">
        <v>13.13</v>
      </c>
      <c r="H202">
        <v>1.04</v>
      </c>
      <c r="I202">
        <v>0.96</v>
      </c>
      <c r="J202">
        <v>3.29</v>
      </c>
      <c r="K202">
        <v>1.17</v>
      </c>
      <c r="L202">
        <f t="shared" si="6"/>
        <v>19.590000000000003</v>
      </c>
      <c r="M202">
        <f t="shared" si="7"/>
        <v>217.64490000000004</v>
      </c>
    </row>
    <row r="203" spans="1:13" x14ac:dyDescent="0.25">
      <c r="A203" s="5">
        <v>44663</v>
      </c>
      <c r="B203">
        <v>2</v>
      </c>
      <c r="C203" t="s">
        <v>9</v>
      </c>
      <c r="D203" t="s">
        <v>11</v>
      </c>
      <c r="E203" t="s">
        <v>26</v>
      </c>
      <c r="G203">
        <v>30.79</v>
      </c>
      <c r="H203">
        <v>1.35</v>
      </c>
      <c r="I203">
        <v>0.7</v>
      </c>
      <c r="J203">
        <v>1.3</v>
      </c>
      <c r="K203">
        <v>1.05</v>
      </c>
      <c r="L203">
        <f t="shared" si="6"/>
        <v>35.19</v>
      </c>
      <c r="M203">
        <f t="shared" si="7"/>
        <v>390.96089999999998</v>
      </c>
    </row>
    <row r="204" spans="1:13" x14ac:dyDescent="0.25">
      <c r="A204" s="5">
        <v>44663</v>
      </c>
      <c r="B204">
        <v>2</v>
      </c>
      <c r="C204" t="s">
        <v>9</v>
      </c>
      <c r="D204" t="s">
        <v>12</v>
      </c>
      <c r="E204" t="s">
        <v>26</v>
      </c>
      <c r="G204">
        <v>19.29</v>
      </c>
      <c r="H204">
        <v>0.57999999999999996</v>
      </c>
      <c r="I204">
        <v>0.49</v>
      </c>
      <c r="J204">
        <v>10.99</v>
      </c>
      <c r="K204">
        <v>4.84</v>
      </c>
      <c r="L204">
        <f t="shared" si="6"/>
        <v>36.19</v>
      </c>
      <c r="M204">
        <f t="shared" si="7"/>
        <v>402.07089999999994</v>
      </c>
    </row>
    <row r="205" spans="1:13" x14ac:dyDescent="0.25">
      <c r="A205" s="5">
        <v>44663</v>
      </c>
      <c r="B205">
        <v>2</v>
      </c>
      <c r="C205" t="s">
        <v>9</v>
      </c>
      <c r="D205" t="s">
        <v>13</v>
      </c>
      <c r="E205" t="s">
        <v>26</v>
      </c>
      <c r="G205">
        <v>16.36</v>
      </c>
      <c r="H205">
        <v>0</v>
      </c>
      <c r="I205">
        <v>0.8</v>
      </c>
      <c r="J205">
        <v>6.24</v>
      </c>
      <c r="K205">
        <v>1.27</v>
      </c>
      <c r="L205">
        <f t="shared" si="6"/>
        <v>24.669999999999998</v>
      </c>
      <c r="M205">
        <f t="shared" si="7"/>
        <v>274.08369999999996</v>
      </c>
    </row>
    <row r="206" spans="1:13" x14ac:dyDescent="0.25">
      <c r="A206" s="5">
        <v>44663</v>
      </c>
      <c r="B206">
        <v>2</v>
      </c>
      <c r="C206" t="s">
        <v>14</v>
      </c>
      <c r="D206" t="s">
        <v>10</v>
      </c>
      <c r="E206" t="s">
        <v>26</v>
      </c>
      <c r="G206">
        <v>36.659999999999997</v>
      </c>
      <c r="H206">
        <v>1.81</v>
      </c>
      <c r="I206">
        <v>0</v>
      </c>
      <c r="J206">
        <v>9.86</v>
      </c>
      <c r="K206">
        <v>5.82</v>
      </c>
      <c r="L206">
        <f t="shared" si="6"/>
        <v>54.15</v>
      </c>
      <c r="M206">
        <f t="shared" si="7"/>
        <v>601.60649999999998</v>
      </c>
    </row>
    <row r="207" spans="1:13" x14ac:dyDescent="0.25">
      <c r="A207" s="5">
        <v>44663</v>
      </c>
      <c r="B207">
        <v>2</v>
      </c>
      <c r="C207" t="s">
        <v>14</v>
      </c>
      <c r="D207" t="s">
        <v>11</v>
      </c>
      <c r="E207" t="s">
        <v>26</v>
      </c>
      <c r="G207">
        <v>31.79</v>
      </c>
      <c r="H207">
        <v>5.23</v>
      </c>
      <c r="I207">
        <v>0</v>
      </c>
      <c r="J207">
        <v>14.49</v>
      </c>
      <c r="K207">
        <v>4.12</v>
      </c>
      <c r="L207">
        <f t="shared" si="6"/>
        <v>55.629999999999995</v>
      </c>
      <c r="M207">
        <f t="shared" si="7"/>
        <v>618.0492999999999</v>
      </c>
    </row>
    <row r="208" spans="1:13" x14ac:dyDescent="0.25">
      <c r="A208" s="5">
        <v>44663</v>
      </c>
      <c r="B208">
        <v>2</v>
      </c>
      <c r="C208" t="s">
        <v>14</v>
      </c>
      <c r="D208" t="s">
        <v>12</v>
      </c>
      <c r="E208" t="s">
        <v>26</v>
      </c>
      <c r="G208">
        <v>9.1999999999999993</v>
      </c>
      <c r="H208">
        <v>15.67</v>
      </c>
      <c r="I208">
        <v>4.21</v>
      </c>
      <c r="J208">
        <v>3.83</v>
      </c>
      <c r="K208">
        <v>15.44</v>
      </c>
      <c r="L208">
        <f t="shared" si="6"/>
        <v>48.349999999999994</v>
      </c>
      <c r="M208">
        <f t="shared" si="7"/>
        <v>537.16849999999988</v>
      </c>
    </row>
    <row r="209" spans="1:13" x14ac:dyDescent="0.25">
      <c r="A209" s="5">
        <v>44663</v>
      </c>
      <c r="B209">
        <v>2</v>
      </c>
      <c r="C209" t="s">
        <v>14</v>
      </c>
      <c r="D209" t="s">
        <v>13</v>
      </c>
      <c r="E209" t="s">
        <v>26</v>
      </c>
      <c r="G209">
        <v>7.11</v>
      </c>
      <c r="H209">
        <v>18.100000000000001</v>
      </c>
      <c r="I209">
        <v>0.57999999999999996</v>
      </c>
      <c r="J209">
        <v>7.77</v>
      </c>
      <c r="K209">
        <v>5.26</v>
      </c>
      <c r="L209">
        <f t="shared" si="6"/>
        <v>38.82</v>
      </c>
      <c r="M209">
        <f t="shared" si="7"/>
        <v>431.29019999999997</v>
      </c>
    </row>
    <row r="210" spans="1:13" x14ac:dyDescent="0.25">
      <c r="A210" s="5">
        <v>44663</v>
      </c>
      <c r="B210">
        <v>3</v>
      </c>
      <c r="C210" t="s">
        <v>9</v>
      </c>
      <c r="D210" t="s">
        <v>10</v>
      </c>
      <c r="E210" t="s">
        <v>23</v>
      </c>
      <c r="G210">
        <v>10.76</v>
      </c>
      <c r="H210">
        <v>4.25</v>
      </c>
      <c r="I210">
        <v>0</v>
      </c>
      <c r="J210">
        <v>12.88</v>
      </c>
      <c r="K210">
        <v>1.1399999999999999</v>
      </c>
      <c r="L210">
        <f t="shared" si="6"/>
        <v>29.03</v>
      </c>
      <c r="M210">
        <f t="shared" si="7"/>
        <v>322.52330000000001</v>
      </c>
    </row>
    <row r="211" spans="1:13" x14ac:dyDescent="0.25">
      <c r="A211" s="5">
        <v>44663</v>
      </c>
      <c r="B211">
        <v>3</v>
      </c>
      <c r="C211" t="s">
        <v>9</v>
      </c>
      <c r="D211" t="s">
        <v>11</v>
      </c>
      <c r="E211" t="s">
        <v>23</v>
      </c>
      <c r="G211">
        <v>4.1900000000000004</v>
      </c>
      <c r="H211">
        <v>1.93</v>
      </c>
      <c r="I211">
        <v>1.37</v>
      </c>
      <c r="J211">
        <v>11.8</v>
      </c>
      <c r="K211">
        <v>1.36</v>
      </c>
      <c r="L211">
        <f t="shared" si="6"/>
        <v>20.65</v>
      </c>
      <c r="M211">
        <f t="shared" si="7"/>
        <v>229.42149999999998</v>
      </c>
    </row>
    <row r="212" spans="1:13" x14ac:dyDescent="0.25">
      <c r="A212" s="5">
        <v>44663</v>
      </c>
      <c r="B212">
        <v>3</v>
      </c>
      <c r="C212" t="s">
        <v>9</v>
      </c>
      <c r="D212" t="s">
        <v>12</v>
      </c>
      <c r="E212" t="s">
        <v>23</v>
      </c>
      <c r="G212">
        <v>11.14</v>
      </c>
      <c r="H212">
        <v>0.83</v>
      </c>
      <c r="I212">
        <v>0</v>
      </c>
      <c r="J212">
        <v>19.14</v>
      </c>
      <c r="K212">
        <v>0.42</v>
      </c>
      <c r="L212">
        <f t="shared" si="6"/>
        <v>31.53</v>
      </c>
      <c r="M212">
        <f t="shared" si="7"/>
        <v>350.29829999999998</v>
      </c>
    </row>
    <row r="213" spans="1:13" x14ac:dyDescent="0.25">
      <c r="A213" s="5">
        <v>44663</v>
      </c>
      <c r="B213">
        <v>3</v>
      </c>
      <c r="C213" t="s">
        <v>9</v>
      </c>
      <c r="D213" t="s">
        <v>13</v>
      </c>
      <c r="E213" t="s">
        <v>23</v>
      </c>
      <c r="G213">
        <v>4.9400000000000004</v>
      </c>
      <c r="H213">
        <v>1.97</v>
      </c>
      <c r="I213">
        <v>0.89</v>
      </c>
      <c r="J213">
        <v>12.65</v>
      </c>
      <c r="K213">
        <v>1.18</v>
      </c>
      <c r="L213">
        <f t="shared" si="6"/>
        <v>21.63</v>
      </c>
      <c r="M213">
        <f t="shared" si="7"/>
        <v>240.30929999999998</v>
      </c>
    </row>
    <row r="214" spans="1:13" x14ac:dyDescent="0.25">
      <c r="A214" s="5">
        <v>44663</v>
      </c>
      <c r="B214">
        <v>3</v>
      </c>
      <c r="C214" t="s">
        <v>14</v>
      </c>
      <c r="D214" t="s">
        <v>10</v>
      </c>
      <c r="E214" t="s">
        <v>23</v>
      </c>
      <c r="G214">
        <v>21.5</v>
      </c>
      <c r="H214">
        <v>1.38</v>
      </c>
      <c r="I214">
        <v>0</v>
      </c>
      <c r="J214">
        <v>12.47</v>
      </c>
      <c r="K214">
        <v>2.08</v>
      </c>
      <c r="L214">
        <f t="shared" si="6"/>
        <v>37.43</v>
      </c>
      <c r="M214">
        <f t="shared" si="7"/>
        <v>415.84729999999996</v>
      </c>
    </row>
    <row r="215" spans="1:13" x14ac:dyDescent="0.25">
      <c r="A215" s="5">
        <v>44663</v>
      </c>
      <c r="B215">
        <v>3</v>
      </c>
      <c r="C215" t="s">
        <v>14</v>
      </c>
      <c r="D215" t="s">
        <v>11</v>
      </c>
      <c r="E215" t="s">
        <v>23</v>
      </c>
      <c r="G215">
        <v>54.11</v>
      </c>
      <c r="H215">
        <v>0</v>
      </c>
      <c r="I215">
        <v>1.76</v>
      </c>
      <c r="J215">
        <v>29.71</v>
      </c>
      <c r="K215">
        <v>3.45</v>
      </c>
      <c r="L215">
        <f t="shared" si="6"/>
        <v>89.03</v>
      </c>
      <c r="M215">
        <f t="shared" si="7"/>
        <v>989.12329999999997</v>
      </c>
    </row>
    <row r="216" spans="1:13" x14ac:dyDescent="0.25">
      <c r="A216" s="5">
        <v>44663</v>
      </c>
      <c r="B216">
        <v>3</v>
      </c>
      <c r="C216" t="s">
        <v>14</v>
      </c>
      <c r="D216" t="s">
        <v>12</v>
      </c>
      <c r="E216" t="s">
        <v>23</v>
      </c>
      <c r="G216">
        <v>28.06</v>
      </c>
      <c r="H216">
        <v>0.7</v>
      </c>
      <c r="I216">
        <v>0</v>
      </c>
      <c r="J216">
        <v>9.3800000000000008</v>
      </c>
      <c r="K216">
        <v>4.88</v>
      </c>
      <c r="L216">
        <f t="shared" si="6"/>
        <v>43.02</v>
      </c>
      <c r="M216">
        <f t="shared" si="7"/>
        <v>477.9522</v>
      </c>
    </row>
    <row r="217" spans="1:13" x14ac:dyDescent="0.25">
      <c r="A217" s="5">
        <v>44663</v>
      </c>
      <c r="B217">
        <v>3</v>
      </c>
      <c r="C217" t="s">
        <v>14</v>
      </c>
      <c r="D217" t="s">
        <v>13</v>
      </c>
      <c r="E217" t="s">
        <v>23</v>
      </c>
      <c r="G217">
        <v>14.67</v>
      </c>
      <c r="H217">
        <v>1.55</v>
      </c>
      <c r="I217">
        <v>0</v>
      </c>
      <c r="J217">
        <v>13.42</v>
      </c>
      <c r="K217">
        <v>0.31</v>
      </c>
      <c r="L217">
        <f t="shared" si="6"/>
        <v>29.95</v>
      </c>
      <c r="M217">
        <f t="shared" si="7"/>
        <v>332.74449999999996</v>
      </c>
    </row>
    <row r="218" spans="1:13" x14ac:dyDescent="0.25">
      <c r="A218" s="5">
        <v>44663</v>
      </c>
      <c r="B218">
        <v>4</v>
      </c>
      <c r="C218" t="s">
        <v>9</v>
      </c>
      <c r="D218" t="s">
        <v>10</v>
      </c>
      <c r="E218" t="s">
        <v>24</v>
      </c>
      <c r="G218">
        <v>3.53</v>
      </c>
      <c r="H218">
        <v>9.36</v>
      </c>
      <c r="I218">
        <v>0.59</v>
      </c>
      <c r="J218">
        <v>0.67</v>
      </c>
      <c r="K218">
        <v>5.34</v>
      </c>
      <c r="L218">
        <f t="shared" si="6"/>
        <v>19.489999999999998</v>
      </c>
      <c r="M218">
        <f t="shared" si="7"/>
        <v>216.53389999999996</v>
      </c>
    </row>
    <row r="219" spans="1:13" x14ac:dyDescent="0.25">
      <c r="A219" s="5">
        <v>44663</v>
      </c>
      <c r="B219">
        <v>4</v>
      </c>
      <c r="C219" t="s">
        <v>9</v>
      </c>
      <c r="D219" t="s">
        <v>11</v>
      </c>
      <c r="E219" t="s">
        <v>24</v>
      </c>
      <c r="G219">
        <v>14.64</v>
      </c>
      <c r="H219">
        <v>8.7799999999999994</v>
      </c>
      <c r="I219">
        <v>0</v>
      </c>
      <c r="J219">
        <v>0</v>
      </c>
      <c r="K219">
        <v>6.83</v>
      </c>
      <c r="L219">
        <f t="shared" si="6"/>
        <v>30.25</v>
      </c>
      <c r="M219">
        <f t="shared" si="7"/>
        <v>336.07749999999999</v>
      </c>
    </row>
    <row r="220" spans="1:13" x14ac:dyDescent="0.25">
      <c r="A220" s="5">
        <v>44663</v>
      </c>
      <c r="B220">
        <v>4</v>
      </c>
      <c r="C220" t="s">
        <v>9</v>
      </c>
      <c r="D220" t="s">
        <v>12</v>
      </c>
      <c r="E220" t="s">
        <v>24</v>
      </c>
      <c r="G220">
        <v>6.77</v>
      </c>
      <c r="H220">
        <v>5.39</v>
      </c>
      <c r="I220">
        <v>0</v>
      </c>
      <c r="J220">
        <v>0.75</v>
      </c>
      <c r="K220">
        <v>3.5</v>
      </c>
      <c r="L220">
        <f t="shared" si="6"/>
        <v>16.41</v>
      </c>
      <c r="M220">
        <f t="shared" si="7"/>
        <v>182.3151</v>
      </c>
    </row>
    <row r="221" spans="1:13" x14ac:dyDescent="0.25">
      <c r="A221" s="5">
        <v>44663</v>
      </c>
      <c r="B221">
        <v>4</v>
      </c>
      <c r="C221" t="s">
        <v>9</v>
      </c>
      <c r="D221" t="s">
        <v>13</v>
      </c>
      <c r="E221" t="s">
        <v>24</v>
      </c>
      <c r="G221">
        <v>12.96</v>
      </c>
      <c r="H221">
        <v>2.89</v>
      </c>
      <c r="I221">
        <v>0</v>
      </c>
      <c r="J221">
        <v>0.99</v>
      </c>
      <c r="K221">
        <v>8.6300000000000008</v>
      </c>
      <c r="L221">
        <f t="shared" si="6"/>
        <v>25.47</v>
      </c>
      <c r="M221">
        <f t="shared" si="7"/>
        <v>282.9717</v>
      </c>
    </row>
    <row r="222" spans="1:13" x14ac:dyDescent="0.25">
      <c r="A222" s="5">
        <v>44663</v>
      </c>
      <c r="B222">
        <v>4</v>
      </c>
      <c r="C222" t="s">
        <v>14</v>
      </c>
      <c r="D222" t="s">
        <v>10</v>
      </c>
      <c r="E222" t="s">
        <v>24</v>
      </c>
      <c r="G222">
        <v>9.98</v>
      </c>
      <c r="H222">
        <v>17.57</v>
      </c>
      <c r="I222">
        <v>0</v>
      </c>
      <c r="J222">
        <v>5.56</v>
      </c>
      <c r="K222">
        <v>1.62</v>
      </c>
      <c r="L222">
        <f t="shared" si="6"/>
        <v>34.729999999999997</v>
      </c>
      <c r="M222">
        <f t="shared" si="7"/>
        <v>385.85029999999995</v>
      </c>
    </row>
    <row r="223" spans="1:13" x14ac:dyDescent="0.25">
      <c r="A223" s="5">
        <v>44663</v>
      </c>
      <c r="B223">
        <v>4</v>
      </c>
      <c r="C223" t="s">
        <v>14</v>
      </c>
      <c r="D223" t="s">
        <v>11</v>
      </c>
      <c r="E223" t="s">
        <v>24</v>
      </c>
      <c r="G223">
        <v>6.85</v>
      </c>
      <c r="H223">
        <v>15.26</v>
      </c>
      <c r="I223">
        <v>1.06</v>
      </c>
      <c r="J223">
        <v>1.93</v>
      </c>
      <c r="K223">
        <v>6.22</v>
      </c>
      <c r="L223">
        <f t="shared" si="6"/>
        <v>31.319999999999997</v>
      </c>
      <c r="M223">
        <f t="shared" si="7"/>
        <v>347.96519999999992</v>
      </c>
    </row>
    <row r="224" spans="1:13" x14ac:dyDescent="0.25">
      <c r="A224" s="5">
        <v>44663</v>
      </c>
      <c r="B224">
        <v>4</v>
      </c>
      <c r="C224" t="s">
        <v>14</v>
      </c>
      <c r="D224" t="s">
        <v>12</v>
      </c>
      <c r="E224" t="s">
        <v>24</v>
      </c>
      <c r="G224">
        <v>2.42</v>
      </c>
      <c r="H224">
        <v>19.45</v>
      </c>
      <c r="I224">
        <v>1.02</v>
      </c>
      <c r="J224">
        <v>2.96</v>
      </c>
      <c r="K224">
        <v>7.7</v>
      </c>
      <c r="L224">
        <f t="shared" si="6"/>
        <v>33.549999999999997</v>
      </c>
      <c r="M224">
        <f t="shared" si="7"/>
        <v>372.74049999999994</v>
      </c>
    </row>
    <row r="225" spans="1:13" x14ac:dyDescent="0.25">
      <c r="A225" s="5">
        <v>44663</v>
      </c>
      <c r="B225">
        <v>4</v>
      </c>
      <c r="C225" t="s">
        <v>14</v>
      </c>
      <c r="D225" t="s">
        <v>13</v>
      </c>
      <c r="E225" t="s">
        <v>24</v>
      </c>
      <c r="G225">
        <v>1.85</v>
      </c>
      <c r="H225">
        <v>20.350000000000001</v>
      </c>
      <c r="I225">
        <v>0.42</v>
      </c>
      <c r="J225">
        <v>1.05</v>
      </c>
      <c r="K225">
        <v>10.55</v>
      </c>
      <c r="L225">
        <f t="shared" si="6"/>
        <v>34.220000000000006</v>
      </c>
      <c r="M225">
        <f t="shared" si="7"/>
        <v>380.18420000000003</v>
      </c>
    </row>
    <row r="226" spans="1:13" x14ac:dyDescent="0.25">
      <c r="A226" s="5">
        <v>44663</v>
      </c>
      <c r="B226">
        <v>5</v>
      </c>
      <c r="C226" t="s">
        <v>9</v>
      </c>
      <c r="D226" t="s">
        <v>10</v>
      </c>
      <c r="E226" t="s">
        <v>24</v>
      </c>
      <c r="G226">
        <v>5.74</v>
      </c>
      <c r="H226">
        <v>7.06</v>
      </c>
      <c r="I226">
        <v>0</v>
      </c>
      <c r="J226">
        <v>3.14</v>
      </c>
      <c r="K226">
        <v>4.49</v>
      </c>
      <c r="L226">
        <f t="shared" si="6"/>
        <v>20.43</v>
      </c>
      <c r="M226">
        <f t="shared" si="7"/>
        <v>226.97729999999999</v>
      </c>
    </row>
    <row r="227" spans="1:13" x14ac:dyDescent="0.25">
      <c r="A227" s="5">
        <v>44663</v>
      </c>
      <c r="B227">
        <v>5</v>
      </c>
      <c r="C227" t="s">
        <v>9</v>
      </c>
      <c r="D227" t="s">
        <v>11</v>
      </c>
      <c r="E227" t="s">
        <v>24</v>
      </c>
      <c r="G227">
        <v>28.78</v>
      </c>
      <c r="H227">
        <v>13.79</v>
      </c>
      <c r="I227">
        <v>0</v>
      </c>
      <c r="J227">
        <v>3.62</v>
      </c>
      <c r="K227">
        <v>0.89</v>
      </c>
      <c r="L227">
        <f t="shared" si="6"/>
        <v>47.08</v>
      </c>
      <c r="M227">
        <f t="shared" si="7"/>
        <v>523.05879999999991</v>
      </c>
    </row>
    <row r="228" spans="1:13" x14ac:dyDescent="0.25">
      <c r="A228" s="5">
        <v>44663</v>
      </c>
      <c r="B228">
        <v>5</v>
      </c>
      <c r="C228" t="s">
        <v>9</v>
      </c>
      <c r="D228" t="s">
        <v>12</v>
      </c>
      <c r="E228" t="s">
        <v>24</v>
      </c>
      <c r="G228">
        <v>8.76</v>
      </c>
      <c r="H228">
        <v>13.7</v>
      </c>
      <c r="I228">
        <v>0</v>
      </c>
      <c r="J228">
        <v>2.3199999999999998</v>
      </c>
      <c r="K228">
        <v>1.1399999999999999</v>
      </c>
      <c r="L228">
        <f t="shared" si="6"/>
        <v>25.92</v>
      </c>
      <c r="M228">
        <f t="shared" si="7"/>
        <v>287.97120000000001</v>
      </c>
    </row>
    <row r="229" spans="1:13" x14ac:dyDescent="0.25">
      <c r="A229" s="5">
        <v>44663</v>
      </c>
      <c r="B229">
        <v>5</v>
      </c>
      <c r="C229" t="s">
        <v>9</v>
      </c>
      <c r="D229" t="s">
        <v>13</v>
      </c>
      <c r="E229" t="s">
        <v>24</v>
      </c>
      <c r="G229">
        <v>32.74</v>
      </c>
      <c r="H229">
        <v>10.85</v>
      </c>
      <c r="I229">
        <v>0</v>
      </c>
      <c r="J229">
        <v>4.17</v>
      </c>
      <c r="K229">
        <v>2.25</v>
      </c>
      <c r="L229">
        <f t="shared" si="6"/>
        <v>50.010000000000005</v>
      </c>
      <c r="M229">
        <f t="shared" si="7"/>
        <v>555.61110000000008</v>
      </c>
    </row>
    <row r="230" spans="1:13" x14ac:dyDescent="0.25">
      <c r="A230" s="5">
        <v>44663</v>
      </c>
      <c r="B230">
        <v>5</v>
      </c>
      <c r="C230" t="s">
        <v>14</v>
      </c>
      <c r="D230" t="s">
        <v>10</v>
      </c>
      <c r="E230" t="s">
        <v>24</v>
      </c>
      <c r="G230">
        <v>17.309999999999999</v>
      </c>
      <c r="H230">
        <v>12.5</v>
      </c>
      <c r="I230">
        <v>0.56999999999999995</v>
      </c>
      <c r="J230">
        <v>11.29</v>
      </c>
      <c r="K230">
        <v>0.94</v>
      </c>
      <c r="L230">
        <f t="shared" si="6"/>
        <v>42.61</v>
      </c>
      <c r="M230">
        <f t="shared" si="7"/>
        <v>473.39709999999997</v>
      </c>
    </row>
    <row r="231" spans="1:13" x14ac:dyDescent="0.25">
      <c r="A231" s="5">
        <v>44663</v>
      </c>
      <c r="B231">
        <v>5</v>
      </c>
      <c r="C231" t="s">
        <v>14</v>
      </c>
      <c r="D231" t="s">
        <v>11</v>
      </c>
      <c r="E231" t="s">
        <v>24</v>
      </c>
      <c r="G231">
        <v>12.45</v>
      </c>
      <c r="H231">
        <v>4.01</v>
      </c>
      <c r="I231">
        <v>1.52</v>
      </c>
      <c r="J231">
        <v>7.57</v>
      </c>
      <c r="K231">
        <v>9.59</v>
      </c>
      <c r="L231">
        <f t="shared" si="6"/>
        <v>35.14</v>
      </c>
      <c r="M231">
        <f t="shared" si="7"/>
        <v>390.40539999999999</v>
      </c>
    </row>
    <row r="232" spans="1:13" x14ac:dyDescent="0.25">
      <c r="A232" s="5">
        <v>44663</v>
      </c>
      <c r="B232">
        <v>5</v>
      </c>
      <c r="C232" t="s">
        <v>14</v>
      </c>
      <c r="D232" t="s">
        <v>12</v>
      </c>
      <c r="E232" t="s">
        <v>24</v>
      </c>
      <c r="G232">
        <v>15.5</v>
      </c>
      <c r="H232">
        <v>10.69</v>
      </c>
      <c r="I232">
        <v>0</v>
      </c>
      <c r="J232">
        <v>2.8</v>
      </c>
      <c r="K232">
        <v>4.6900000000000004</v>
      </c>
      <c r="L232">
        <f t="shared" si="6"/>
        <v>33.68</v>
      </c>
      <c r="M232">
        <f t="shared" si="7"/>
        <v>374.1848</v>
      </c>
    </row>
    <row r="233" spans="1:13" x14ac:dyDescent="0.25">
      <c r="A233" s="5">
        <v>44663</v>
      </c>
      <c r="B233">
        <v>5</v>
      </c>
      <c r="C233" t="s">
        <v>14</v>
      </c>
      <c r="D233" t="s">
        <v>13</v>
      </c>
      <c r="E233" t="s">
        <v>24</v>
      </c>
      <c r="G233">
        <v>7.68</v>
      </c>
      <c r="H233">
        <v>16.22</v>
      </c>
      <c r="I233">
        <v>0</v>
      </c>
      <c r="J233">
        <v>6.38</v>
      </c>
      <c r="K233">
        <v>1.83</v>
      </c>
      <c r="L233">
        <f t="shared" si="6"/>
        <v>32.11</v>
      </c>
      <c r="M233">
        <f t="shared" si="7"/>
        <v>356.74209999999999</v>
      </c>
    </row>
    <row r="234" spans="1:13" x14ac:dyDescent="0.25">
      <c r="A234" s="5">
        <v>44663</v>
      </c>
      <c r="B234">
        <v>6</v>
      </c>
      <c r="C234" t="s">
        <v>9</v>
      </c>
      <c r="D234" t="s">
        <v>10</v>
      </c>
      <c r="E234" t="s">
        <v>24</v>
      </c>
      <c r="G234">
        <v>33.840000000000003</v>
      </c>
      <c r="H234">
        <v>4.67</v>
      </c>
      <c r="I234">
        <v>0.33</v>
      </c>
      <c r="J234">
        <v>2.73</v>
      </c>
      <c r="K234">
        <v>1.81</v>
      </c>
      <c r="L234">
        <f t="shared" si="6"/>
        <v>43.38</v>
      </c>
      <c r="M234">
        <f t="shared" si="7"/>
        <v>481.95179999999999</v>
      </c>
    </row>
    <row r="235" spans="1:13" x14ac:dyDescent="0.25">
      <c r="A235" s="5">
        <v>44663</v>
      </c>
      <c r="B235">
        <v>6</v>
      </c>
      <c r="C235" t="s">
        <v>9</v>
      </c>
      <c r="D235" t="s">
        <v>11</v>
      </c>
      <c r="E235" t="s">
        <v>24</v>
      </c>
      <c r="G235">
        <v>32.79</v>
      </c>
      <c r="H235">
        <v>2.87</v>
      </c>
      <c r="I235">
        <v>0</v>
      </c>
      <c r="J235">
        <v>3.21</v>
      </c>
      <c r="K235">
        <v>0.35</v>
      </c>
      <c r="L235">
        <f t="shared" si="6"/>
        <v>39.22</v>
      </c>
      <c r="M235">
        <f t="shared" si="7"/>
        <v>435.73419999999999</v>
      </c>
    </row>
    <row r="236" spans="1:13" x14ac:dyDescent="0.25">
      <c r="A236" s="5">
        <v>44663</v>
      </c>
      <c r="B236">
        <v>6</v>
      </c>
      <c r="C236" t="s">
        <v>9</v>
      </c>
      <c r="D236" t="s">
        <v>12</v>
      </c>
      <c r="E236" t="s">
        <v>24</v>
      </c>
      <c r="G236">
        <v>13.36</v>
      </c>
      <c r="H236">
        <v>3.46</v>
      </c>
      <c r="I236">
        <v>0.79</v>
      </c>
      <c r="J236">
        <v>1.33</v>
      </c>
      <c r="K236">
        <v>0.92</v>
      </c>
      <c r="L236">
        <f t="shared" si="6"/>
        <v>19.86</v>
      </c>
      <c r="M236">
        <f t="shared" si="7"/>
        <v>220.64459999999997</v>
      </c>
    </row>
    <row r="237" spans="1:13" x14ac:dyDescent="0.25">
      <c r="A237" s="5">
        <v>44663</v>
      </c>
      <c r="B237">
        <v>6</v>
      </c>
      <c r="C237" t="s">
        <v>9</v>
      </c>
      <c r="D237" t="s">
        <v>13</v>
      </c>
      <c r="E237" t="s">
        <v>24</v>
      </c>
      <c r="G237">
        <v>13.87</v>
      </c>
      <c r="H237">
        <v>11.26</v>
      </c>
      <c r="I237">
        <v>2.9</v>
      </c>
      <c r="J237">
        <v>3.37</v>
      </c>
      <c r="K237">
        <v>2.79</v>
      </c>
      <c r="L237">
        <f t="shared" si="6"/>
        <v>34.19</v>
      </c>
      <c r="M237">
        <f t="shared" si="7"/>
        <v>379.85089999999997</v>
      </c>
    </row>
    <row r="238" spans="1:13" x14ac:dyDescent="0.25">
      <c r="A238" s="5">
        <v>44663</v>
      </c>
      <c r="B238">
        <v>6</v>
      </c>
      <c r="C238" t="s">
        <v>14</v>
      </c>
      <c r="D238" t="s">
        <v>10</v>
      </c>
      <c r="E238" t="s">
        <v>24</v>
      </c>
      <c r="G238">
        <v>16.48</v>
      </c>
      <c r="H238">
        <v>9.82</v>
      </c>
      <c r="I238">
        <v>7.58</v>
      </c>
      <c r="J238">
        <v>3.88</v>
      </c>
      <c r="K238">
        <v>1.55</v>
      </c>
      <c r="L238">
        <f t="shared" si="6"/>
        <v>39.31</v>
      </c>
      <c r="M238">
        <f t="shared" si="7"/>
        <v>436.73410000000001</v>
      </c>
    </row>
    <row r="239" spans="1:13" x14ac:dyDescent="0.25">
      <c r="A239" s="5">
        <v>44663</v>
      </c>
      <c r="B239">
        <v>6</v>
      </c>
      <c r="C239" t="s">
        <v>14</v>
      </c>
      <c r="D239" t="s">
        <v>11</v>
      </c>
      <c r="E239" t="s">
        <v>24</v>
      </c>
      <c r="G239">
        <v>14.15</v>
      </c>
      <c r="H239">
        <v>15.18</v>
      </c>
      <c r="I239">
        <v>1.55</v>
      </c>
      <c r="J239">
        <v>4.37</v>
      </c>
      <c r="K239">
        <v>1.97</v>
      </c>
      <c r="L239">
        <f t="shared" si="6"/>
        <v>37.22</v>
      </c>
      <c r="M239">
        <f t="shared" si="7"/>
        <v>413.51419999999996</v>
      </c>
    </row>
    <row r="240" spans="1:13" x14ac:dyDescent="0.25">
      <c r="A240" s="5">
        <v>44663</v>
      </c>
      <c r="B240">
        <v>6</v>
      </c>
      <c r="C240" t="s">
        <v>14</v>
      </c>
      <c r="D240" t="s">
        <v>12</v>
      </c>
      <c r="E240" t="s">
        <v>24</v>
      </c>
      <c r="G240">
        <v>14.12</v>
      </c>
      <c r="H240">
        <v>20.079999999999998</v>
      </c>
      <c r="I240">
        <v>0</v>
      </c>
      <c r="J240">
        <v>2</v>
      </c>
      <c r="K240">
        <v>1.33</v>
      </c>
      <c r="L240">
        <f t="shared" si="6"/>
        <v>37.529999999999994</v>
      </c>
      <c r="M240">
        <f t="shared" si="7"/>
        <v>416.95829999999989</v>
      </c>
    </row>
    <row r="241" spans="1:13" x14ac:dyDescent="0.25">
      <c r="A241" s="5">
        <v>44663</v>
      </c>
      <c r="B241">
        <v>6</v>
      </c>
      <c r="C241" t="s">
        <v>14</v>
      </c>
      <c r="D241" t="s">
        <v>13</v>
      </c>
      <c r="E241" t="s">
        <v>24</v>
      </c>
      <c r="G241">
        <v>11.28</v>
      </c>
      <c r="H241">
        <v>20.6</v>
      </c>
      <c r="I241">
        <v>0.33</v>
      </c>
      <c r="J241">
        <v>1.7</v>
      </c>
      <c r="K241">
        <v>0.84</v>
      </c>
      <c r="L241">
        <f t="shared" si="6"/>
        <v>34.750000000000007</v>
      </c>
      <c r="M241">
        <f t="shared" si="7"/>
        <v>386.07250000000005</v>
      </c>
    </row>
    <row r="242" spans="1:13" x14ac:dyDescent="0.25">
      <c r="A242" s="5">
        <v>44663</v>
      </c>
      <c r="B242">
        <v>7</v>
      </c>
      <c r="C242" t="s">
        <v>9</v>
      </c>
      <c r="D242" t="s">
        <v>10</v>
      </c>
      <c r="E242" t="s">
        <v>26</v>
      </c>
      <c r="G242">
        <v>41.19</v>
      </c>
      <c r="H242">
        <v>0.36</v>
      </c>
      <c r="I242">
        <v>0.31</v>
      </c>
      <c r="J242">
        <v>1.83</v>
      </c>
      <c r="K242">
        <v>0.99</v>
      </c>
      <c r="L242">
        <f t="shared" si="6"/>
        <v>44.68</v>
      </c>
      <c r="M242">
        <f t="shared" si="7"/>
        <v>496.39479999999998</v>
      </c>
    </row>
    <row r="243" spans="1:13" x14ac:dyDescent="0.25">
      <c r="A243" s="5">
        <v>44663</v>
      </c>
      <c r="B243">
        <v>7</v>
      </c>
      <c r="C243" t="s">
        <v>9</v>
      </c>
      <c r="D243" t="s">
        <v>11</v>
      </c>
      <c r="E243" t="s">
        <v>26</v>
      </c>
      <c r="G243">
        <v>39.549999999999997</v>
      </c>
      <c r="H243">
        <v>0.24</v>
      </c>
      <c r="I243">
        <v>2.64</v>
      </c>
      <c r="J243">
        <v>2.56</v>
      </c>
      <c r="K243">
        <v>0.68</v>
      </c>
      <c r="L243">
        <f t="shared" si="6"/>
        <v>45.67</v>
      </c>
      <c r="M243">
        <f t="shared" si="7"/>
        <v>507.39369999999997</v>
      </c>
    </row>
    <row r="244" spans="1:13" x14ac:dyDescent="0.25">
      <c r="A244" s="5">
        <v>44663</v>
      </c>
      <c r="B244">
        <v>7</v>
      </c>
      <c r="C244" t="s">
        <v>9</v>
      </c>
      <c r="D244" t="s">
        <v>12</v>
      </c>
      <c r="E244" t="s">
        <v>26</v>
      </c>
      <c r="G244">
        <v>19.850000000000001</v>
      </c>
      <c r="H244">
        <v>0</v>
      </c>
      <c r="I244">
        <v>1</v>
      </c>
      <c r="J244">
        <v>1.22</v>
      </c>
      <c r="K244">
        <v>0.53</v>
      </c>
      <c r="L244">
        <f t="shared" si="6"/>
        <v>22.6</v>
      </c>
      <c r="M244">
        <f t="shared" si="7"/>
        <v>251.08600000000001</v>
      </c>
    </row>
    <row r="245" spans="1:13" x14ac:dyDescent="0.25">
      <c r="A245" s="5">
        <v>44663</v>
      </c>
      <c r="B245">
        <v>7</v>
      </c>
      <c r="C245" t="s">
        <v>9</v>
      </c>
      <c r="D245" t="s">
        <v>13</v>
      </c>
      <c r="E245" t="s">
        <v>26</v>
      </c>
      <c r="G245">
        <v>33.81</v>
      </c>
      <c r="H245">
        <v>0.71</v>
      </c>
      <c r="I245">
        <v>0</v>
      </c>
      <c r="J245">
        <v>3.89</v>
      </c>
      <c r="K245">
        <v>0.47</v>
      </c>
      <c r="L245">
        <f t="shared" si="6"/>
        <v>38.880000000000003</v>
      </c>
      <c r="M245">
        <f t="shared" si="7"/>
        <v>431.95679999999999</v>
      </c>
    </row>
    <row r="246" spans="1:13" x14ac:dyDescent="0.25">
      <c r="A246" s="5">
        <v>44663</v>
      </c>
      <c r="B246">
        <v>7</v>
      </c>
      <c r="C246" t="s">
        <v>14</v>
      </c>
      <c r="D246" t="s">
        <v>10</v>
      </c>
      <c r="E246" t="s">
        <v>26</v>
      </c>
      <c r="G246">
        <v>14.77</v>
      </c>
      <c r="H246">
        <v>0</v>
      </c>
      <c r="I246">
        <v>9.65</v>
      </c>
      <c r="J246">
        <v>5.74</v>
      </c>
      <c r="K246">
        <v>0.63</v>
      </c>
      <c r="L246">
        <f t="shared" si="6"/>
        <v>30.790000000000003</v>
      </c>
      <c r="M246">
        <f t="shared" si="7"/>
        <v>342.07690000000002</v>
      </c>
    </row>
    <row r="247" spans="1:13" x14ac:dyDescent="0.25">
      <c r="A247" s="5">
        <v>44663</v>
      </c>
      <c r="B247">
        <v>7</v>
      </c>
      <c r="C247" t="s">
        <v>14</v>
      </c>
      <c r="D247" t="s">
        <v>11</v>
      </c>
      <c r="E247" t="s">
        <v>26</v>
      </c>
      <c r="G247">
        <v>22.32</v>
      </c>
      <c r="H247">
        <v>0.95</v>
      </c>
      <c r="I247">
        <v>1.96</v>
      </c>
      <c r="J247">
        <v>11.68</v>
      </c>
      <c r="K247">
        <v>3.08</v>
      </c>
      <c r="L247">
        <f t="shared" si="6"/>
        <v>39.989999999999995</v>
      </c>
      <c r="M247">
        <f t="shared" si="7"/>
        <v>444.2888999999999</v>
      </c>
    </row>
    <row r="248" spans="1:13" x14ac:dyDescent="0.25">
      <c r="A248" s="5">
        <v>44663</v>
      </c>
      <c r="B248">
        <v>7</v>
      </c>
      <c r="C248" t="s">
        <v>14</v>
      </c>
      <c r="D248" t="s">
        <v>12</v>
      </c>
      <c r="E248" t="s">
        <v>26</v>
      </c>
      <c r="G248">
        <v>18.2</v>
      </c>
      <c r="H248">
        <v>0</v>
      </c>
      <c r="I248">
        <v>1.98</v>
      </c>
      <c r="J248">
        <v>6.55</v>
      </c>
      <c r="K248">
        <v>1.4</v>
      </c>
      <c r="L248">
        <f t="shared" si="6"/>
        <v>28.13</v>
      </c>
      <c r="M248">
        <f t="shared" si="7"/>
        <v>312.52429999999998</v>
      </c>
    </row>
    <row r="249" spans="1:13" x14ac:dyDescent="0.25">
      <c r="A249" s="5">
        <v>44663</v>
      </c>
      <c r="B249">
        <v>7</v>
      </c>
      <c r="C249" t="s">
        <v>14</v>
      </c>
      <c r="D249" t="s">
        <v>13</v>
      </c>
      <c r="E249" t="s">
        <v>26</v>
      </c>
      <c r="G249">
        <v>33.54</v>
      </c>
      <c r="H249">
        <v>0</v>
      </c>
      <c r="I249">
        <v>0.08</v>
      </c>
      <c r="J249">
        <v>6.23</v>
      </c>
      <c r="K249">
        <v>4.22</v>
      </c>
      <c r="L249">
        <f t="shared" si="6"/>
        <v>44.069999999999993</v>
      </c>
      <c r="M249">
        <f t="shared" si="7"/>
        <v>489.6176999999999</v>
      </c>
    </row>
    <row r="250" spans="1:13" x14ac:dyDescent="0.25">
      <c r="A250" s="5">
        <v>44663</v>
      </c>
      <c r="B250">
        <v>8</v>
      </c>
      <c r="C250" t="s">
        <v>9</v>
      </c>
      <c r="D250" t="s">
        <v>10</v>
      </c>
      <c r="E250" t="s">
        <v>26</v>
      </c>
      <c r="G250">
        <v>4.16</v>
      </c>
      <c r="H250">
        <v>0</v>
      </c>
      <c r="I250">
        <v>0.28000000000000003</v>
      </c>
      <c r="J250">
        <v>10.09</v>
      </c>
      <c r="K250">
        <v>0</v>
      </c>
      <c r="L250">
        <f t="shared" si="6"/>
        <v>14.530000000000001</v>
      </c>
      <c r="M250">
        <f t="shared" si="7"/>
        <v>161.42830000000001</v>
      </c>
    </row>
    <row r="251" spans="1:13" x14ac:dyDescent="0.25">
      <c r="A251" s="5">
        <v>44663</v>
      </c>
      <c r="B251">
        <v>8</v>
      </c>
      <c r="C251" t="s">
        <v>9</v>
      </c>
      <c r="D251" t="s">
        <v>11</v>
      </c>
      <c r="E251" t="s">
        <v>26</v>
      </c>
      <c r="G251">
        <v>32.33</v>
      </c>
      <c r="H251">
        <v>2.2000000000000002</v>
      </c>
      <c r="I251">
        <v>0</v>
      </c>
      <c r="J251">
        <v>6.84</v>
      </c>
      <c r="K251">
        <v>0.44</v>
      </c>
      <c r="L251">
        <f t="shared" si="6"/>
        <v>41.81</v>
      </c>
      <c r="M251">
        <f t="shared" si="7"/>
        <v>464.50909999999999</v>
      </c>
    </row>
    <row r="252" spans="1:13" x14ac:dyDescent="0.25">
      <c r="A252" s="5">
        <v>44663</v>
      </c>
      <c r="B252">
        <v>8</v>
      </c>
      <c r="C252" t="s">
        <v>9</v>
      </c>
      <c r="D252" t="s">
        <v>12</v>
      </c>
      <c r="E252" t="s">
        <v>26</v>
      </c>
      <c r="G252">
        <v>12.16</v>
      </c>
      <c r="H252">
        <v>2.92</v>
      </c>
      <c r="I252">
        <v>0.65</v>
      </c>
      <c r="J252">
        <v>21.06</v>
      </c>
      <c r="K252">
        <v>0</v>
      </c>
      <c r="L252">
        <f t="shared" si="6"/>
        <v>36.79</v>
      </c>
      <c r="M252">
        <f t="shared" si="7"/>
        <v>408.73689999999999</v>
      </c>
    </row>
    <row r="253" spans="1:13" x14ac:dyDescent="0.25">
      <c r="A253" s="5">
        <v>44663</v>
      </c>
      <c r="B253">
        <v>8</v>
      </c>
      <c r="C253" t="s">
        <v>9</v>
      </c>
      <c r="D253" t="s">
        <v>13</v>
      </c>
      <c r="E253" t="s">
        <v>26</v>
      </c>
      <c r="G253">
        <v>12.38</v>
      </c>
      <c r="H253">
        <v>1.58</v>
      </c>
      <c r="I253">
        <v>2.42</v>
      </c>
      <c r="J253">
        <v>6.67</v>
      </c>
      <c r="K253">
        <v>0.61</v>
      </c>
      <c r="L253">
        <f t="shared" si="6"/>
        <v>23.660000000000004</v>
      </c>
      <c r="M253">
        <f t="shared" si="7"/>
        <v>262.86260000000004</v>
      </c>
    </row>
    <row r="254" spans="1:13" x14ac:dyDescent="0.25">
      <c r="A254" s="5">
        <v>44663</v>
      </c>
      <c r="B254">
        <v>8</v>
      </c>
      <c r="C254" t="s">
        <v>14</v>
      </c>
      <c r="D254" t="s">
        <v>10</v>
      </c>
      <c r="E254" t="s">
        <v>26</v>
      </c>
      <c r="G254">
        <v>11.84</v>
      </c>
      <c r="H254">
        <v>1.64</v>
      </c>
      <c r="I254">
        <v>3.44</v>
      </c>
      <c r="J254">
        <v>15.66</v>
      </c>
      <c r="K254">
        <v>0.46</v>
      </c>
      <c r="L254">
        <f t="shared" si="6"/>
        <v>33.04</v>
      </c>
      <c r="M254">
        <f t="shared" si="7"/>
        <v>367.07439999999997</v>
      </c>
    </row>
    <row r="255" spans="1:13" x14ac:dyDescent="0.25">
      <c r="A255" s="5">
        <v>44663</v>
      </c>
      <c r="B255">
        <v>8</v>
      </c>
      <c r="C255" t="s">
        <v>14</v>
      </c>
      <c r="D255" t="s">
        <v>11</v>
      </c>
      <c r="E255" t="s">
        <v>26</v>
      </c>
      <c r="G255">
        <v>21.55</v>
      </c>
      <c r="H255">
        <v>2.1</v>
      </c>
      <c r="I255">
        <v>0</v>
      </c>
      <c r="J255">
        <v>11.54</v>
      </c>
      <c r="K255">
        <v>1.08</v>
      </c>
      <c r="L255">
        <f t="shared" si="6"/>
        <v>36.269999999999996</v>
      </c>
      <c r="M255">
        <f t="shared" si="7"/>
        <v>402.95969999999994</v>
      </c>
    </row>
    <row r="256" spans="1:13" x14ac:dyDescent="0.25">
      <c r="A256" s="5">
        <v>44663</v>
      </c>
      <c r="B256">
        <v>8</v>
      </c>
      <c r="C256" t="s">
        <v>14</v>
      </c>
      <c r="D256" t="s">
        <v>12</v>
      </c>
      <c r="E256" t="s">
        <v>26</v>
      </c>
      <c r="G256">
        <v>16.21</v>
      </c>
      <c r="H256">
        <v>5.9</v>
      </c>
      <c r="I256">
        <v>0.77</v>
      </c>
      <c r="J256">
        <v>3.8</v>
      </c>
      <c r="K256">
        <v>0.47</v>
      </c>
      <c r="L256">
        <f t="shared" si="6"/>
        <v>27.15</v>
      </c>
      <c r="M256">
        <f t="shared" si="7"/>
        <v>301.63649999999996</v>
      </c>
    </row>
    <row r="257" spans="1:13" x14ac:dyDescent="0.25">
      <c r="A257" s="5">
        <v>44663</v>
      </c>
      <c r="B257">
        <v>8</v>
      </c>
      <c r="C257" t="s">
        <v>14</v>
      </c>
      <c r="D257" t="s">
        <v>13</v>
      </c>
      <c r="E257" t="s">
        <v>26</v>
      </c>
      <c r="G257">
        <v>11.81</v>
      </c>
      <c r="H257">
        <v>4.8099999999999996</v>
      </c>
      <c r="I257">
        <v>0.73</v>
      </c>
      <c r="J257">
        <v>10.72</v>
      </c>
      <c r="K257">
        <v>0.73</v>
      </c>
      <c r="L257">
        <f t="shared" si="6"/>
        <v>28.8</v>
      </c>
      <c r="M257">
        <f t="shared" si="7"/>
        <v>319.96800000000002</v>
      </c>
    </row>
    <row r="258" spans="1:13" x14ac:dyDescent="0.25">
      <c r="A258" s="5">
        <v>44663</v>
      </c>
      <c r="B258">
        <v>9</v>
      </c>
      <c r="C258" t="s">
        <v>9</v>
      </c>
      <c r="D258" t="s">
        <v>10</v>
      </c>
      <c r="E258" t="s">
        <v>23</v>
      </c>
      <c r="G258">
        <v>25.97</v>
      </c>
      <c r="H258">
        <v>0</v>
      </c>
      <c r="I258">
        <v>2.36</v>
      </c>
      <c r="J258">
        <v>1.1200000000000001</v>
      </c>
      <c r="K258">
        <v>1.03</v>
      </c>
      <c r="L258">
        <f t="shared" si="6"/>
        <v>30.48</v>
      </c>
      <c r="M258">
        <f t="shared" si="7"/>
        <v>338.63279999999997</v>
      </c>
    </row>
    <row r="259" spans="1:13" x14ac:dyDescent="0.25">
      <c r="A259" s="5">
        <v>44663</v>
      </c>
      <c r="B259">
        <v>9</v>
      </c>
      <c r="C259" t="s">
        <v>9</v>
      </c>
      <c r="D259" t="s">
        <v>11</v>
      </c>
      <c r="E259" t="s">
        <v>23</v>
      </c>
      <c r="G259">
        <v>20.149999999999999</v>
      </c>
      <c r="H259">
        <v>0.12</v>
      </c>
      <c r="I259">
        <v>0.91</v>
      </c>
      <c r="J259">
        <v>2.56</v>
      </c>
      <c r="K259">
        <v>2.8</v>
      </c>
      <c r="L259">
        <f t="shared" ref="L259:L322" si="8">SUM(G259:K259)</f>
        <v>26.54</v>
      </c>
      <c r="M259">
        <f t="shared" ref="M259:M322" si="9">L259*11.11</f>
        <v>294.85939999999999</v>
      </c>
    </row>
    <row r="260" spans="1:13" x14ac:dyDescent="0.25">
      <c r="A260" s="5">
        <v>44663</v>
      </c>
      <c r="B260">
        <v>9</v>
      </c>
      <c r="C260" t="s">
        <v>9</v>
      </c>
      <c r="D260" t="s">
        <v>12</v>
      </c>
      <c r="E260" t="s">
        <v>23</v>
      </c>
      <c r="G260">
        <v>21.06</v>
      </c>
      <c r="H260">
        <v>0</v>
      </c>
      <c r="I260">
        <v>0.11</v>
      </c>
      <c r="J260">
        <v>5.71</v>
      </c>
      <c r="K260">
        <v>2.67</v>
      </c>
      <c r="L260">
        <f t="shared" si="8"/>
        <v>29.549999999999997</v>
      </c>
      <c r="M260">
        <f t="shared" si="9"/>
        <v>328.30049999999994</v>
      </c>
    </row>
    <row r="261" spans="1:13" x14ac:dyDescent="0.25">
      <c r="A261" s="5">
        <v>44663</v>
      </c>
      <c r="B261">
        <v>9</v>
      </c>
      <c r="C261" t="s">
        <v>9</v>
      </c>
      <c r="D261" t="s">
        <v>13</v>
      </c>
      <c r="E261" t="s">
        <v>23</v>
      </c>
      <c r="G261">
        <v>21.8</v>
      </c>
      <c r="H261">
        <v>0.15</v>
      </c>
      <c r="I261">
        <v>0.68</v>
      </c>
      <c r="J261">
        <v>1.04</v>
      </c>
      <c r="K261">
        <v>2.78</v>
      </c>
      <c r="L261">
        <f t="shared" si="8"/>
        <v>26.45</v>
      </c>
      <c r="M261">
        <f t="shared" si="9"/>
        <v>293.85949999999997</v>
      </c>
    </row>
    <row r="262" spans="1:13" x14ac:dyDescent="0.25">
      <c r="A262" s="5">
        <v>44663</v>
      </c>
      <c r="B262">
        <v>9</v>
      </c>
      <c r="C262" t="s">
        <v>14</v>
      </c>
      <c r="D262" t="s">
        <v>10</v>
      </c>
      <c r="E262" t="s">
        <v>23</v>
      </c>
      <c r="G262">
        <v>15.65</v>
      </c>
      <c r="H262">
        <v>0.81</v>
      </c>
      <c r="I262">
        <v>0.39</v>
      </c>
      <c r="J262">
        <v>3.66</v>
      </c>
      <c r="K262">
        <v>4.51</v>
      </c>
      <c r="L262">
        <f t="shared" si="8"/>
        <v>25.020000000000003</v>
      </c>
      <c r="M262">
        <f t="shared" si="9"/>
        <v>277.97220000000004</v>
      </c>
    </row>
    <row r="263" spans="1:13" x14ac:dyDescent="0.25">
      <c r="A263" s="5">
        <v>44663</v>
      </c>
      <c r="B263">
        <v>9</v>
      </c>
      <c r="C263" t="s">
        <v>14</v>
      </c>
      <c r="D263" t="s">
        <v>11</v>
      </c>
      <c r="E263" t="s">
        <v>23</v>
      </c>
      <c r="G263">
        <v>26.4</v>
      </c>
      <c r="H263">
        <v>1.83</v>
      </c>
      <c r="I263">
        <v>1.21</v>
      </c>
      <c r="J263">
        <v>4.8099999999999996</v>
      </c>
      <c r="K263">
        <v>3.59</v>
      </c>
      <c r="L263">
        <f t="shared" si="8"/>
        <v>37.840000000000003</v>
      </c>
      <c r="M263">
        <f t="shared" si="9"/>
        <v>420.4024</v>
      </c>
    </row>
    <row r="264" spans="1:13" x14ac:dyDescent="0.25">
      <c r="A264" s="5">
        <v>44663</v>
      </c>
      <c r="B264">
        <v>9</v>
      </c>
      <c r="C264" t="s">
        <v>14</v>
      </c>
      <c r="D264" t="s">
        <v>12</v>
      </c>
      <c r="E264" t="s">
        <v>23</v>
      </c>
      <c r="G264">
        <v>38.020000000000003</v>
      </c>
      <c r="H264">
        <v>0</v>
      </c>
      <c r="I264">
        <v>0.48</v>
      </c>
      <c r="J264">
        <v>5.98</v>
      </c>
      <c r="K264">
        <v>1.43</v>
      </c>
      <c r="L264">
        <f t="shared" si="8"/>
        <v>45.910000000000004</v>
      </c>
      <c r="M264">
        <f t="shared" si="9"/>
        <v>510.06010000000003</v>
      </c>
    </row>
    <row r="265" spans="1:13" x14ac:dyDescent="0.25">
      <c r="A265" s="5">
        <v>44663</v>
      </c>
      <c r="B265">
        <v>9</v>
      </c>
      <c r="C265" t="s">
        <v>14</v>
      </c>
      <c r="D265" t="s">
        <v>13</v>
      </c>
      <c r="E265" t="s">
        <v>23</v>
      </c>
      <c r="G265">
        <v>31.89</v>
      </c>
      <c r="H265">
        <v>1.51</v>
      </c>
      <c r="I265">
        <v>2.85</v>
      </c>
      <c r="J265">
        <v>9.25</v>
      </c>
      <c r="K265">
        <v>0.71</v>
      </c>
      <c r="L265">
        <f t="shared" si="8"/>
        <v>46.21</v>
      </c>
      <c r="M265">
        <f t="shared" si="9"/>
        <v>513.3931</v>
      </c>
    </row>
    <row r="266" spans="1:13" x14ac:dyDescent="0.25">
      <c r="A266" s="5">
        <v>44663</v>
      </c>
      <c r="B266">
        <v>10</v>
      </c>
      <c r="C266" t="s">
        <v>9</v>
      </c>
      <c r="D266" t="s">
        <v>10</v>
      </c>
      <c r="E266" t="s">
        <v>26</v>
      </c>
      <c r="G266">
        <v>24.96</v>
      </c>
      <c r="H266">
        <v>1.02</v>
      </c>
      <c r="I266">
        <v>0</v>
      </c>
      <c r="J266">
        <v>0.99</v>
      </c>
      <c r="K266">
        <v>0.31</v>
      </c>
      <c r="L266">
        <f t="shared" si="8"/>
        <v>27.279999999999998</v>
      </c>
      <c r="M266">
        <f t="shared" si="9"/>
        <v>303.08079999999995</v>
      </c>
    </row>
    <row r="267" spans="1:13" x14ac:dyDescent="0.25">
      <c r="A267" s="5">
        <v>44663</v>
      </c>
      <c r="B267">
        <v>10</v>
      </c>
      <c r="C267" t="s">
        <v>9</v>
      </c>
      <c r="D267" t="s">
        <v>11</v>
      </c>
      <c r="E267" t="s">
        <v>26</v>
      </c>
      <c r="G267">
        <v>43.11</v>
      </c>
      <c r="H267">
        <v>1.98</v>
      </c>
      <c r="I267">
        <v>0</v>
      </c>
      <c r="J267">
        <v>2.19</v>
      </c>
      <c r="K267">
        <v>0.53</v>
      </c>
      <c r="L267">
        <f t="shared" si="8"/>
        <v>47.809999999999995</v>
      </c>
      <c r="M267">
        <f t="shared" si="9"/>
        <v>531.16909999999996</v>
      </c>
    </row>
    <row r="268" spans="1:13" x14ac:dyDescent="0.25">
      <c r="A268" s="5">
        <v>44663</v>
      </c>
      <c r="B268">
        <v>10</v>
      </c>
      <c r="C268" t="s">
        <v>9</v>
      </c>
      <c r="D268" t="s">
        <v>12</v>
      </c>
      <c r="E268" t="s">
        <v>26</v>
      </c>
      <c r="G268">
        <v>29.24</v>
      </c>
      <c r="H268">
        <v>0</v>
      </c>
      <c r="I268">
        <v>0</v>
      </c>
      <c r="J268">
        <v>1.93</v>
      </c>
      <c r="K268">
        <v>0.37</v>
      </c>
      <c r="L268">
        <f t="shared" si="8"/>
        <v>31.54</v>
      </c>
      <c r="M268">
        <f t="shared" si="9"/>
        <v>350.40939999999995</v>
      </c>
    </row>
    <row r="269" spans="1:13" x14ac:dyDescent="0.25">
      <c r="A269" s="5">
        <v>44663</v>
      </c>
      <c r="B269">
        <v>10</v>
      </c>
      <c r="C269" t="s">
        <v>9</v>
      </c>
      <c r="D269" t="s">
        <v>13</v>
      </c>
      <c r="E269" t="s">
        <v>26</v>
      </c>
      <c r="G269">
        <v>52.27</v>
      </c>
      <c r="H269">
        <v>0</v>
      </c>
      <c r="I269">
        <v>1.29</v>
      </c>
      <c r="J269">
        <v>6.02</v>
      </c>
      <c r="K269">
        <v>2.98</v>
      </c>
      <c r="L269">
        <f t="shared" si="8"/>
        <v>62.559999999999995</v>
      </c>
      <c r="M269">
        <f t="shared" si="9"/>
        <v>695.0415999999999</v>
      </c>
    </row>
    <row r="270" spans="1:13" x14ac:dyDescent="0.25">
      <c r="A270" s="5">
        <v>44663</v>
      </c>
      <c r="B270">
        <v>10</v>
      </c>
      <c r="C270" t="s">
        <v>14</v>
      </c>
      <c r="D270" t="s">
        <v>10</v>
      </c>
      <c r="E270" t="s">
        <v>26</v>
      </c>
      <c r="G270">
        <v>16.190000000000001</v>
      </c>
      <c r="H270">
        <v>0.9</v>
      </c>
      <c r="I270">
        <v>2.4700000000000002</v>
      </c>
      <c r="J270">
        <v>10.965999999999999</v>
      </c>
      <c r="K270">
        <v>2.16</v>
      </c>
      <c r="L270">
        <f t="shared" si="8"/>
        <v>32.685999999999993</v>
      </c>
      <c r="M270">
        <f t="shared" si="9"/>
        <v>363.14145999999988</v>
      </c>
    </row>
    <row r="271" spans="1:13" x14ac:dyDescent="0.25">
      <c r="A271" s="5">
        <v>44663</v>
      </c>
      <c r="B271">
        <v>10</v>
      </c>
      <c r="C271" t="s">
        <v>14</v>
      </c>
      <c r="D271" t="s">
        <v>11</v>
      </c>
      <c r="E271" t="s">
        <v>26</v>
      </c>
      <c r="G271">
        <v>23.99</v>
      </c>
      <c r="H271">
        <v>1.74</v>
      </c>
      <c r="I271">
        <v>1.1399999999999999</v>
      </c>
      <c r="J271">
        <v>0.63</v>
      </c>
      <c r="K271">
        <v>5.9</v>
      </c>
      <c r="L271">
        <f t="shared" si="8"/>
        <v>33.4</v>
      </c>
      <c r="M271">
        <f t="shared" si="9"/>
        <v>371.07399999999996</v>
      </c>
    </row>
    <row r="272" spans="1:13" x14ac:dyDescent="0.25">
      <c r="A272" s="5">
        <v>44663</v>
      </c>
      <c r="B272">
        <v>10</v>
      </c>
      <c r="C272" t="s">
        <v>14</v>
      </c>
      <c r="D272" t="s">
        <v>12</v>
      </c>
      <c r="E272" t="s">
        <v>26</v>
      </c>
      <c r="G272">
        <v>14.14</v>
      </c>
      <c r="H272">
        <v>0.79</v>
      </c>
      <c r="I272">
        <v>8.9</v>
      </c>
      <c r="J272">
        <v>7.06</v>
      </c>
      <c r="K272">
        <v>2.89</v>
      </c>
      <c r="L272">
        <f t="shared" si="8"/>
        <v>33.779999999999994</v>
      </c>
      <c r="M272">
        <f t="shared" si="9"/>
        <v>375.29579999999993</v>
      </c>
    </row>
    <row r="273" spans="1:13" x14ac:dyDescent="0.25">
      <c r="A273" s="5">
        <v>44663</v>
      </c>
      <c r="B273">
        <v>10</v>
      </c>
      <c r="C273" t="s">
        <v>14</v>
      </c>
      <c r="D273" t="s">
        <v>13</v>
      </c>
      <c r="E273" t="s">
        <v>26</v>
      </c>
      <c r="G273">
        <v>27.45</v>
      </c>
      <c r="H273">
        <v>0.64</v>
      </c>
      <c r="I273">
        <v>0.92</v>
      </c>
      <c r="J273">
        <v>1.85</v>
      </c>
      <c r="K273">
        <v>6.48</v>
      </c>
      <c r="L273">
        <f t="shared" si="8"/>
        <v>37.340000000000003</v>
      </c>
      <c r="M273">
        <f t="shared" si="9"/>
        <v>414.84739999999999</v>
      </c>
    </row>
    <row r="274" spans="1:13" x14ac:dyDescent="0.25">
      <c r="A274" s="5">
        <v>44663</v>
      </c>
      <c r="B274">
        <v>11</v>
      </c>
      <c r="C274" t="s">
        <v>9</v>
      </c>
      <c r="D274" t="s">
        <v>10</v>
      </c>
      <c r="E274" t="s">
        <v>24</v>
      </c>
      <c r="G274">
        <v>4.83</v>
      </c>
      <c r="H274">
        <v>33.119999999999997</v>
      </c>
      <c r="I274">
        <v>0.71</v>
      </c>
      <c r="J274">
        <v>0.78</v>
      </c>
      <c r="K274">
        <v>1.25</v>
      </c>
      <c r="L274">
        <f t="shared" si="8"/>
        <v>40.69</v>
      </c>
      <c r="M274">
        <f t="shared" si="9"/>
        <v>452.06589999999994</v>
      </c>
    </row>
    <row r="275" spans="1:13" x14ac:dyDescent="0.25">
      <c r="A275" s="5">
        <v>44663</v>
      </c>
      <c r="B275">
        <v>11</v>
      </c>
      <c r="C275" t="s">
        <v>9</v>
      </c>
      <c r="D275" t="s">
        <v>11</v>
      </c>
      <c r="E275" t="s">
        <v>24</v>
      </c>
      <c r="G275">
        <v>11.86</v>
      </c>
      <c r="H275">
        <v>4.71</v>
      </c>
      <c r="I275">
        <v>0.21</v>
      </c>
      <c r="J275">
        <v>0.38</v>
      </c>
      <c r="K275">
        <v>0.97</v>
      </c>
      <c r="L275">
        <f t="shared" si="8"/>
        <v>18.13</v>
      </c>
      <c r="M275">
        <f t="shared" si="9"/>
        <v>201.42429999999999</v>
      </c>
    </row>
    <row r="276" spans="1:13" x14ac:dyDescent="0.25">
      <c r="A276" s="5">
        <v>44663</v>
      </c>
      <c r="B276">
        <v>11</v>
      </c>
      <c r="C276" t="s">
        <v>9</v>
      </c>
      <c r="D276" t="s">
        <v>12</v>
      </c>
      <c r="E276" t="s">
        <v>24</v>
      </c>
      <c r="G276">
        <v>4.46</v>
      </c>
      <c r="H276">
        <v>15.01</v>
      </c>
      <c r="I276">
        <v>0.11</v>
      </c>
      <c r="J276">
        <v>1.86</v>
      </c>
      <c r="K276">
        <v>0.74</v>
      </c>
      <c r="L276">
        <f t="shared" si="8"/>
        <v>22.179999999999996</v>
      </c>
      <c r="M276">
        <f t="shared" si="9"/>
        <v>246.41979999999995</v>
      </c>
    </row>
    <row r="277" spans="1:13" x14ac:dyDescent="0.25">
      <c r="A277" s="5">
        <v>44663</v>
      </c>
      <c r="B277">
        <v>11</v>
      </c>
      <c r="C277" t="s">
        <v>9</v>
      </c>
      <c r="D277" t="s">
        <v>13</v>
      </c>
      <c r="E277" t="s">
        <v>24</v>
      </c>
      <c r="G277">
        <v>18.52</v>
      </c>
      <c r="H277">
        <v>10.47</v>
      </c>
      <c r="I277">
        <v>0.91</v>
      </c>
      <c r="J277">
        <v>0.77</v>
      </c>
      <c r="K277">
        <v>0.23</v>
      </c>
      <c r="L277">
        <f t="shared" si="8"/>
        <v>30.900000000000002</v>
      </c>
      <c r="M277">
        <f t="shared" si="9"/>
        <v>343.29899999999998</v>
      </c>
    </row>
    <row r="278" spans="1:13" x14ac:dyDescent="0.25">
      <c r="A278" s="5">
        <v>44663</v>
      </c>
      <c r="B278">
        <v>11</v>
      </c>
      <c r="C278" t="s">
        <v>14</v>
      </c>
      <c r="D278" t="s">
        <v>10</v>
      </c>
      <c r="E278" t="s">
        <v>24</v>
      </c>
      <c r="G278">
        <v>11.86</v>
      </c>
      <c r="H278">
        <v>6.76</v>
      </c>
      <c r="I278">
        <v>1.05</v>
      </c>
      <c r="J278">
        <v>7.61</v>
      </c>
      <c r="K278">
        <v>2.54</v>
      </c>
      <c r="L278">
        <f t="shared" si="8"/>
        <v>29.819999999999997</v>
      </c>
      <c r="M278">
        <f t="shared" si="9"/>
        <v>331.30019999999996</v>
      </c>
    </row>
    <row r="279" spans="1:13" x14ac:dyDescent="0.25">
      <c r="A279" s="5">
        <v>44663</v>
      </c>
      <c r="B279">
        <v>11</v>
      </c>
      <c r="C279" t="s">
        <v>14</v>
      </c>
      <c r="D279" t="s">
        <v>11</v>
      </c>
      <c r="E279" t="s">
        <v>24</v>
      </c>
      <c r="G279">
        <v>12.85</v>
      </c>
      <c r="H279">
        <v>7.7</v>
      </c>
      <c r="I279">
        <v>0.64</v>
      </c>
      <c r="J279">
        <v>12.55</v>
      </c>
      <c r="K279">
        <v>5.13</v>
      </c>
      <c r="L279">
        <f t="shared" si="8"/>
        <v>38.870000000000005</v>
      </c>
      <c r="M279">
        <f t="shared" si="9"/>
        <v>431.84570000000002</v>
      </c>
    </row>
    <row r="280" spans="1:13" x14ac:dyDescent="0.25">
      <c r="A280" s="5">
        <v>44663</v>
      </c>
      <c r="B280">
        <v>11</v>
      </c>
      <c r="C280" t="s">
        <v>14</v>
      </c>
      <c r="D280" t="s">
        <v>12</v>
      </c>
      <c r="E280" t="s">
        <v>24</v>
      </c>
      <c r="G280">
        <v>6.14</v>
      </c>
      <c r="H280">
        <v>11.26</v>
      </c>
      <c r="I280">
        <v>2.5</v>
      </c>
      <c r="J280">
        <v>5.85</v>
      </c>
      <c r="K280">
        <v>1.24</v>
      </c>
      <c r="L280">
        <f t="shared" si="8"/>
        <v>26.99</v>
      </c>
      <c r="M280">
        <f t="shared" si="9"/>
        <v>299.85889999999995</v>
      </c>
    </row>
    <row r="281" spans="1:13" x14ac:dyDescent="0.25">
      <c r="A281" s="5">
        <v>44663</v>
      </c>
      <c r="B281">
        <v>11</v>
      </c>
      <c r="C281" t="s">
        <v>14</v>
      </c>
      <c r="D281" t="s">
        <v>13</v>
      </c>
      <c r="E281" t="s">
        <v>24</v>
      </c>
      <c r="G281">
        <v>8.2200000000000006</v>
      </c>
      <c r="H281">
        <v>15</v>
      </c>
      <c r="I281">
        <v>3.23</v>
      </c>
      <c r="J281">
        <v>7.48</v>
      </c>
      <c r="K281">
        <v>1.4</v>
      </c>
      <c r="L281">
        <f t="shared" si="8"/>
        <v>35.33</v>
      </c>
      <c r="M281">
        <f t="shared" si="9"/>
        <v>392.51629999999994</v>
      </c>
    </row>
    <row r="282" spans="1:13" x14ac:dyDescent="0.25">
      <c r="A282" s="5">
        <v>44663</v>
      </c>
      <c r="B282">
        <v>12</v>
      </c>
      <c r="C282" t="s">
        <v>9</v>
      </c>
      <c r="D282" t="s">
        <v>10</v>
      </c>
      <c r="E282" t="s">
        <v>23</v>
      </c>
      <c r="G282">
        <v>32.71</v>
      </c>
      <c r="H282">
        <v>4.54</v>
      </c>
      <c r="I282">
        <v>1.1299999999999999</v>
      </c>
      <c r="J282">
        <v>11.87</v>
      </c>
      <c r="K282">
        <v>1.08</v>
      </c>
      <c r="L282">
        <f t="shared" si="8"/>
        <v>51.33</v>
      </c>
      <c r="M282">
        <f t="shared" si="9"/>
        <v>570.27629999999999</v>
      </c>
    </row>
    <row r="283" spans="1:13" x14ac:dyDescent="0.25">
      <c r="A283" s="5">
        <v>44663</v>
      </c>
      <c r="B283">
        <v>12</v>
      </c>
      <c r="C283" t="s">
        <v>9</v>
      </c>
      <c r="D283" t="s">
        <v>11</v>
      </c>
      <c r="E283" t="s">
        <v>23</v>
      </c>
      <c r="G283">
        <v>7.46</v>
      </c>
      <c r="H283">
        <v>0.28000000000000003</v>
      </c>
      <c r="I283">
        <v>1.42</v>
      </c>
      <c r="J283">
        <v>5.91</v>
      </c>
      <c r="K283">
        <v>3.38</v>
      </c>
      <c r="L283">
        <f t="shared" si="8"/>
        <v>18.45</v>
      </c>
      <c r="M283">
        <f t="shared" si="9"/>
        <v>204.97949999999997</v>
      </c>
    </row>
    <row r="284" spans="1:13" x14ac:dyDescent="0.25">
      <c r="A284" s="5">
        <v>44663</v>
      </c>
      <c r="B284">
        <v>12</v>
      </c>
      <c r="C284" t="s">
        <v>9</v>
      </c>
      <c r="D284" t="s">
        <v>12</v>
      </c>
      <c r="E284" t="s">
        <v>23</v>
      </c>
      <c r="G284">
        <v>5.0599999999999996</v>
      </c>
      <c r="H284">
        <v>0</v>
      </c>
      <c r="I284">
        <v>1.38</v>
      </c>
      <c r="J284">
        <v>11.79</v>
      </c>
      <c r="K284">
        <v>1.31</v>
      </c>
      <c r="L284">
        <f t="shared" si="8"/>
        <v>19.539999999999996</v>
      </c>
      <c r="M284">
        <f t="shared" si="9"/>
        <v>217.08939999999993</v>
      </c>
    </row>
    <row r="285" spans="1:13" x14ac:dyDescent="0.25">
      <c r="A285" s="5">
        <v>44663</v>
      </c>
      <c r="B285">
        <v>12</v>
      </c>
      <c r="C285" t="s">
        <v>9</v>
      </c>
      <c r="D285" t="s">
        <v>13</v>
      </c>
      <c r="E285" t="s">
        <v>23</v>
      </c>
      <c r="G285">
        <v>22.16</v>
      </c>
      <c r="H285">
        <v>2.77</v>
      </c>
      <c r="I285">
        <v>2.34</v>
      </c>
      <c r="J285">
        <v>6</v>
      </c>
      <c r="K285">
        <v>3.08</v>
      </c>
      <c r="L285">
        <f t="shared" si="8"/>
        <v>36.349999999999994</v>
      </c>
      <c r="M285">
        <f t="shared" si="9"/>
        <v>403.84849999999994</v>
      </c>
    </row>
    <row r="286" spans="1:13" x14ac:dyDescent="0.25">
      <c r="A286" s="5">
        <v>44663</v>
      </c>
      <c r="B286">
        <v>12</v>
      </c>
      <c r="C286" t="s">
        <v>14</v>
      </c>
      <c r="D286" t="s">
        <v>10</v>
      </c>
      <c r="E286" t="s">
        <v>23</v>
      </c>
      <c r="G286">
        <v>21.31</v>
      </c>
      <c r="H286">
        <v>20.38</v>
      </c>
      <c r="I286">
        <v>1.67</v>
      </c>
      <c r="J286">
        <v>951</v>
      </c>
      <c r="K286">
        <v>6.42</v>
      </c>
      <c r="L286">
        <f t="shared" si="8"/>
        <v>1000.78</v>
      </c>
      <c r="M286">
        <f t="shared" si="9"/>
        <v>11118.665799999999</v>
      </c>
    </row>
    <row r="287" spans="1:13" x14ac:dyDescent="0.25">
      <c r="A287" s="5">
        <v>44663</v>
      </c>
      <c r="B287">
        <v>12</v>
      </c>
      <c r="C287" t="s">
        <v>14</v>
      </c>
      <c r="D287" t="s">
        <v>11</v>
      </c>
      <c r="E287" t="s">
        <v>23</v>
      </c>
      <c r="G287">
        <v>3.01</v>
      </c>
      <c r="H287">
        <v>4.58</v>
      </c>
      <c r="I287">
        <v>1.1000000000000001</v>
      </c>
      <c r="J287">
        <v>0.65</v>
      </c>
      <c r="K287">
        <v>2.38</v>
      </c>
      <c r="L287">
        <f t="shared" si="8"/>
        <v>11.719999999999999</v>
      </c>
      <c r="M287">
        <f t="shared" si="9"/>
        <v>130.20919999999998</v>
      </c>
    </row>
    <row r="288" spans="1:13" x14ac:dyDescent="0.25">
      <c r="A288" s="5">
        <v>44663</v>
      </c>
      <c r="B288">
        <v>12</v>
      </c>
      <c r="C288" t="s">
        <v>14</v>
      </c>
      <c r="D288" t="s">
        <v>12</v>
      </c>
      <c r="E288" t="s">
        <v>23</v>
      </c>
      <c r="G288">
        <v>6.52</v>
      </c>
      <c r="H288">
        <v>15.08</v>
      </c>
      <c r="I288">
        <v>0.43</v>
      </c>
      <c r="J288">
        <v>3.61</v>
      </c>
      <c r="K288">
        <v>3.09</v>
      </c>
      <c r="L288">
        <f t="shared" si="8"/>
        <v>28.73</v>
      </c>
      <c r="M288">
        <f t="shared" si="9"/>
        <v>319.19029999999998</v>
      </c>
    </row>
    <row r="289" spans="1:13" x14ac:dyDescent="0.25">
      <c r="A289" s="5">
        <v>44663</v>
      </c>
      <c r="B289">
        <v>12</v>
      </c>
      <c r="C289" t="s">
        <v>14</v>
      </c>
      <c r="D289" t="s">
        <v>13</v>
      </c>
      <c r="E289" t="s">
        <v>23</v>
      </c>
      <c r="G289">
        <v>20.11</v>
      </c>
      <c r="H289">
        <v>9.17</v>
      </c>
      <c r="I289">
        <v>1.1100000000000001</v>
      </c>
      <c r="J289">
        <v>3.09</v>
      </c>
      <c r="K289">
        <v>3.21</v>
      </c>
      <c r="L289">
        <f t="shared" si="8"/>
        <v>36.690000000000005</v>
      </c>
      <c r="M289">
        <f t="shared" si="9"/>
        <v>407.62590000000006</v>
      </c>
    </row>
    <row r="290" spans="1:13" x14ac:dyDescent="0.25">
      <c r="A290" s="5">
        <v>44736</v>
      </c>
      <c r="B290">
        <v>1</v>
      </c>
      <c r="C290" t="s">
        <v>9</v>
      </c>
      <c r="D290" t="s">
        <v>10</v>
      </c>
      <c r="E290" t="s">
        <v>23</v>
      </c>
      <c r="G290">
        <v>18.61</v>
      </c>
      <c r="H290">
        <v>0.11</v>
      </c>
      <c r="I290">
        <v>0</v>
      </c>
      <c r="J290">
        <v>5.72</v>
      </c>
      <c r="K290">
        <v>1.53</v>
      </c>
      <c r="L290">
        <f t="shared" si="8"/>
        <v>25.97</v>
      </c>
      <c r="M290">
        <f t="shared" si="9"/>
        <v>288.52669999999995</v>
      </c>
    </row>
    <row r="291" spans="1:13" x14ac:dyDescent="0.25">
      <c r="A291" s="5">
        <v>44736</v>
      </c>
      <c r="B291">
        <v>1</v>
      </c>
      <c r="C291" t="s">
        <v>9</v>
      </c>
      <c r="D291" t="s">
        <v>11</v>
      </c>
      <c r="E291" t="s">
        <v>23</v>
      </c>
      <c r="G291">
        <v>17.079999999999998</v>
      </c>
      <c r="H291">
        <v>0</v>
      </c>
      <c r="I291">
        <v>0</v>
      </c>
      <c r="J291">
        <v>5.47</v>
      </c>
      <c r="K291">
        <v>0.47</v>
      </c>
      <c r="L291">
        <f t="shared" si="8"/>
        <v>23.019999999999996</v>
      </c>
      <c r="M291">
        <f t="shared" si="9"/>
        <v>255.75219999999993</v>
      </c>
    </row>
    <row r="292" spans="1:13" x14ac:dyDescent="0.25">
      <c r="A292" s="5">
        <v>44736</v>
      </c>
      <c r="B292">
        <v>1</v>
      </c>
      <c r="C292" t="s">
        <v>9</v>
      </c>
      <c r="D292" t="s">
        <v>12</v>
      </c>
      <c r="E292" t="s">
        <v>23</v>
      </c>
      <c r="G292">
        <v>16.7</v>
      </c>
      <c r="H292">
        <v>1.22</v>
      </c>
      <c r="I292">
        <v>0.09</v>
      </c>
      <c r="J292">
        <v>3.44</v>
      </c>
      <c r="K292">
        <v>0.41</v>
      </c>
      <c r="L292">
        <f t="shared" si="8"/>
        <v>21.86</v>
      </c>
      <c r="M292">
        <f t="shared" si="9"/>
        <v>242.86459999999997</v>
      </c>
    </row>
    <row r="293" spans="1:13" x14ac:dyDescent="0.25">
      <c r="A293" s="5">
        <v>44736</v>
      </c>
      <c r="B293">
        <v>1</v>
      </c>
      <c r="C293" t="s">
        <v>9</v>
      </c>
      <c r="D293" t="s">
        <v>13</v>
      </c>
      <c r="E293" t="s">
        <v>23</v>
      </c>
      <c r="G293">
        <v>19.77</v>
      </c>
      <c r="H293">
        <v>1.66</v>
      </c>
      <c r="I293">
        <v>0</v>
      </c>
      <c r="J293">
        <v>6.48</v>
      </c>
      <c r="K293">
        <v>1.49</v>
      </c>
      <c r="L293">
        <f t="shared" si="8"/>
        <v>29.4</v>
      </c>
      <c r="M293">
        <f t="shared" si="9"/>
        <v>326.63399999999996</v>
      </c>
    </row>
    <row r="294" spans="1:13" x14ac:dyDescent="0.25">
      <c r="A294" s="5">
        <v>44736</v>
      </c>
      <c r="B294">
        <v>1</v>
      </c>
      <c r="C294" t="s">
        <v>14</v>
      </c>
      <c r="D294" t="s">
        <v>10</v>
      </c>
      <c r="E294" t="s">
        <v>23</v>
      </c>
      <c r="G294">
        <v>2.52</v>
      </c>
      <c r="H294">
        <v>0.97</v>
      </c>
      <c r="I294">
        <v>0</v>
      </c>
      <c r="J294">
        <v>3.71</v>
      </c>
      <c r="K294">
        <v>0.34</v>
      </c>
      <c r="L294">
        <f t="shared" si="8"/>
        <v>7.54</v>
      </c>
      <c r="M294">
        <f t="shared" si="9"/>
        <v>83.76939999999999</v>
      </c>
    </row>
    <row r="295" spans="1:13" x14ac:dyDescent="0.25">
      <c r="A295" s="5">
        <v>44736</v>
      </c>
      <c r="B295">
        <v>1</v>
      </c>
      <c r="C295" t="s">
        <v>14</v>
      </c>
      <c r="D295" t="s">
        <v>11</v>
      </c>
      <c r="E295" t="s">
        <v>23</v>
      </c>
      <c r="G295">
        <v>4.92</v>
      </c>
      <c r="H295">
        <v>2.99</v>
      </c>
      <c r="I295">
        <v>0.72</v>
      </c>
      <c r="J295">
        <v>2.27</v>
      </c>
      <c r="K295">
        <v>1.8</v>
      </c>
      <c r="L295">
        <f t="shared" si="8"/>
        <v>12.700000000000001</v>
      </c>
      <c r="M295">
        <f t="shared" si="9"/>
        <v>141.09700000000001</v>
      </c>
    </row>
    <row r="296" spans="1:13" x14ac:dyDescent="0.25">
      <c r="A296" s="5">
        <v>44736</v>
      </c>
      <c r="B296">
        <v>1</v>
      </c>
      <c r="C296" t="s">
        <v>14</v>
      </c>
      <c r="D296" t="s">
        <v>12</v>
      </c>
      <c r="E296" t="s">
        <v>23</v>
      </c>
      <c r="G296">
        <v>9.42</v>
      </c>
      <c r="H296">
        <v>1.05</v>
      </c>
      <c r="I296">
        <v>0</v>
      </c>
      <c r="J296">
        <v>2.74</v>
      </c>
      <c r="K296">
        <v>1.29</v>
      </c>
      <c r="L296">
        <f t="shared" si="8"/>
        <v>14.5</v>
      </c>
      <c r="M296">
        <f t="shared" si="9"/>
        <v>161.095</v>
      </c>
    </row>
    <row r="297" spans="1:13" x14ac:dyDescent="0.25">
      <c r="A297" s="5">
        <v>44736</v>
      </c>
      <c r="B297">
        <v>1</v>
      </c>
      <c r="C297" t="s">
        <v>14</v>
      </c>
      <c r="D297" t="s">
        <v>13</v>
      </c>
      <c r="E297" t="s">
        <v>23</v>
      </c>
      <c r="G297">
        <v>1.91</v>
      </c>
      <c r="H297">
        <v>1.28</v>
      </c>
      <c r="I297">
        <v>1.34</v>
      </c>
      <c r="J297">
        <v>3.94</v>
      </c>
      <c r="K297">
        <v>3.39</v>
      </c>
      <c r="L297">
        <f t="shared" si="8"/>
        <v>11.860000000000001</v>
      </c>
      <c r="M297">
        <f t="shared" si="9"/>
        <v>131.7646</v>
      </c>
    </row>
    <row r="298" spans="1:13" x14ac:dyDescent="0.25">
      <c r="A298" s="5">
        <v>44736</v>
      </c>
      <c r="B298">
        <v>2</v>
      </c>
      <c r="C298" t="s">
        <v>9</v>
      </c>
      <c r="D298" t="s">
        <v>10</v>
      </c>
      <c r="E298" t="s">
        <v>26</v>
      </c>
      <c r="G298">
        <v>22.51</v>
      </c>
      <c r="H298">
        <v>2.77</v>
      </c>
      <c r="I298">
        <v>0</v>
      </c>
      <c r="J298">
        <v>3.44</v>
      </c>
      <c r="K298">
        <v>2.98</v>
      </c>
      <c r="L298">
        <f t="shared" si="8"/>
        <v>31.700000000000003</v>
      </c>
      <c r="M298">
        <f t="shared" si="9"/>
        <v>352.18700000000001</v>
      </c>
    </row>
    <row r="299" spans="1:13" x14ac:dyDescent="0.25">
      <c r="A299" s="5">
        <v>44736</v>
      </c>
      <c r="B299">
        <v>2</v>
      </c>
      <c r="C299" t="s">
        <v>9</v>
      </c>
      <c r="D299" t="s">
        <v>11</v>
      </c>
      <c r="E299" t="s">
        <v>26</v>
      </c>
      <c r="G299">
        <v>30.31</v>
      </c>
      <c r="H299">
        <v>0.37</v>
      </c>
      <c r="I299">
        <v>0</v>
      </c>
      <c r="J299">
        <v>1.66</v>
      </c>
      <c r="K299">
        <v>1.02</v>
      </c>
      <c r="L299">
        <f t="shared" si="8"/>
        <v>33.36</v>
      </c>
      <c r="M299">
        <f t="shared" si="9"/>
        <v>370.62959999999998</v>
      </c>
    </row>
    <row r="300" spans="1:13" x14ac:dyDescent="0.25">
      <c r="A300" s="5">
        <v>44736</v>
      </c>
      <c r="B300">
        <v>2</v>
      </c>
      <c r="C300" t="s">
        <v>9</v>
      </c>
      <c r="D300" t="s">
        <v>12</v>
      </c>
      <c r="E300" t="s">
        <v>26</v>
      </c>
      <c r="G300">
        <v>18.260000000000002</v>
      </c>
      <c r="H300">
        <v>2.13</v>
      </c>
      <c r="I300">
        <v>0.84</v>
      </c>
      <c r="J300">
        <v>12.19</v>
      </c>
      <c r="K300">
        <v>6.07</v>
      </c>
      <c r="L300">
        <f t="shared" si="8"/>
        <v>39.49</v>
      </c>
      <c r="M300">
        <f t="shared" si="9"/>
        <v>438.73390000000001</v>
      </c>
    </row>
    <row r="301" spans="1:13" x14ac:dyDescent="0.25">
      <c r="A301" s="5">
        <v>44736</v>
      </c>
      <c r="B301">
        <v>2</v>
      </c>
      <c r="C301" t="s">
        <v>9</v>
      </c>
      <c r="D301" t="s">
        <v>13</v>
      </c>
      <c r="E301" t="s">
        <v>26</v>
      </c>
      <c r="G301">
        <v>18.71</v>
      </c>
      <c r="H301">
        <v>1.1299999999999999</v>
      </c>
      <c r="I301">
        <v>0</v>
      </c>
      <c r="J301">
        <v>12.94</v>
      </c>
      <c r="K301">
        <v>3.78</v>
      </c>
      <c r="L301">
        <f t="shared" si="8"/>
        <v>36.56</v>
      </c>
      <c r="M301">
        <f t="shared" si="9"/>
        <v>406.1816</v>
      </c>
    </row>
    <row r="302" spans="1:13" x14ac:dyDescent="0.25">
      <c r="A302" s="5">
        <v>44736</v>
      </c>
      <c r="B302">
        <v>2</v>
      </c>
      <c r="C302" t="s">
        <v>14</v>
      </c>
      <c r="D302" t="s">
        <v>10</v>
      </c>
      <c r="E302" t="s">
        <v>26</v>
      </c>
      <c r="G302">
        <v>39.1</v>
      </c>
      <c r="H302">
        <v>1.58</v>
      </c>
      <c r="I302">
        <v>0.92</v>
      </c>
      <c r="J302">
        <v>4.42</v>
      </c>
      <c r="K302">
        <v>2.63</v>
      </c>
      <c r="L302">
        <f t="shared" si="8"/>
        <v>48.650000000000006</v>
      </c>
      <c r="M302">
        <f t="shared" si="9"/>
        <v>540.50150000000008</v>
      </c>
    </row>
    <row r="303" spans="1:13" x14ac:dyDescent="0.25">
      <c r="A303" s="5">
        <v>44736</v>
      </c>
      <c r="B303">
        <v>2</v>
      </c>
      <c r="C303" t="s">
        <v>14</v>
      </c>
      <c r="D303" t="s">
        <v>11</v>
      </c>
      <c r="E303" t="s">
        <v>26</v>
      </c>
      <c r="G303">
        <v>29.28</v>
      </c>
      <c r="H303">
        <v>4.0199999999999996</v>
      </c>
      <c r="I303">
        <v>0</v>
      </c>
      <c r="J303">
        <v>8.68</v>
      </c>
      <c r="K303">
        <v>2.77</v>
      </c>
      <c r="L303">
        <f t="shared" si="8"/>
        <v>44.75</v>
      </c>
      <c r="M303">
        <f t="shared" si="9"/>
        <v>497.17249999999996</v>
      </c>
    </row>
    <row r="304" spans="1:13" x14ac:dyDescent="0.25">
      <c r="A304" s="5">
        <v>44736</v>
      </c>
      <c r="B304">
        <v>2</v>
      </c>
      <c r="C304" t="s">
        <v>14</v>
      </c>
      <c r="D304" t="s">
        <v>12</v>
      </c>
      <c r="E304" t="s">
        <v>26</v>
      </c>
      <c r="G304">
        <v>5.42</v>
      </c>
      <c r="H304">
        <v>8.9</v>
      </c>
      <c r="I304">
        <v>1.43</v>
      </c>
      <c r="J304">
        <v>1.28</v>
      </c>
      <c r="K304">
        <v>8.24</v>
      </c>
      <c r="L304">
        <f t="shared" si="8"/>
        <v>25.270000000000003</v>
      </c>
      <c r="M304">
        <f t="shared" si="9"/>
        <v>280.74970000000002</v>
      </c>
    </row>
    <row r="305" spans="1:13" x14ac:dyDescent="0.25">
      <c r="A305" s="5">
        <v>44736</v>
      </c>
      <c r="B305">
        <v>2</v>
      </c>
      <c r="C305" t="s">
        <v>14</v>
      </c>
      <c r="D305" t="s">
        <v>13</v>
      </c>
      <c r="E305" t="s">
        <v>26</v>
      </c>
      <c r="G305">
        <v>5.27</v>
      </c>
      <c r="H305">
        <v>11.97</v>
      </c>
      <c r="I305">
        <v>0</v>
      </c>
      <c r="J305">
        <v>4.49</v>
      </c>
      <c r="K305">
        <v>2.4</v>
      </c>
      <c r="L305">
        <f t="shared" si="8"/>
        <v>24.130000000000003</v>
      </c>
      <c r="M305">
        <f t="shared" si="9"/>
        <v>268.08430000000004</v>
      </c>
    </row>
    <row r="306" spans="1:13" x14ac:dyDescent="0.25">
      <c r="A306" s="5">
        <v>44736</v>
      </c>
      <c r="B306">
        <v>3</v>
      </c>
      <c r="C306" t="s">
        <v>9</v>
      </c>
      <c r="D306" t="s">
        <v>10</v>
      </c>
      <c r="E306" t="s">
        <v>23</v>
      </c>
      <c r="G306">
        <v>8.93</v>
      </c>
      <c r="H306">
        <v>1.29</v>
      </c>
      <c r="I306">
        <v>0.18</v>
      </c>
      <c r="J306">
        <v>8.24</v>
      </c>
      <c r="K306">
        <v>0.21</v>
      </c>
      <c r="L306">
        <f t="shared" si="8"/>
        <v>18.850000000000001</v>
      </c>
      <c r="M306">
        <f t="shared" si="9"/>
        <v>209.42350000000002</v>
      </c>
    </row>
    <row r="307" spans="1:13" x14ac:dyDescent="0.25">
      <c r="A307" s="5">
        <v>44736</v>
      </c>
      <c r="B307">
        <v>3</v>
      </c>
      <c r="C307" t="s">
        <v>9</v>
      </c>
      <c r="D307" t="s">
        <v>11</v>
      </c>
      <c r="E307" t="s">
        <v>23</v>
      </c>
      <c r="G307">
        <v>7.51</v>
      </c>
      <c r="H307">
        <v>1.25</v>
      </c>
      <c r="I307">
        <v>1.83</v>
      </c>
      <c r="J307">
        <v>20.48</v>
      </c>
      <c r="K307">
        <v>0.54</v>
      </c>
      <c r="L307">
        <f t="shared" si="8"/>
        <v>31.61</v>
      </c>
      <c r="M307">
        <f t="shared" si="9"/>
        <v>351.18709999999999</v>
      </c>
    </row>
    <row r="308" spans="1:13" x14ac:dyDescent="0.25">
      <c r="A308" s="5">
        <v>44736</v>
      </c>
      <c r="B308">
        <v>3</v>
      </c>
      <c r="C308" t="s">
        <v>9</v>
      </c>
      <c r="D308" t="s">
        <v>12</v>
      </c>
      <c r="E308" t="s">
        <v>23</v>
      </c>
      <c r="G308">
        <v>8.02</v>
      </c>
      <c r="H308">
        <v>0.68</v>
      </c>
      <c r="I308">
        <v>0</v>
      </c>
      <c r="J308">
        <v>10.75</v>
      </c>
      <c r="K308">
        <v>0.63</v>
      </c>
      <c r="L308">
        <f t="shared" si="8"/>
        <v>20.079999999999998</v>
      </c>
      <c r="M308">
        <f t="shared" si="9"/>
        <v>223.08879999999996</v>
      </c>
    </row>
    <row r="309" spans="1:13" x14ac:dyDescent="0.25">
      <c r="A309" s="5">
        <v>44736</v>
      </c>
      <c r="B309">
        <v>3</v>
      </c>
      <c r="C309" t="s">
        <v>9</v>
      </c>
      <c r="D309" t="s">
        <v>13</v>
      </c>
      <c r="E309" t="s">
        <v>23</v>
      </c>
      <c r="G309">
        <v>4.42</v>
      </c>
      <c r="H309">
        <v>1.18</v>
      </c>
      <c r="I309">
        <v>0</v>
      </c>
      <c r="J309">
        <v>10.79</v>
      </c>
      <c r="K309">
        <v>0.6</v>
      </c>
      <c r="L309">
        <f t="shared" si="8"/>
        <v>16.990000000000002</v>
      </c>
      <c r="M309">
        <f t="shared" si="9"/>
        <v>188.75890000000001</v>
      </c>
    </row>
    <row r="310" spans="1:13" x14ac:dyDescent="0.25">
      <c r="A310" s="5">
        <v>44736</v>
      </c>
      <c r="B310">
        <v>3</v>
      </c>
      <c r="C310" t="s">
        <v>14</v>
      </c>
      <c r="D310" t="s">
        <v>10</v>
      </c>
      <c r="E310" t="s">
        <v>23</v>
      </c>
      <c r="G310">
        <v>30.53</v>
      </c>
      <c r="H310">
        <v>1.98</v>
      </c>
      <c r="I310">
        <v>0.65</v>
      </c>
      <c r="J310">
        <v>12.34</v>
      </c>
      <c r="K310">
        <v>0.41</v>
      </c>
      <c r="L310">
        <f t="shared" si="8"/>
        <v>45.91</v>
      </c>
      <c r="M310">
        <f t="shared" si="9"/>
        <v>510.06009999999992</v>
      </c>
    </row>
    <row r="311" spans="1:13" x14ac:dyDescent="0.25">
      <c r="A311" s="5">
        <v>44736</v>
      </c>
      <c r="B311">
        <v>3</v>
      </c>
      <c r="C311" t="s">
        <v>14</v>
      </c>
      <c r="D311" t="s">
        <v>11</v>
      </c>
      <c r="E311" t="s">
        <v>23</v>
      </c>
      <c r="G311">
        <v>23.76</v>
      </c>
      <c r="H311">
        <v>1.89</v>
      </c>
      <c r="I311">
        <v>0</v>
      </c>
      <c r="J311">
        <v>5.76</v>
      </c>
      <c r="K311">
        <v>3.64</v>
      </c>
      <c r="L311">
        <f t="shared" si="8"/>
        <v>35.050000000000004</v>
      </c>
      <c r="M311">
        <f t="shared" si="9"/>
        <v>389.40550000000002</v>
      </c>
    </row>
    <row r="312" spans="1:13" x14ac:dyDescent="0.25">
      <c r="A312" s="5">
        <v>44736</v>
      </c>
      <c r="B312">
        <v>3</v>
      </c>
      <c r="C312" t="s">
        <v>14</v>
      </c>
      <c r="D312" t="s">
        <v>12</v>
      </c>
      <c r="E312" t="s">
        <v>23</v>
      </c>
      <c r="G312">
        <v>16.260000000000002</v>
      </c>
      <c r="H312">
        <v>0</v>
      </c>
      <c r="I312">
        <v>0.08</v>
      </c>
      <c r="J312">
        <v>5.7</v>
      </c>
      <c r="K312">
        <v>2.5499999999999998</v>
      </c>
      <c r="L312">
        <f t="shared" si="8"/>
        <v>24.59</v>
      </c>
      <c r="M312">
        <f t="shared" si="9"/>
        <v>273.19489999999996</v>
      </c>
    </row>
    <row r="313" spans="1:13" x14ac:dyDescent="0.25">
      <c r="A313" s="5">
        <v>44736</v>
      </c>
      <c r="B313">
        <v>3</v>
      </c>
      <c r="C313" t="s">
        <v>14</v>
      </c>
      <c r="D313" t="s">
        <v>13</v>
      </c>
      <c r="E313" t="s">
        <v>23</v>
      </c>
      <c r="G313">
        <v>14.28</v>
      </c>
      <c r="H313">
        <v>3.17</v>
      </c>
      <c r="I313">
        <v>0</v>
      </c>
      <c r="J313">
        <v>9.32</v>
      </c>
      <c r="K313">
        <v>0.79</v>
      </c>
      <c r="L313">
        <f t="shared" si="8"/>
        <v>27.56</v>
      </c>
      <c r="M313">
        <f t="shared" si="9"/>
        <v>306.19159999999999</v>
      </c>
    </row>
    <row r="314" spans="1:13" x14ac:dyDescent="0.25">
      <c r="A314" s="5">
        <v>44736</v>
      </c>
      <c r="B314">
        <v>4</v>
      </c>
      <c r="C314" t="s">
        <v>9</v>
      </c>
      <c r="D314" t="s">
        <v>10</v>
      </c>
      <c r="E314" t="s">
        <v>24</v>
      </c>
      <c r="G314">
        <v>3.73</v>
      </c>
      <c r="H314">
        <v>14.39</v>
      </c>
      <c r="I314">
        <v>0.64</v>
      </c>
      <c r="J314">
        <v>0.69</v>
      </c>
      <c r="K314">
        <v>4.7300000000000004</v>
      </c>
      <c r="L314">
        <f t="shared" si="8"/>
        <v>24.180000000000003</v>
      </c>
      <c r="M314">
        <f t="shared" si="9"/>
        <v>268.63980000000004</v>
      </c>
    </row>
    <row r="315" spans="1:13" x14ac:dyDescent="0.25">
      <c r="A315" s="5">
        <v>44736</v>
      </c>
      <c r="B315">
        <v>4</v>
      </c>
      <c r="C315" t="s">
        <v>9</v>
      </c>
      <c r="D315" t="s">
        <v>11</v>
      </c>
      <c r="E315" t="s">
        <v>24</v>
      </c>
      <c r="G315">
        <v>5.29</v>
      </c>
      <c r="H315">
        <v>13.48</v>
      </c>
      <c r="I315">
        <v>0</v>
      </c>
      <c r="J315">
        <v>0.44</v>
      </c>
      <c r="K315">
        <v>2.67</v>
      </c>
      <c r="L315">
        <f t="shared" si="8"/>
        <v>21.880000000000003</v>
      </c>
      <c r="M315">
        <f t="shared" si="9"/>
        <v>243.08680000000001</v>
      </c>
    </row>
    <row r="316" spans="1:13" x14ac:dyDescent="0.25">
      <c r="A316" s="5">
        <v>44736</v>
      </c>
      <c r="B316">
        <v>4</v>
      </c>
      <c r="C316" t="s">
        <v>9</v>
      </c>
      <c r="D316" t="s">
        <v>12</v>
      </c>
      <c r="E316" t="s">
        <v>24</v>
      </c>
      <c r="G316">
        <v>7.28</v>
      </c>
      <c r="H316">
        <v>6.62</v>
      </c>
      <c r="I316">
        <v>0.12</v>
      </c>
      <c r="J316">
        <v>0</v>
      </c>
      <c r="K316">
        <v>2.34</v>
      </c>
      <c r="L316">
        <f t="shared" si="8"/>
        <v>16.36</v>
      </c>
      <c r="M316">
        <f t="shared" si="9"/>
        <v>181.75959999999998</v>
      </c>
    </row>
    <row r="317" spans="1:13" x14ac:dyDescent="0.25">
      <c r="A317" s="5">
        <v>44736</v>
      </c>
      <c r="B317">
        <v>4</v>
      </c>
      <c r="C317" t="s">
        <v>9</v>
      </c>
      <c r="D317" t="s">
        <v>13</v>
      </c>
      <c r="E317" t="s">
        <v>24</v>
      </c>
      <c r="G317">
        <v>9.4700000000000006</v>
      </c>
      <c r="H317">
        <v>3.52</v>
      </c>
      <c r="I317">
        <v>0</v>
      </c>
      <c r="J317">
        <v>0.37</v>
      </c>
      <c r="K317">
        <v>1.1299999999999999</v>
      </c>
      <c r="L317">
        <f t="shared" si="8"/>
        <v>14.489999999999998</v>
      </c>
      <c r="M317">
        <f t="shared" si="9"/>
        <v>160.98389999999998</v>
      </c>
    </row>
    <row r="318" spans="1:13" x14ac:dyDescent="0.25">
      <c r="A318" s="5">
        <v>44736</v>
      </c>
      <c r="B318">
        <v>4</v>
      </c>
      <c r="C318" t="s">
        <v>14</v>
      </c>
      <c r="D318" t="s">
        <v>10</v>
      </c>
      <c r="E318" t="s">
        <v>24</v>
      </c>
      <c r="G318">
        <v>17.04</v>
      </c>
      <c r="H318">
        <v>5.49</v>
      </c>
      <c r="I318">
        <v>0</v>
      </c>
      <c r="J318">
        <v>1.97</v>
      </c>
      <c r="K318">
        <v>3.59</v>
      </c>
      <c r="L318">
        <f t="shared" si="8"/>
        <v>28.09</v>
      </c>
      <c r="M318">
        <f t="shared" si="9"/>
        <v>312.07990000000001</v>
      </c>
    </row>
    <row r="319" spans="1:13" x14ac:dyDescent="0.25">
      <c r="A319" s="5">
        <v>44736</v>
      </c>
      <c r="B319">
        <v>4</v>
      </c>
      <c r="C319" t="s">
        <v>14</v>
      </c>
      <c r="D319" t="s">
        <v>11</v>
      </c>
      <c r="E319" t="s">
        <v>24</v>
      </c>
      <c r="G319">
        <v>3.01</v>
      </c>
      <c r="H319">
        <v>13.52</v>
      </c>
      <c r="I319">
        <v>0.28000000000000003</v>
      </c>
      <c r="J319">
        <v>0.92</v>
      </c>
      <c r="K319">
        <v>5.37</v>
      </c>
      <c r="L319">
        <f t="shared" si="8"/>
        <v>23.100000000000005</v>
      </c>
      <c r="M319">
        <f t="shared" si="9"/>
        <v>256.64100000000002</v>
      </c>
    </row>
    <row r="320" spans="1:13" x14ac:dyDescent="0.25">
      <c r="A320" s="5">
        <v>44736</v>
      </c>
      <c r="B320">
        <v>4</v>
      </c>
      <c r="C320" t="s">
        <v>14</v>
      </c>
      <c r="D320" t="s">
        <v>12</v>
      </c>
      <c r="E320" t="s">
        <v>24</v>
      </c>
      <c r="G320">
        <v>2.93</v>
      </c>
      <c r="H320">
        <v>11.6</v>
      </c>
      <c r="I320">
        <v>0</v>
      </c>
      <c r="J320">
        <v>1.32</v>
      </c>
      <c r="K320">
        <v>3.92</v>
      </c>
      <c r="L320">
        <f t="shared" si="8"/>
        <v>19.77</v>
      </c>
      <c r="M320">
        <f t="shared" si="9"/>
        <v>219.64469999999997</v>
      </c>
    </row>
    <row r="321" spans="1:13" x14ac:dyDescent="0.25">
      <c r="A321" s="5">
        <v>44736</v>
      </c>
      <c r="B321">
        <v>4</v>
      </c>
      <c r="C321" t="s">
        <v>14</v>
      </c>
      <c r="D321" t="s">
        <v>13</v>
      </c>
      <c r="E321" t="s">
        <v>24</v>
      </c>
      <c r="G321">
        <v>1.79</v>
      </c>
      <c r="H321">
        <v>11.16</v>
      </c>
      <c r="I321">
        <v>0.37</v>
      </c>
      <c r="J321">
        <v>0.92</v>
      </c>
      <c r="K321">
        <v>3.81</v>
      </c>
      <c r="L321">
        <f t="shared" si="8"/>
        <v>18.049999999999997</v>
      </c>
      <c r="M321">
        <f t="shared" si="9"/>
        <v>200.53549999999996</v>
      </c>
    </row>
    <row r="322" spans="1:13" x14ac:dyDescent="0.25">
      <c r="A322" s="5">
        <v>44736</v>
      </c>
      <c r="B322">
        <v>5</v>
      </c>
      <c r="C322" t="s">
        <v>9</v>
      </c>
      <c r="D322" t="s">
        <v>10</v>
      </c>
      <c r="E322" t="s">
        <v>24</v>
      </c>
      <c r="G322">
        <v>8</v>
      </c>
      <c r="H322">
        <v>11.2</v>
      </c>
      <c r="I322">
        <v>0</v>
      </c>
      <c r="J322">
        <v>3.4</v>
      </c>
      <c r="K322">
        <v>4.0999999999999996</v>
      </c>
      <c r="L322">
        <f t="shared" si="8"/>
        <v>26.699999999999996</v>
      </c>
      <c r="M322">
        <f t="shared" si="9"/>
        <v>296.63699999999994</v>
      </c>
    </row>
    <row r="323" spans="1:13" x14ac:dyDescent="0.25">
      <c r="A323" s="5">
        <v>44736</v>
      </c>
      <c r="B323">
        <v>5</v>
      </c>
      <c r="C323" t="s">
        <v>9</v>
      </c>
      <c r="D323" t="s">
        <v>11</v>
      </c>
      <c r="E323" t="s">
        <v>24</v>
      </c>
      <c r="G323">
        <v>29.2</v>
      </c>
      <c r="H323">
        <v>13</v>
      </c>
      <c r="I323">
        <v>0</v>
      </c>
      <c r="J323">
        <v>3.6</v>
      </c>
      <c r="K323">
        <v>1.29</v>
      </c>
      <c r="L323">
        <f t="shared" ref="L323:L385" si="10">SUM(G323:K323)</f>
        <v>47.09</v>
      </c>
      <c r="M323">
        <f t="shared" ref="M323:M385" si="11">L323*11.11</f>
        <v>523.16989999999998</v>
      </c>
    </row>
    <row r="324" spans="1:13" x14ac:dyDescent="0.25">
      <c r="A324" s="5">
        <v>44736</v>
      </c>
      <c r="B324">
        <v>5</v>
      </c>
      <c r="C324" t="s">
        <v>9</v>
      </c>
      <c r="D324" t="s">
        <v>12</v>
      </c>
      <c r="E324" t="s">
        <v>24</v>
      </c>
      <c r="G324">
        <v>15.19</v>
      </c>
      <c r="H324">
        <v>23.5</v>
      </c>
      <c r="I324">
        <v>0</v>
      </c>
      <c r="J324">
        <v>2.19</v>
      </c>
      <c r="K324">
        <v>0.08</v>
      </c>
      <c r="L324">
        <f t="shared" si="10"/>
        <v>40.959999999999994</v>
      </c>
      <c r="M324">
        <f t="shared" si="11"/>
        <v>455.0655999999999</v>
      </c>
    </row>
    <row r="325" spans="1:13" x14ac:dyDescent="0.25">
      <c r="A325" s="5">
        <v>44736</v>
      </c>
      <c r="B325">
        <v>5</v>
      </c>
      <c r="C325" t="s">
        <v>9</v>
      </c>
      <c r="D325" t="s">
        <v>13</v>
      </c>
      <c r="E325" t="s">
        <v>24</v>
      </c>
      <c r="G325">
        <v>21.18</v>
      </c>
      <c r="H325">
        <v>5.21</v>
      </c>
      <c r="I325">
        <v>0</v>
      </c>
      <c r="J325">
        <v>3.4</v>
      </c>
      <c r="K325">
        <v>3.31</v>
      </c>
      <c r="L325">
        <f t="shared" si="10"/>
        <v>33.1</v>
      </c>
      <c r="M325">
        <f t="shared" si="11"/>
        <v>367.74099999999999</v>
      </c>
    </row>
    <row r="326" spans="1:13" x14ac:dyDescent="0.25">
      <c r="A326" s="5">
        <v>44736</v>
      </c>
      <c r="B326">
        <v>5</v>
      </c>
      <c r="C326" t="s">
        <v>14</v>
      </c>
      <c r="D326" t="s">
        <v>10</v>
      </c>
      <c r="E326" t="s">
        <v>24</v>
      </c>
      <c r="G326">
        <v>14.97</v>
      </c>
      <c r="H326">
        <v>16.190000000000001</v>
      </c>
      <c r="I326">
        <v>0</v>
      </c>
      <c r="J326">
        <v>10.61</v>
      </c>
      <c r="K326">
        <v>2.4</v>
      </c>
      <c r="L326">
        <f t="shared" si="10"/>
        <v>44.17</v>
      </c>
      <c r="M326">
        <f t="shared" si="11"/>
        <v>490.7287</v>
      </c>
    </row>
    <row r="327" spans="1:13" x14ac:dyDescent="0.25">
      <c r="A327" s="5">
        <v>44736</v>
      </c>
      <c r="B327">
        <v>5</v>
      </c>
      <c r="C327" t="s">
        <v>14</v>
      </c>
      <c r="D327" t="s">
        <v>11</v>
      </c>
      <c r="E327" t="s">
        <v>24</v>
      </c>
      <c r="G327">
        <v>10.39</v>
      </c>
      <c r="H327">
        <v>9.8699999999999992</v>
      </c>
      <c r="I327">
        <v>0</v>
      </c>
      <c r="J327">
        <v>9.1199999999999992</v>
      </c>
      <c r="K327">
        <v>5.86</v>
      </c>
      <c r="L327">
        <f t="shared" si="10"/>
        <v>35.239999999999995</v>
      </c>
      <c r="M327">
        <f t="shared" si="11"/>
        <v>391.51639999999992</v>
      </c>
    </row>
    <row r="328" spans="1:13" x14ac:dyDescent="0.25">
      <c r="A328" s="5">
        <v>44736</v>
      </c>
      <c r="B328">
        <v>5</v>
      </c>
      <c r="C328" t="s">
        <v>14</v>
      </c>
      <c r="D328" t="s">
        <v>12</v>
      </c>
      <c r="E328" t="s">
        <v>24</v>
      </c>
      <c r="G328">
        <v>12.22</v>
      </c>
      <c r="H328">
        <v>9.66</v>
      </c>
      <c r="I328">
        <v>0</v>
      </c>
      <c r="J328">
        <v>4.58</v>
      </c>
      <c r="K328">
        <v>4.67</v>
      </c>
      <c r="L328">
        <f t="shared" si="10"/>
        <v>31.130000000000003</v>
      </c>
      <c r="M328">
        <f t="shared" si="11"/>
        <v>345.85430000000002</v>
      </c>
    </row>
    <row r="329" spans="1:13" x14ac:dyDescent="0.25">
      <c r="A329" s="5">
        <v>44736</v>
      </c>
      <c r="B329">
        <v>5</v>
      </c>
      <c r="C329" t="s">
        <v>14</v>
      </c>
      <c r="D329" t="s">
        <v>13</v>
      </c>
      <c r="E329" t="s">
        <v>24</v>
      </c>
      <c r="G329">
        <v>4.25</v>
      </c>
      <c r="H329">
        <v>9.25</v>
      </c>
      <c r="I329">
        <v>1</v>
      </c>
      <c r="J329">
        <v>5.63</v>
      </c>
      <c r="K329">
        <v>0.84</v>
      </c>
      <c r="L329">
        <f t="shared" si="10"/>
        <v>20.97</v>
      </c>
      <c r="M329">
        <f t="shared" si="11"/>
        <v>232.97669999999997</v>
      </c>
    </row>
    <row r="330" spans="1:13" x14ac:dyDescent="0.25">
      <c r="A330" s="5">
        <v>44736</v>
      </c>
      <c r="B330">
        <v>6</v>
      </c>
      <c r="C330" t="s">
        <v>9</v>
      </c>
      <c r="D330" t="s">
        <v>10</v>
      </c>
      <c r="E330" t="s">
        <v>24</v>
      </c>
      <c r="G330">
        <v>39.81</v>
      </c>
      <c r="H330">
        <v>10.93</v>
      </c>
      <c r="I330">
        <v>0</v>
      </c>
      <c r="J330">
        <v>4.5199999999999996</v>
      </c>
      <c r="K330">
        <v>2.79</v>
      </c>
      <c r="L330">
        <f t="shared" si="10"/>
        <v>58.050000000000004</v>
      </c>
      <c r="M330">
        <f t="shared" si="11"/>
        <v>644.93550000000005</v>
      </c>
    </row>
    <row r="331" spans="1:13" x14ac:dyDescent="0.25">
      <c r="A331" s="5">
        <v>44736</v>
      </c>
      <c r="B331">
        <v>6</v>
      </c>
      <c r="C331" t="s">
        <v>9</v>
      </c>
      <c r="D331" t="s">
        <v>11</v>
      </c>
      <c r="E331" t="s">
        <v>24</v>
      </c>
      <c r="G331">
        <v>39.07</v>
      </c>
      <c r="H331">
        <v>3.02</v>
      </c>
      <c r="I331">
        <v>1.1299999999999999</v>
      </c>
      <c r="J331">
        <v>4.21</v>
      </c>
      <c r="K331">
        <v>0.85</v>
      </c>
      <c r="L331">
        <f t="shared" si="10"/>
        <v>48.280000000000008</v>
      </c>
      <c r="M331">
        <f t="shared" si="11"/>
        <v>536.39080000000001</v>
      </c>
    </row>
    <row r="332" spans="1:13" x14ac:dyDescent="0.25">
      <c r="A332" s="5">
        <v>44736</v>
      </c>
      <c r="B332">
        <v>6</v>
      </c>
      <c r="C332" t="s">
        <v>9</v>
      </c>
      <c r="D332" t="s">
        <v>12</v>
      </c>
      <c r="E332" t="s">
        <v>24</v>
      </c>
      <c r="G332">
        <v>18.579999999999998</v>
      </c>
      <c r="H332">
        <v>3.97</v>
      </c>
      <c r="I332">
        <v>0</v>
      </c>
      <c r="J332">
        <v>2.37</v>
      </c>
      <c r="K332">
        <v>0.96</v>
      </c>
      <c r="L332">
        <f t="shared" si="10"/>
        <v>25.88</v>
      </c>
      <c r="M332">
        <f t="shared" si="11"/>
        <v>287.52679999999998</v>
      </c>
    </row>
    <row r="333" spans="1:13" x14ac:dyDescent="0.25">
      <c r="A333" s="5">
        <v>44736</v>
      </c>
      <c r="B333">
        <v>6</v>
      </c>
      <c r="C333" t="s">
        <v>9</v>
      </c>
      <c r="D333" t="s">
        <v>13</v>
      </c>
      <c r="E333" t="s">
        <v>24</v>
      </c>
      <c r="G333">
        <v>19.260000000000002</v>
      </c>
      <c r="H333">
        <v>9.9700000000000006</v>
      </c>
      <c r="I333">
        <v>4.51</v>
      </c>
      <c r="J333">
        <v>3.86</v>
      </c>
      <c r="K333">
        <v>3.84</v>
      </c>
      <c r="L333">
        <f t="shared" si="10"/>
        <v>41.44</v>
      </c>
      <c r="M333">
        <f t="shared" si="11"/>
        <v>460.39839999999992</v>
      </c>
    </row>
    <row r="334" spans="1:13" x14ac:dyDescent="0.25">
      <c r="A334" s="5">
        <v>44736</v>
      </c>
      <c r="B334">
        <v>6</v>
      </c>
      <c r="C334" t="s">
        <v>14</v>
      </c>
      <c r="D334" t="s">
        <v>10</v>
      </c>
      <c r="E334" t="s">
        <v>24</v>
      </c>
      <c r="G334">
        <v>17.61</v>
      </c>
      <c r="H334">
        <v>6.73</v>
      </c>
      <c r="I334">
        <v>5.12</v>
      </c>
      <c r="J334">
        <v>3.86</v>
      </c>
      <c r="K334">
        <v>2.39</v>
      </c>
      <c r="L334">
        <f t="shared" si="10"/>
        <v>35.71</v>
      </c>
      <c r="M334">
        <f t="shared" si="11"/>
        <v>396.73809999999997</v>
      </c>
    </row>
    <row r="335" spans="1:13" x14ac:dyDescent="0.25">
      <c r="A335" s="5">
        <v>44736</v>
      </c>
      <c r="B335">
        <v>6</v>
      </c>
      <c r="C335" t="s">
        <v>14</v>
      </c>
      <c r="D335" t="s">
        <v>11</v>
      </c>
      <c r="E335" t="s">
        <v>24</v>
      </c>
      <c r="G335">
        <v>13.93</v>
      </c>
      <c r="H335">
        <v>12.34</v>
      </c>
      <c r="I335">
        <v>0.98</v>
      </c>
      <c r="J335">
        <v>4.5199999999999996</v>
      </c>
      <c r="K335">
        <v>3.52</v>
      </c>
      <c r="L335">
        <f t="shared" si="10"/>
        <v>35.29</v>
      </c>
      <c r="M335">
        <f t="shared" si="11"/>
        <v>392.07189999999997</v>
      </c>
    </row>
    <row r="336" spans="1:13" x14ac:dyDescent="0.25">
      <c r="A336" s="5">
        <v>44736</v>
      </c>
      <c r="B336">
        <v>6</v>
      </c>
      <c r="C336" t="s">
        <v>14</v>
      </c>
      <c r="D336" t="s">
        <v>12</v>
      </c>
      <c r="E336" t="s">
        <v>24</v>
      </c>
      <c r="G336">
        <v>9.56</v>
      </c>
      <c r="H336">
        <v>18.77</v>
      </c>
      <c r="I336">
        <v>0</v>
      </c>
      <c r="J336">
        <v>2.2000000000000002</v>
      </c>
      <c r="K336">
        <v>1.4</v>
      </c>
      <c r="L336">
        <f t="shared" si="10"/>
        <v>31.929999999999996</v>
      </c>
      <c r="M336">
        <f t="shared" si="11"/>
        <v>354.74229999999994</v>
      </c>
    </row>
    <row r="337" spans="1:13" x14ac:dyDescent="0.25">
      <c r="A337" s="5">
        <v>44736</v>
      </c>
      <c r="B337">
        <v>6</v>
      </c>
      <c r="C337" t="s">
        <v>14</v>
      </c>
      <c r="D337" t="s">
        <v>13</v>
      </c>
      <c r="E337" t="s">
        <v>24</v>
      </c>
      <c r="G337">
        <v>7.85</v>
      </c>
      <c r="H337">
        <v>10.88</v>
      </c>
      <c r="I337">
        <v>0</v>
      </c>
      <c r="J337">
        <v>2.09</v>
      </c>
      <c r="K337">
        <v>1.61</v>
      </c>
      <c r="L337">
        <f t="shared" si="10"/>
        <v>22.43</v>
      </c>
      <c r="M337">
        <f t="shared" si="11"/>
        <v>249.19729999999998</v>
      </c>
    </row>
    <row r="338" spans="1:13" x14ac:dyDescent="0.25">
      <c r="A338" s="5">
        <v>44736</v>
      </c>
      <c r="B338">
        <v>7</v>
      </c>
      <c r="C338" t="s">
        <v>9</v>
      </c>
      <c r="D338" t="s">
        <v>10</v>
      </c>
      <c r="E338" t="s">
        <v>26</v>
      </c>
      <c r="G338">
        <v>12.73</v>
      </c>
      <c r="H338">
        <v>0</v>
      </c>
      <c r="I338">
        <v>0</v>
      </c>
      <c r="J338">
        <v>0.78</v>
      </c>
      <c r="K338">
        <v>0.13</v>
      </c>
      <c r="L338">
        <f t="shared" si="10"/>
        <v>13.64</v>
      </c>
      <c r="M338">
        <f t="shared" si="11"/>
        <v>151.54040000000001</v>
      </c>
    </row>
    <row r="339" spans="1:13" x14ac:dyDescent="0.25">
      <c r="A339" s="5">
        <v>44736</v>
      </c>
      <c r="B339">
        <v>7</v>
      </c>
      <c r="C339" t="s">
        <v>9</v>
      </c>
      <c r="D339" t="s">
        <v>11</v>
      </c>
      <c r="E339" t="s">
        <v>26</v>
      </c>
      <c r="G339">
        <v>40.46</v>
      </c>
      <c r="H339">
        <v>0.93</v>
      </c>
      <c r="I339">
        <v>0</v>
      </c>
      <c r="J339">
        <v>2.2599999999999998</v>
      </c>
      <c r="K339">
        <v>0.22</v>
      </c>
      <c r="L339">
        <f t="shared" si="10"/>
        <v>43.87</v>
      </c>
      <c r="M339">
        <f t="shared" si="11"/>
        <v>487.39569999999992</v>
      </c>
    </row>
    <row r="340" spans="1:13" x14ac:dyDescent="0.25">
      <c r="A340" s="5">
        <v>44736</v>
      </c>
      <c r="B340">
        <v>7</v>
      </c>
      <c r="C340" t="s">
        <v>9</v>
      </c>
      <c r="D340" t="s">
        <v>12</v>
      </c>
      <c r="E340" t="s">
        <v>26</v>
      </c>
      <c r="G340">
        <v>24.88</v>
      </c>
      <c r="H340">
        <v>0</v>
      </c>
      <c r="I340">
        <v>0.36</v>
      </c>
      <c r="J340">
        <v>1.52</v>
      </c>
      <c r="K340">
        <v>0.81</v>
      </c>
      <c r="L340">
        <f t="shared" si="10"/>
        <v>27.569999999999997</v>
      </c>
      <c r="M340">
        <f t="shared" si="11"/>
        <v>306.30269999999996</v>
      </c>
    </row>
    <row r="341" spans="1:13" x14ac:dyDescent="0.25">
      <c r="A341" s="5">
        <v>44736</v>
      </c>
      <c r="B341">
        <v>7</v>
      </c>
      <c r="C341" t="s">
        <v>9</v>
      </c>
      <c r="D341" t="s">
        <v>13</v>
      </c>
      <c r="E341" t="s">
        <v>26</v>
      </c>
      <c r="G341">
        <v>9.2200000000000006</v>
      </c>
      <c r="H341">
        <v>0</v>
      </c>
      <c r="I341">
        <v>0</v>
      </c>
      <c r="J341">
        <v>5.77</v>
      </c>
      <c r="K341">
        <v>0.48</v>
      </c>
      <c r="L341">
        <f t="shared" si="10"/>
        <v>15.47</v>
      </c>
      <c r="M341">
        <f t="shared" si="11"/>
        <v>171.8717</v>
      </c>
    </row>
    <row r="342" spans="1:13" x14ac:dyDescent="0.25">
      <c r="A342" s="5">
        <v>44736</v>
      </c>
      <c r="B342">
        <v>7</v>
      </c>
      <c r="C342" t="s">
        <v>14</v>
      </c>
      <c r="D342" t="s">
        <v>10</v>
      </c>
      <c r="E342" t="s">
        <v>26</v>
      </c>
      <c r="G342">
        <v>8.75</v>
      </c>
      <c r="H342">
        <v>0.74</v>
      </c>
      <c r="I342">
        <v>0.84</v>
      </c>
      <c r="J342">
        <v>5.64</v>
      </c>
      <c r="K342">
        <v>1.5</v>
      </c>
      <c r="L342">
        <f t="shared" si="10"/>
        <v>17.47</v>
      </c>
      <c r="M342">
        <f t="shared" si="11"/>
        <v>194.09169999999997</v>
      </c>
    </row>
    <row r="343" spans="1:13" x14ac:dyDescent="0.25">
      <c r="A343" s="5">
        <v>44736</v>
      </c>
      <c r="B343">
        <v>7</v>
      </c>
      <c r="C343" t="s">
        <v>14</v>
      </c>
      <c r="D343" t="s">
        <v>11</v>
      </c>
      <c r="E343" t="s">
        <v>26</v>
      </c>
      <c r="G343">
        <v>14.21</v>
      </c>
      <c r="H343">
        <v>0.87</v>
      </c>
      <c r="I343">
        <v>0.21</v>
      </c>
      <c r="J343">
        <v>3.8</v>
      </c>
      <c r="K343">
        <v>2.4300000000000002</v>
      </c>
      <c r="L343">
        <f t="shared" si="10"/>
        <v>21.52</v>
      </c>
      <c r="M343">
        <f t="shared" si="11"/>
        <v>239.0872</v>
      </c>
    </row>
    <row r="344" spans="1:13" x14ac:dyDescent="0.25">
      <c r="A344" s="5">
        <v>44736</v>
      </c>
      <c r="B344">
        <v>7</v>
      </c>
      <c r="C344" t="s">
        <v>14</v>
      </c>
      <c r="D344" t="s">
        <v>12</v>
      </c>
      <c r="E344" t="s">
        <v>26</v>
      </c>
      <c r="G344">
        <v>18.62</v>
      </c>
      <c r="H344">
        <v>2.11</v>
      </c>
      <c r="I344">
        <v>2.58</v>
      </c>
      <c r="J344">
        <v>8.7100000000000009</v>
      </c>
      <c r="K344">
        <v>3.09</v>
      </c>
      <c r="L344">
        <f t="shared" si="10"/>
        <v>35.11</v>
      </c>
      <c r="M344">
        <f t="shared" si="11"/>
        <v>390.07209999999998</v>
      </c>
    </row>
    <row r="345" spans="1:13" x14ac:dyDescent="0.25">
      <c r="A345" s="5">
        <v>44736</v>
      </c>
      <c r="B345">
        <v>7</v>
      </c>
      <c r="C345" t="s">
        <v>14</v>
      </c>
      <c r="D345" t="s">
        <v>13</v>
      </c>
      <c r="E345" t="s">
        <v>26</v>
      </c>
      <c r="G345">
        <v>27.93</v>
      </c>
      <c r="H345">
        <v>0.64</v>
      </c>
      <c r="I345">
        <v>0.42</v>
      </c>
      <c r="J345">
        <v>9.2200000000000006</v>
      </c>
      <c r="K345">
        <v>3.27</v>
      </c>
      <c r="L345">
        <f t="shared" si="10"/>
        <v>41.480000000000004</v>
      </c>
      <c r="M345">
        <f t="shared" si="11"/>
        <v>460.84280000000001</v>
      </c>
    </row>
    <row r="346" spans="1:13" x14ac:dyDescent="0.25">
      <c r="A346" s="5">
        <v>44736</v>
      </c>
      <c r="B346">
        <v>8</v>
      </c>
      <c r="C346" t="s">
        <v>9</v>
      </c>
      <c r="D346" t="s">
        <v>10</v>
      </c>
      <c r="E346" t="s">
        <v>26</v>
      </c>
      <c r="G346">
        <v>4.7300000000000004</v>
      </c>
      <c r="H346">
        <v>3.6</v>
      </c>
      <c r="I346">
        <v>0.21</v>
      </c>
      <c r="J346">
        <v>12.38</v>
      </c>
      <c r="K346">
        <v>0.82</v>
      </c>
      <c r="L346">
        <f t="shared" si="10"/>
        <v>21.740000000000002</v>
      </c>
      <c r="M346">
        <f t="shared" si="11"/>
        <v>241.53140000000002</v>
      </c>
    </row>
    <row r="347" spans="1:13" x14ac:dyDescent="0.25">
      <c r="A347" s="5">
        <v>44736</v>
      </c>
      <c r="B347">
        <v>8</v>
      </c>
      <c r="C347" t="s">
        <v>9</v>
      </c>
      <c r="D347" t="s">
        <v>11</v>
      </c>
      <c r="E347" t="s">
        <v>26</v>
      </c>
      <c r="G347">
        <v>40.61</v>
      </c>
      <c r="H347">
        <v>0.31</v>
      </c>
      <c r="I347">
        <v>0.95</v>
      </c>
      <c r="J347">
        <v>8.27</v>
      </c>
      <c r="K347">
        <v>0.51</v>
      </c>
      <c r="L347">
        <f t="shared" si="10"/>
        <v>50.65</v>
      </c>
      <c r="M347">
        <f t="shared" si="11"/>
        <v>562.72149999999999</v>
      </c>
    </row>
    <row r="348" spans="1:13" x14ac:dyDescent="0.25">
      <c r="A348" s="5">
        <v>44736</v>
      </c>
      <c r="B348">
        <v>8</v>
      </c>
      <c r="C348" t="s">
        <v>9</v>
      </c>
      <c r="D348" t="s">
        <v>12</v>
      </c>
      <c r="E348" t="s">
        <v>26</v>
      </c>
      <c r="G348">
        <v>21.14</v>
      </c>
      <c r="H348">
        <v>1.24</v>
      </c>
      <c r="I348">
        <v>0</v>
      </c>
      <c r="J348">
        <v>24.1</v>
      </c>
      <c r="K348">
        <v>0.71</v>
      </c>
      <c r="L348">
        <f t="shared" si="10"/>
        <v>47.190000000000005</v>
      </c>
      <c r="M348">
        <f t="shared" si="11"/>
        <v>524.28089999999997</v>
      </c>
    </row>
    <row r="349" spans="1:13" x14ac:dyDescent="0.25">
      <c r="A349" s="5">
        <v>44736</v>
      </c>
      <c r="B349">
        <v>8</v>
      </c>
      <c r="C349" t="s">
        <v>9</v>
      </c>
      <c r="D349" t="s">
        <v>13</v>
      </c>
      <c r="E349" t="s">
        <v>26</v>
      </c>
      <c r="G349">
        <v>11.38</v>
      </c>
      <c r="H349">
        <v>1.29</v>
      </c>
      <c r="I349">
        <v>0.42</v>
      </c>
      <c r="J349">
        <v>6.64</v>
      </c>
      <c r="K349">
        <v>0.77</v>
      </c>
      <c r="L349">
        <f t="shared" si="10"/>
        <v>20.5</v>
      </c>
      <c r="M349">
        <f t="shared" si="11"/>
        <v>227.755</v>
      </c>
    </row>
    <row r="350" spans="1:13" x14ac:dyDescent="0.25">
      <c r="A350" s="5">
        <v>44736</v>
      </c>
      <c r="B350">
        <v>8</v>
      </c>
      <c r="C350" t="s">
        <v>14</v>
      </c>
      <c r="D350" t="s">
        <v>10</v>
      </c>
      <c r="E350" t="s">
        <v>26</v>
      </c>
      <c r="G350">
        <v>5.18</v>
      </c>
      <c r="H350">
        <v>1.58</v>
      </c>
      <c r="I350">
        <v>0.71</v>
      </c>
      <c r="J350">
        <v>9.48</v>
      </c>
      <c r="K350">
        <v>0.91</v>
      </c>
      <c r="L350">
        <f t="shared" si="10"/>
        <v>17.86</v>
      </c>
      <c r="M350">
        <f t="shared" si="11"/>
        <v>198.42459999999997</v>
      </c>
    </row>
    <row r="351" spans="1:13" x14ac:dyDescent="0.25">
      <c r="A351" s="5">
        <v>44736</v>
      </c>
      <c r="B351">
        <v>8</v>
      </c>
      <c r="C351" t="s">
        <v>14</v>
      </c>
      <c r="D351" t="s">
        <v>11</v>
      </c>
      <c r="E351" t="s">
        <v>26</v>
      </c>
      <c r="G351">
        <v>24.39</v>
      </c>
      <c r="H351">
        <v>0.34</v>
      </c>
      <c r="I351">
        <v>0.08</v>
      </c>
      <c r="J351">
        <v>6.2</v>
      </c>
      <c r="K351">
        <v>0.83</v>
      </c>
      <c r="L351">
        <f t="shared" si="10"/>
        <v>31.839999999999996</v>
      </c>
      <c r="M351">
        <f t="shared" si="11"/>
        <v>353.74239999999992</v>
      </c>
    </row>
    <row r="352" spans="1:13" x14ac:dyDescent="0.25">
      <c r="A352" s="5">
        <v>44736</v>
      </c>
      <c r="B352">
        <v>8</v>
      </c>
      <c r="C352" t="s">
        <v>14</v>
      </c>
      <c r="D352" t="s">
        <v>12</v>
      </c>
      <c r="E352" t="s">
        <v>26</v>
      </c>
      <c r="G352">
        <v>11.65</v>
      </c>
      <c r="H352">
        <v>1.81</v>
      </c>
      <c r="I352">
        <v>0</v>
      </c>
      <c r="J352">
        <v>2.25</v>
      </c>
      <c r="K352">
        <v>1.19</v>
      </c>
      <c r="L352">
        <f t="shared" si="10"/>
        <v>16.900000000000002</v>
      </c>
      <c r="M352">
        <f t="shared" si="11"/>
        <v>187.75900000000001</v>
      </c>
    </row>
    <row r="353" spans="1:13" x14ac:dyDescent="0.25">
      <c r="A353" s="5">
        <v>44736</v>
      </c>
      <c r="B353">
        <v>8</v>
      </c>
      <c r="C353" t="s">
        <v>14</v>
      </c>
      <c r="D353" t="s">
        <v>13</v>
      </c>
      <c r="E353" t="s">
        <v>26</v>
      </c>
      <c r="G353">
        <v>9.36</v>
      </c>
      <c r="H353">
        <v>3.69</v>
      </c>
      <c r="I353">
        <v>0.36</v>
      </c>
      <c r="J353">
        <v>5.16</v>
      </c>
      <c r="K353">
        <v>7.0000000000000007E-2</v>
      </c>
      <c r="L353">
        <f t="shared" si="10"/>
        <v>18.64</v>
      </c>
      <c r="M353">
        <f t="shared" si="11"/>
        <v>207.09039999999999</v>
      </c>
    </row>
    <row r="354" spans="1:13" x14ac:dyDescent="0.25">
      <c r="A354" s="5">
        <v>44736</v>
      </c>
      <c r="B354">
        <v>9</v>
      </c>
      <c r="C354" t="s">
        <v>9</v>
      </c>
      <c r="D354" t="s">
        <v>10</v>
      </c>
      <c r="E354" t="s">
        <v>23</v>
      </c>
      <c r="G354">
        <v>9.49</v>
      </c>
      <c r="H354">
        <v>1.77</v>
      </c>
      <c r="I354">
        <v>0.46</v>
      </c>
      <c r="J354">
        <v>0.89</v>
      </c>
      <c r="K354">
        <v>1.49</v>
      </c>
      <c r="L354">
        <f t="shared" si="10"/>
        <v>14.100000000000001</v>
      </c>
      <c r="M354">
        <f t="shared" si="11"/>
        <v>156.65100000000001</v>
      </c>
    </row>
    <row r="355" spans="1:13" x14ac:dyDescent="0.25">
      <c r="A355" s="5">
        <v>44736</v>
      </c>
      <c r="B355">
        <v>9</v>
      </c>
      <c r="C355" t="s">
        <v>9</v>
      </c>
      <c r="D355" t="s">
        <v>11</v>
      </c>
      <c r="E355" t="s">
        <v>23</v>
      </c>
      <c r="G355">
        <v>24.43</v>
      </c>
      <c r="H355">
        <v>0.73</v>
      </c>
      <c r="I355">
        <v>0.85</v>
      </c>
      <c r="J355">
        <v>2.4</v>
      </c>
      <c r="K355">
        <v>1.41</v>
      </c>
      <c r="L355">
        <f t="shared" si="10"/>
        <v>29.82</v>
      </c>
      <c r="M355">
        <f t="shared" si="11"/>
        <v>331.30019999999996</v>
      </c>
    </row>
    <row r="356" spans="1:13" x14ac:dyDescent="0.25">
      <c r="A356" s="5">
        <v>44736</v>
      </c>
      <c r="B356">
        <v>9</v>
      </c>
      <c r="C356" t="s">
        <v>9</v>
      </c>
      <c r="D356" t="s">
        <v>12</v>
      </c>
      <c r="E356" t="s">
        <v>23</v>
      </c>
      <c r="G356">
        <v>27.96</v>
      </c>
      <c r="H356">
        <v>1.08</v>
      </c>
      <c r="I356">
        <v>0.41</v>
      </c>
      <c r="J356">
        <v>7.13</v>
      </c>
      <c r="K356">
        <v>1.33</v>
      </c>
      <c r="L356">
        <f t="shared" si="10"/>
        <v>37.909999999999997</v>
      </c>
      <c r="M356">
        <f t="shared" si="11"/>
        <v>421.18009999999992</v>
      </c>
    </row>
    <row r="357" spans="1:13" x14ac:dyDescent="0.25">
      <c r="A357" s="5">
        <v>44736</v>
      </c>
      <c r="B357">
        <v>9</v>
      </c>
      <c r="C357" t="s">
        <v>9</v>
      </c>
      <c r="D357" t="s">
        <v>13</v>
      </c>
      <c r="E357" t="s">
        <v>23</v>
      </c>
      <c r="G357">
        <v>13.09</v>
      </c>
      <c r="H357">
        <v>0.21</v>
      </c>
      <c r="I357">
        <v>0.45</v>
      </c>
      <c r="J357">
        <v>2.29</v>
      </c>
      <c r="K357">
        <v>0.92</v>
      </c>
      <c r="L357">
        <f t="shared" si="10"/>
        <v>16.96</v>
      </c>
      <c r="M357">
        <f t="shared" si="11"/>
        <v>188.4256</v>
      </c>
    </row>
    <row r="358" spans="1:13" x14ac:dyDescent="0.25">
      <c r="A358" s="5">
        <v>44736</v>
      </c>
      <c r="B358">
        <v>9</v>
      </c>
      <c r="C358" t="s">
        <v>14</v>
      </c>
      <c r="D358" t="s">
        <v>10</v>
      </c>
      <c r="E358" t="s">
        <v>23</v>
      </c>
      <c r="G358">
        <v>4.29</v>
      </c>
      <c r="H358">
        <v>3.85</v>
      </c>
      <c r="I358">
        <v>0</v>
      </c>
      <c r="J358">
        <v>1.74</v>
      </c>
      <c r="K358">
        <v>0.48</v>
      </c>
      <c r="L358">
        <f t="shared" si="10"/>
        <v>10.360000000000001</v>
      </c>
      <c r="M358">
        <f t="shared" si="11"/>
        <v>115.09960000000001</v>
      </c>
    </row>
    <row r="359" spans="1:13" x14ac:dyDescent="0.25">
      <c r="A359" s="5">
        <v>44736</v>
      </c>
      <c r="B359">
        <v>9</v>
      </c>
      <c r="C359" t="s">
        <v>14</v>
      </c>
      <c r="D359" t="s">
        <v>11</v>
      </c>
      <c r="E359" t="s">
        <v>23</v>
      </c>
      <c r="G359">
        <v>21.91</v>
      </c>
      <c r="H359">
        <v>5.93</v>
      </c>
      <c r="I359">
        <v>0.47</v>
      </c>
      <c r="J359">
        <v>1.06</v>
      </c>
      <c r="K359">
        <v>1.28</v>
      </c>
      <c r="L359">
        <f t="shared" si="10"/>
        <v>30.65</v>
      </c>
      <c r="M359">
        <f t="shared" si="11"/>
        <v>340.52149999999995</v>
      </c>
    </row>
    <row r="360" spans="1:13" x14ac:dyDescent="0.25">
      <c r="A360" s="5">
        <v>44736</v>
      </c>
      <c r="B360">
        <v>9</v>
      </c>
      <c r="C360" t="s">
        <v>14</v>
      </c>
      <c r="D360" t="s">
        <v>12</v>
      </c>
      <c r="E360" t="s">
        <v>23</v>
      </c>
      <c r="G360">
        <v>36.299999999999997</v>
      </c>
      <c r="H360">
        <v>0.39</v>
      </c>
      <c r="I360">
        <v>0.31</v>
      </c>
      <c r="J360">
        <v>6.92</v>
      </c>
      <c r="K360">
        <v>1.83</v>
      </c>
      <c r="L360">
        <f t="shared" si="10"/>
        <v>45.75</v>
      </c>
      <c r="M360">
        <f t="shared" si="11"/>
        <v>508.28249999999997</v>
      </c>
    </row>
    <row r="361" spans="1:13" x14ac:dyDescent="0.25">
      <c r="A361" s="5">
        <v>44736</v>
      </c>
      <c r="B361">
        <v>9</v>
      </c>
      <c r="C361" t="s">
        <v>14</v>
      </c>
      <c r="D361" t="s">
        <v>13</v>
      </c>
      <c r="E361" t="s">
        <v>23</v>
      </c>
      <c r="G361">
        <v>32.56</v>
      </c>
      <c r="H361">
        <v>0.12</v>
      </c>
      <c r="I361">
        <v>0</v>
      </c>
      <c r="J361">
        <v>9.4</v>
      </c>
      <c r="K361">
        <v>1.04</v>
      </c>
      <c r="L361">
        <f t="shared" si="10"/>
        <v>43.12</v>
      </c>
      <c r="M361">
        <f t="shared" si="11"/>
        <v>479.06319999999994</v>
      </c>
    </row>
    <row r="362" spans="1:13" x14ac:dyDescent="0.25">
      <c r="A362" s="5">
        <v>44736</v>
      </c>
      <c r="B362">
        <v>10</v>
      </c>
      <c r="C362" t="s">
        <v>9</v>
      </c>
      <c r="D362" t="s">
        <v>10</v>
      </c>
      <c r="E362" t="s">
        <v>26</v>
      </c>
      <c r="G362">
        <v>47.4</v>
      </c>
      <c r="H362">
        <v>0</v>
      </c>
      <c r="I362">
        <v>0</v>
      </c>
      <c r="J362">
        <v>3.2</v>
      </c>
      <c r="K362">
        <v>0.45</v>
      </c>
      <c r="L362">
        <f t="shared" si="10"/>
        <v>51.050000000000004</v>
      </c>
      <c r="M362">
        <f t="shared" si="11"/>
        <v>567.16550000000007</v>
      </c>
    </row>
    <row r="363" spans="1:13" x14ac:dyDescent="0.25">
      <c r="A363" s="5">
        <v>44736</v>
      </c>
      <c r="B363">
        <v>10</v>
      </c>
      <c r="C363" t="s">
        <v>9</v>
      </c>
      <c r="D363" t="s">
        <v>11</v>
      </c>
      <c r="E363" t="s">
        <v>26</v>
      </c>
      <c r="G363">
        <v>37.76</v>
      </c>
      <c r="H363">
        <v>0.6</v>
      </c>
      <c r="I363">
        <v>0</v>
      </c>
      <c r="J363">
        <v>2.5299999999999998</v>
      </c>
      <c r="K363">
        <v>0.66</v>
      </c>
      <c r="L363">
        <f t="shared" si="10"/>
        <v>41.55</v>
      </c>
      <c r="M363">
        <f t="shared" si="11"/>
        <v>461.62049999999994</v>
      </c>
    </row>
    <row r="364" spans="1:13" x14ac:dyDescent="0.25">
      <c r="A364" s="5">
        <v>44736</v>
      </c>
      <c r="B364">
        <v>10</v>
      </c>
      <c r="C364" t="s">
        <v>9</v>
      </c>
      <c r="D364" t="s">
        <v>12</v>
      </c>
      <c r="E364" t="s">
        <v>26</v>
      </c>
      <c r="G364">
        <v>43.19</v>
      </c>
      <c r="H364">
        <v>0.5</v>
      </c>
      <c r="I364">
        <v>0.46</v>
      </c>
      <c r="J364">
        <v>1.83</v>
      </c>
      <c r="K364">
        <v>0.47</v>
      </c>
      <c r="L364">
        <f t="shared" si="10"/>
        <v>46.449999999999996</v>
      </c>
      <c r="M364">
        <f t="shared" si="11"/>
        <v>516.05949999999996</v>
      </c>
    </row>
    <row r="365" spans="1:13" x14ac:dyDescent="0.25">
      <c r="A365" s="5">
        <v>44736</v>
      </c>
      <c r="B365">
        <v>10</v>
      </c>
      <c r="C365" t="s">
        <v>9</v>
      </c>
      <c r="D365" t="s">
        <v>13</v>
      </c>
      <c r="E365" t="s">
        <v>26</v>
      </c>
      <c r="G365">
        <v>35.71</v>
      </c>
      <c r="H365">
        <v>0.56000000000000005</v>
      </c>
      <c r="I365">
        <v>0</v>
      </c>
      <c r="J365">
        <v>3.09</v>
      </c>
      <c r="K365">
        <v>1.92</v>
      </c>
      <c r="L365">
        <f t="shared" si="10"/>
        <v>41.28</v>
      </c>
      <c r="M365">
        <f t="shared" si="11"/>
        <v>458.62079999999997</v>
      </c>
    </row>
    <row r="366" spans="1:13" x14ac:dyDescent="0.25">
      <c r="A366" s="5">
        <v>44736</v>
      </c>
      <c r="B366">
        <v>10</v>
      </c>
      <c r="C366" t="s">
        <v>14</v>
      </c>
      <c r="D366" t="s">
        <v>10</v>
      </c>
      <c r="E366" t="s">
        <v>26</v>
      </c>
      <c r="G366">
        <v>18.27</v>
      </c>
      <c r="H366">
        <v>0</v>
      </c>
      <c r="I366">
        <v>2.06</v>
      </c>
      <c r="J366">
        <v>8.4600000000000009</v>
      </c>
      <c r="K366">
        <v>3.56</v>
      </c>
      <c r="L366">
        <f t="shared" si="10"/>
        <v>32.35</v>
      </c>
      <c r="M366">
        <f t="shared" si="11"/>
        <v>359.4085</v>
      </c>
    </row>
    <row r="367" spans="1:13" x14ac:dyDescent="0.25">
      <c r="A367" s="5">
        <v>44736</v>
      </c>
      <c r="B367">
        <v>10</v>
      </c>
      <c r="C367" t="s">
        <v>14</v>
      </c>
      <c r="D367" t="s">
        <v>11</v>
      </c>
      <c r="E367" t="s">
        <v>26</v>
      </c>
      <c r="G367">
        <v>28.66</v>
      </c>
      <c r="H367">
        <v>1.61</v>
      </c>
      <c r="I367">
        <v>0</v>
      </c>
      <c r="J367">
        <v>0.51</v>
      </c>
      <c r="K367">
        <v>6.63</v>
      </c>
      <c r="L367">
        <f t="shared" si="10"/>
        <v>37.410000000000004</v>
      </c>
      <c r="M367">
        <f t="shared" si="11"/>
        <v>415.62510000000003</v>
      </c>
    </row>
    <row r="368" spans="1:13" x14ac:dyDescent="0.25">
      <c r="A368" s="5">
        <v>44736</v>
      </c>
      <c r="B368">
        <v>10</v>
      </c>
      <c r="C368" t="s">
        <v>14</v>
      </c>
      <c r="D368" t="s">
        <v>12</v>
      </c>
      <c r="E368" t="s">
        <v>26</v>
      </c>
      <c r="G368">
        <v>8.92</v>
      </c>
      <c r="H368">
        <v>1.58</v>
      </c>
      <c r="I368">
        <v>0</v>
      </c>
      <c r="J368">
        <v>4.13</v>
      </c>
      <c r="K368">
        <v>1.19</v>
      </c>
      <c r="L368">
        <f t="shared" si="10"/>
        <v>15.819999999999999</v>
      </c>
      <c r="M368">
        <f t="shared" si="11"/>
        <v>175.76019999999997</v>
      </c>
    </row>
    <row r="369" spans="1:13" x14ac:dyDescent="0.25">
      <c r="A369" s="5">
        <v>44736</v>
      </c>
      <c r="B369">
        <v>10</v>
      </c>
      <c r="C369" t="s">
        <v>14</v>
      </c>
      <c r="D369" t="s">
        <v>13</v>
      </c>
      <c r="E369" t="s">
        <v>26</v>
      </c>
      <c r="G369">
        <v>11.73</v>
      </c>
      <c r="H369">
        <v>0.76</v>
      </c>
      <c r="I369">
        <v>0</v>
      </c>
      <c r="J369">
        <v>0.48</v>
      </c>
      <c r="K369">
        <v>2.89</v>
      </c>
      <c r="L369">
        <f t="shared" si="10"/>
        <v>15.860000000000001</v>
      </c>
      <c r="M369">
        <f t="shared" si="11"/>
        <v>176.2046</v>
      </c>
    </row>
    <row r="370" spans="1:13" x14ac:dyDescent="0.25">
      <c r="A370" s="5">
        <v>44736</v>
      </c>
      <c r="B370">
        <v>11</v>
      </c>
      <c r="C370" t="s">
        <v>9</v>
      </c>
      <c r="D370" t="s">
        <v>10</v>
      </c>
      <c r="E370" t="s">
        <v>24</v>
      </c>
      <c r="G370">
        <v>3.76</v>
      </c>
      <c r="H370">
        <v>20.37</v>
      </c>
      <c r="I370">
        <v>0.53</v>
      </c>
      <c r="J370">
        <v>0.18</v>
      </c>
      <c r="K370">
        <v>0.92</v>
      </c>
      <c r="L370">
        <f t="shared" si="10"/>
        <v>25.760000000000005</v>
      </c>
      <c r="M370">
        <f t="shared" si="11"/>
        <v>286.19360000000006</v>
      </c>
    </row>
    <row r="371" spans="1:13" x14ac:dyDescent="0.25">
      <c r="A371" s="5">
        <v>44736</v>
      </c>
      <c r="B371">
        <v>11</v>
      </c>
      <c r="C371" t="s">
        <v>9</v>
      </c>
      <c r="D371" t="s">
        <v>11</v>
      </c>
      <c r="E371" t="s">
        <v>24</v>
      </c>
      <c r="G371">
        <v>5.54</v>
      </c>
      <c r="H371">
        <v>5.1100000000000003</v>
      </c>
      <c r="I371">
        <v>0</v>
      </c>
      <c r="J371">
        <v>0.87</v>
      </c>
      <c r="K371">
        <v>0.46</v>
      </c>
      <c r="L371">
        <f t="shared" si="10"/>
        <v>11.98</v>
      </c>
      <c r="M371">
        <f t="shared" si="11"/>
        <v>133.09780000000001</v>
      </c>
    </row>
    <row r="372" spans="1:13" x14ac:dyDescent="0.25">
      <c r="A372" s="5">
        <v>44736</v>
      </c>
      <c r="B372">
        <v>11</v>
      </c>
      <c r="C372" t="s">
        <v>9</v>
      </c>
      <c r="D372" t="s">
        <v>12</v>
      </c>
      <c r="E372" t="s">
        <v>24</v>
      </c>
      <c r="G372">
        <v>5.39</v>
      </c>
      <c r="H372">
        <v>15.15</v>
      </c>
      <c r="I372">
        <v>0</v>
      </c>
      <c r="J372">
        <v>1.19</v>
      </c>
      <c r="K372">
        <v>1.43</v>
      </c>
      <c r="L372">
        <f t="shared" si="10"/>
        <v>23.16</v>
      </c>
      <c r="M372">
        <f t="shared" si="11"/>
        <v>257.30759999999998</v>
      </c>
    </row>
    <row r="373" spans="1:13" x14ac:dyDescent="0.25">
      <c r="A373" s="5">
        <v>44736</v>
      </c>
      <c r="B373">
        <v>11</v>
      </c>
      <c r="C373" t="s">
        <v>9</v>
      </c>
      <c r="D373" t="s">
        <v>13</v>
      </c>
      <c r="E373" t="s">
        <v>24</v>
      </c>
      <c r="G373">
        <v>16.899999999999999</v>
      </c>
      <c r="H373">
        <v>5.53</v>
      </c>
      <c r="I373">
        <v>0.94</v>
      </c>
      <c r="J373">
        <v>0.56000000000000005</v>
      </c>
      <c r="K373">
        <v>0.61</v>
      </c>
      <c r="L373">
        <f t="shared" si="10"/>
        <v>24.54</v>
      </c>
      <c r="M373">
        <f t="shared" si="11"/>
        <v>272.63939999999997</v>
      </c>
    </row>
    <row r="374" spans="1:13" x14ac:dyDescent="0.25">
      <c r="A374" s="5">
        <v>44736</v>
      </c>
      <c r="B374">
        <v>11</v>
      </c>
      <c r="C374" t="s">
        <v>14</v>
      </c>
      <c r="D374" t="s">
        <v>10</v>
      </c>
      <c r="E374" t="s">
        <v>24</v>
      </c>
      <c r="G374">
        <v>5.35</v>
      </c>
      <c r="H374">
        <v>1.87</v>
      </c>
      <c r="I374">
        <v>1.32</v>
      </c>
      <c r="J374">
        <v>2.48</v>
      </c>
      <c r="K374">
        <v>1.4</v>
      </c>
      <c r="L374">
        <f t="shared" si="10"/>
        <v>12.42</v>
      </c>
      <c r="M374">
        <f t="shared" si="11"/>
        <v>137.9862</v>
      </c>
    </row>
    <row r="375" spans="1:13" x14ac:dyDescent="0.25">
      <c r="A375" s="5">
        <v>44736</v>
      </c>
      <c r="B375">
        <v>11</v>
      </c>
      <c r="C375" t="s">
        <v>14</v>
      </c>
      <c r="D375" t="s">
        <v>11</v>
      </c>
      <c r="E375" t="s">
        <v>24</v>
      </c>
      <c r="G375">
        <v>5.76</v>
      </c>
      <c r="H375">
        <v>5.91</v>
      </c>
      <c r="I375">
        <v>1.68</v>
      </c>
      <c r="J375">
        <v>7.82</v>
      </c>
      <c r="K375">
        <v>0.75</v>
      </c>
      <c r="L375">
        <f t="shared" si="10"/>
        <v>21.92</v>
      </c>
      <c r="M375">
        <f t="shared" si="11"/>
        <v>243.53120000000001</v>
      </c>
    </row>
    <row r="376" spans="1:13" x14ac:dyDescent="0.25">
      <c r="A376" s="5">
        <v>44736</v>
      </c>
      <c r="B376">
        <v>11</v>
      </c>
      <c r="C376" t="s">
        <v>14</v>
      </c>
      <c r="D376" t="s">
        <v>12</v>
      </c>
      <c r="E376" t="s">
        <v>24</v>
      </c>
      <c r="G376">
        <v>3.98</v>
      </c>
      <c r="H376">
        <v>2.4900000000000002</v>
      </c>
      <c r="I376">
        <v>1.22</v>
      </c>
      <c r="J376">
        <v>3.01</v>
      </c>
      <c r="K376">
        <v>1.26</v>
      </c>
      <c r="L376">
        <f t="shared" si="10"/>
        <v>11.959999999999999</v>
      </c>
      <c r="M376">
        <f t="shared" si="11"/>
        <v>132.87559999999999</v>
      </c>
    </row>
    <row r="377" spans="1:13" x14ac:dyDescent="0.25">
      <c r="A377" s="5">
        <v>44736</v>
      </c>
      <c r="B377">
        <v>11</v>
      </c>
      <c r="C377" t="s">
        <v>14</v>
      </c>
      <c r="D377" t="s">
        <v>13</v>
      </c>
      <c r="E377" t="s">
        <v>24</v>
      </c>
      <c r="G377">
        <v>4.04</v>
      </c>
      <c r="H377">
        <v>2.37</v>
      </c>
      <c r="I377">
        <v>1.45</v>
      </c>
      <c r="J377">
        <v>2.79</v>
      </c>
      <c r="K377">
        <v>0.12</v>
      </c>
      <c r="L377">
        <f t="shared" si="10"/>
        <v>10.77</v>
      </c>
      <c r="M377">
        <f t="shared" si="11"/>
        <v>119.65469999999999</v>
      </c>
    </row>
    <row r="378" spans="1:13" x14ac:dyDescent="0.25">
      <c r="A378" s="5">
        <v>44736</v>
      </c>
      <c r="B378">
        <v>12</v>
      </c>
      <c r="C378" t="s">
        <v>9</v>
      </c>
      <c r="D378" t="s">
        <v>10</v>
      </c>
      <c r="E378" t="s">
        <v>23</v>
      </c>
      <c r="G378">
        <v>18.920000000000002</v>
      </c>
      <c r="H378">
        <v>3.82</v>
      </c>
      <c r="I378">
        <v>0</v>
      </c>
      <c r="J378">
        <v>6.69</v>
      </c>
      <c r="K378">
        <v>0.64</v>
      </c>
      <c r="L378">
        <f t="shared" si="10"/>
        <v>30.070000000000004</v>
      </c>
      <c r="M378">
        <f t="shared" si="11"/>
        <v>334.07770000000005</v>
      </c>
    </row>
    <row r="379" spans="1:13" x14ac:dyDescent="0.25">
      <c r="A379" s="5">
        <v>44736</v>
      </c>
      <c r="B379">
        <v>12</v>
      </c>
      <c r="C379" t="s">
        <v>9</v>
      </c>
      <c r="D379" t="s">
        <v>11</v>
      </c>
      <c r="E379" t="s">
        <v>23</v>
      </c>
      <c r="G379">
        <v>9.5299999999999994</v>
      </c>
      <c r="H379">
        <v>0.65</v>
      </c>
      <c r="I379">
        <v>3.37</v>
      </c>
      <c r="J379">
        <v>6.22</v>
      </c>
      <c r="K379">
        <v>4.0599999999999996</v>
      </c>
      <c r="L379">
        <f t="shared" si="10"/>
        <v>23.83</v>
      </c>
      <c r="M379">
        <f t="shared" si="11"/>
        <v>264.75129999999996</v>
      </c>
    </row>
    <row r="380" spans="1:13" x14ac:dyDescent="0.25">
      <c r="A380" s="5">
        <v>44736</v>
      </c>
      <c r="B380">
        <v>12</v>
      </c>
      <c r="C380" t="s">
        <v>9</v>
      </c>
      <c r="D380" t="s">
        <v>12</v>
      </c>
      <c r="E380" t="s">
        <v>23</v>
      </c>
      <c r="G380">
        <v>9.8000000000000007</v>
      </c>
      <c r="H380">
        <v>2.84</v>
      </c>
      <c r="I380">
        <v>0.6</v>
      </c>
      <c r="J380">
        <v>8.65</v>
      </c>
      <c r="K380">
        <v>0.61</v>
      </c>
      <c r="L380">
        <f t="shared" si="10"/>
        <v>22.5</v>
      </c>
      <c r="M380">
        <f t="shared" si="11"/>
        <v>249.97499999999999</v>
      </c>
    </row>
    <row r="381" spans="1:13" x14ac:dyDescent="0.25">
      <c r="A381" s="5">
        <v>44736</v>
      </c>
      <c r="B381">
        <v>12</v>
      </c>
      <c r="C381" t="s">
        <v>9</v>
      </c>
      <c r="D381" t="s">
        <v>13</v>
      </c>
      <c r="E381" t="s">
        <v>23</v>
      </c>
      <c r="G381">
        <v>37.6</v>
      </c>
      <c r="H381">
        <v>3.06</v>
      </c>
      <c r="I381">
        <v>0.18</v>
      </c>
      <c r="J381">
        <v>8.75</v>
      </c>
      <c r="K381">
        <v>0.43</v>
      </c>
      <c r="L381">
        <f t="shared" si="10"/>
        <v>50.02</v>
      </c>
      <c r="M381">
        <f t="shared" si="11"/>
        <v>555.72220000000004</v>
      </c>
    </row>
    <row r="382" spans="1:13" x14ac:dyDescent="0.25">
      <c r="A382" s="5">
        <v>44736</v>
      </c>
      <c r="B382">
        <v>12</v>
      </c>
      <c r="C382" t="s">
        <v>14</v>
      </c>
      <c r="D382" t="s">
        <v>10</v>
      </c>
      <c r="E382" t="s">
        <v>23</v>
      </c>
      <c r="G382">
        <v>3.9</v>
      </c>
      <c r="H382">
        <v>0.56999999999999995</v>
      </c>
      <c r="I382">
        <v>0</v>
      </c>
      <c r="J382">
        <v>2.19</v>
      </c>
      <c r="K382">
        <v>1.01</v>
      </c>
      <c r="L382">
        <f t="shared" si="10"/>
        <v>7.67</v>
      </c>
      <c r="M382">
        <f t="shared" si="11"/>
        <v>85.213699999999989</v>
      </c>
    </row>
    <row r="383" spans="1:13" x14ac:dyDescent="0.25">
      <c r="A383" s="5">
        <v>44736</v>
      </c>
      <c r="B383">
        <v>12</v>
      </c>
      <c r="C383" t="s">
        <v>14</v>
      </c>
      <c r="D383" t="s">
        <v>11</v>
      </c>
      <c r="E383" t="s">
        <v>23</v>
      </c>
      <c r="G383">
        <v>6.48</v>
      </c>
      <c r="H383">
        <v>11.62</v>
      </c>
      <c r="I383">
        <v>0.28000000000000003</v>
      </c>
      <c r="J383">
        <v>2.16</v>
      </c>
      <c r="K383">
        <v>2.4500000000000002</v>
      </c>
      <c r="L383">
        <f t="shared" si="10"/>
        <v>22.990000000000002</v>
      </c>
      <c r="M383">
        <f t="shared" si="11"/>
        <v>255.41890000000001</v>
      </c>
    </row>
    <row r="384" spans="1:13" x14ac:dyDescent="0.25">
      <c r="A384" s="5">
        <v>44736</v>
      </c>
      <c r="B384">
        <v>12</v>
      </c>
      <c r="C384" t="s">
        <v>14</v>
      </c>
      <c r="D384" t="s">
        <v>12</v>
      </c>
      <c r="E384" t="s">
        <v>23</v>
      </c>
      <c r="G384">
        <v>15.81</v>
      </c>
      <c r="H384">
        <v>8.76</v>
      </c>
      <c r="I384">
        <v>0</v>
      </c>
      <c r="J384">
        <v>3.06</v>
      </c>
      <c r="K384">
        <v>1.79</v>
      </c>
      <c r="L384">
        <f t="shared" si="10"/>
        <v>29.419999999999998</v>
      </c>
      <c r="M384">
        <f t="shared" si="11"/>
        <v>326.85619999999994</v>
      </c>
    </row>
    <row r="385" spans="1:13" x14ac:dyDescent="0.25">
      <c r="A385" s="5">
        <v>44736</v>
      </c>
      <c r="B385">
        <v>12</v>
      </c>
      <c r="C385" t="s">
        <v>14</v>
      </c>
      <c r="D385" t="s">
        <v>13</v>
      </c>
      <c r="E385" t="s">
        <v>23</v>
      </c>
      <c r="G385">
        <v>16.54</v>
      </c>
      <c r="H385">
        <v>7.25</v>
      </c>
      <c r="I385">
        <v>0</v>
      </c>
      <c r="J385">
        <v>0.73</v>
      </c>
      <c r="K385">
        <v>2.8</v>
      </c>
      <c r="L385">
        <f t="shared" si="10"/>
        <v>27.32</v>
      </c>
      <c r="M385">
        <f t="shared" si="11"/>
        <v>303.52519999999998</v>
      </c>
    </row>
  </sheetData>
  <sortState xmlns:xlrd2="http://schemas.microsoft.com/office/spreadsheetml/2017/richdata2" ref="A2:K289">
    <sortCondition ref="A1:A2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B6AB-AB99-4171-8F48-1C687D2CE05D}">
  <dimension ref="A1:X196"/>
  <sheetViews>
    <sheetView zoomScaleNormal="100" workbookViewId="0">
      <pane ySplit="1" topLeftCell="A2" activePane="bottomLeft" state="frozen"/>
      <selection pane="bottomLeft" activeCell="L2" sqref="L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39</v>
      </c>
      <c r="N1" t="s">
        <v>1</v>
      </c>
      <c r="O1" t="s">
        <v>41</v>
      </c>
      <c r="P1" t="s">
        <v>32</v>
      </c>
      <c r="Q1" t="s">
        <v>33</v>
      </c>
      <c r="R1" t="s">
        <v>34</v>
      </c>
      <c r="S1" t="s">
        <v>35</v>
      </c>
      <c r="T1" t="s">
        <v>40</v>
      </c>
      <c r="V1" t="s">
        <v>39</v>
      </c>
    </row>
    <row r="2" spans="1:22" x14ac:dyDescent="0.25">
      <c r="A2">
        <v>1</v>
      </c>
      <c r="B2" t="s">
        <v>13</v>
      </c>
      <c r="C2" t="s">
        <v>10</v>
      </c>
      <c r="D2" t="s">
        <v>42</v>
      </c>
      <c r="E2">
        <v>12.99</v>
      </c>
      <c r="F2">
        <v>4.2</v>
      </c>
      <c r="G2">
        <v>0.98</v>
      </c>
      <c r="H2">
        <v>2.59</v>
      </c>
      <c r="I2">
        <v>1.08</v>
      </c>
      <c r="J2">
        <v>1.24</v>
      </c>
      <c r="K2">
        <f>SUM(F2:J2)</f>
        <v>10.09</v>
      </c>
      <c r="L2">
        <f>K2*11.11</f>
        <v>112.09989999999999</v>
      </c>
      <c r="N2" t="s">
        <v>13</v>
      </c>
      <c r="O2" t="s">
        <v>42</v>
      </c>
      <c r="P2">
        <f>F2/K2*100</f>
        <v>41.625371655104068</v>
      </c>
      <c r="Q2">
        <f t="shared" ref="Q2:Q33" si="0">G2/K2*100</f>
        <v>9.7125867195242819</v>
      </c>
      <c r="R2">
        <f t="shared" ref="R2:R33" si="1">H2/K2*100</f>
        <v>25.668979187314171</v>
      </c>
      <c r="S2">
        <f t="shared" ref="S2:S33" si="2">I2/K2*100</f>
        <v>10.70366699702676</v>
      </c>
      <c r="T2">
        <f t="shared" ref="T2:T33" si="3">J2/K2*100</f>
        <v>12.289395441030724</v>
      </c>
      <c r="U2">
        <f t="shared" ref="U2:U33" si="4">SUM(P2:T2)</f>
        <v>100</v>
      </c>
      <c r="V2">
        <v>112.09990000000001</v>
      </c>
    </row>
    <row r="3" spans="1:22" x14ac:dyDescent="0.25">
      <c r="A3">
        <v>1</v>
      </c>
      <c r="B3" t="s">
        <v>13</v>
      </c>
      <c r="C3" t="s">
        <v>11</v>
      </c>
      <c r="D3" t="s">
        <v>42</v>
      </c>
      <c r="E3">
        <v>13.31</v>
      </c>
      <c r="F3">
        <v>2.0299999999999998</v>
      </c>
      <c r="G3">
        <v>0.94</v>
      </c>
      <c r="H3">
        <v>6.19</v>
      </c>
      <c r="I3">
        <v>0.23</v>
      </c>
      <c r="J3">
        <v>1.74</v>
      </c>
      <c r="K3">
        <f t="shared" ref="K3:K66" si="5">SUM(F3:J3)</f>
        <v>11.13</v>
      </c>
      <c r="L3">
        <f t="shared" ref="L3:L66" si="6">K3*11.11</f>
        <v>123.65430000000001</v>
      </c>
      <c r="N3" t="s">
        <v>13</v>
      </c>
      <c r="O3" t="s">
        <v>42</v>
      </c>
      <c r="P3">
        <f t="shared" ref="P3:P33" si="7">F3/K3*100</f>
        <v>18.238993710691819</v>
      </c>
      <c r="Q3">
        <f t="shared" si="0"/>
        <v>8.4456424079065577</v>
      </c>
      <c r="R3">
        <f t="shared" si="1"/>
        <v>55.615453728661279</v>
      </c>
      <c r="S3">
        <f t="shared" si="2"/>
        <v>2.0664869721473496</v>
      </c>
      <c r="T3">
        <f t="shared" si="3"/>
        <v>15.63342318059299</v>
      </c>
      <c r="U3">
        <f t="shared" si="4"/>
        <v>99.999999999999986</v>
      </c>
      <c r="V3">
        <v>123.65430000000001</v>
      </c>
    </row>
    <row r="4" spans="1:22" x14ac:dyDescent="0.25">
      <c r="A4">
        <v>1</v>
      </c>
      <c r="B4" t="s">
        <v>13</v>
      </c>
      <c r="C4" t="s">
        <v>12</v>
      </c>
      <c r="D4" t="s">
        <v>42</v>
      </c>
      <c r="E4">
        <v>61.23</v>
      </c>
      <c r="F4">
        <v>11.01</v>
      </c>
      <c r="G4">
        <v>0.48</v>
      </c>
      <c r="H4">
        <v>5.4</v>
      </c>
      <c r="I4">
        <v>21.46</v>
      </c>
      <c r="J4">
        <v>9.58</v>
      </c>
      <c r="K4">
        <f t="shared" si="5"/>
        <v>47.93</v>
      </c>
      <c r="L4">
        <f t="shared" si="6"/>
        <v>532.50229999999999</v>
      </c>
      <c r="N4" t="s">
        <v>13</v>
      </c>
      <c r="O4" t="s">
        <v>42</v>
      </c>
      <c r="P4">
        <f t="shared" si="7"/>
        <v>22.97099937408721</v>
      </c>
      <c r="Q4">
        <f t="shared" si="0"/>
        <v>1.0014604631754642</v>
      </c>
      <c r="R4">
        <f t="shared" si="1"/>
        <v>11.266430210723973</v>
      </c>
      <c r="S4">
        <f t="shared" si="2"/>
        <v>44.773628207803043</v>
      </c>
      <c r="T4">
        <f t="shared" si="3"/>
        <v>19.987481744210307</v>
      </c>
      <c r="U4">
        <f t="shared" si="4"/>
        <v>100</v>
      </c>
      <c r="V4">
        <v>532.50229999999999</v>
      </c>
    </row>
    <row r="5" spans="1:22" x14ac:dyDescent="0.25">
      <c r="A5">
        <v>1</v>
      </c>
      <c r="B5" t="s">
        <v>13</v>
      </c>
      <c r="C5" t="s">
        <v>13</v>
      </c>
      <c r="D5" t="s">
        <v>42</v>
      </c>
      <c r="E5">
        <v>47.59</v>
      </c>
      <c r="F5">
        <v>2.77</v>
      </c>
      <c r="G5">
        <v>0.88</v>
      </c>
      <c r="H5">
        <v>8.16</v>
      </c>
      <c r="I5">
        <v>12.1</v>
      </c>
      <c r="J5">
        <v>9.52</v>
      </c>
      <c r="K5">
        <f t="shared" si="5"/>
        <v>33.43</v>
      </c>
      <c r="L5">
        <f t="shared" si="6"/>
        <v>371.40729999999996</v>
      </c>
      <c r="N5" t="s">
        <v>13</v>
      </c>
      <c r="O5" t="s">
        <v>42</v>
      </c>
      <c r="P5">
        <f t="shared" si="7"/>
        <v>8.28597068501346</v>
      </c>
      <c r="Q5">
        <f t="shared" si="0"/>
        <v>2.6323661381992225</v>
      </c>
      <c r="R5">
        <f t="shared" si="1"/>
        <v>24.409213281483698</v>
      </c>
      <c r="S5">
        <f t="shared" si="2"/>
        <v>36.195034400239308</v>
      </c>
      <c r="T5">
        <f t="shared" si="3"/>
        <v>28.477415495064314</v>
      </c>
      <c r="U5">
        <f t="shared" si="4"/>
        <v>100</v>
      </c>
      <c r="V5">
        <v>371.40729999999996</v>
      </c>
    </row>
    <row r="6" spans="1:22" x14ac:dyDescent="0.25">
      <c r="A6">
        <v>2</v>
      </c>
      <c r="B6" t="s">
        <v>13</v>
      </c>
      <c r="C6" t="s">
        <v>10</v>
      </c>
      <c r="D6" t="s">
        <v>43</v>
      </c>
      <c r="E6">
        <v>32.020000000000003</v>
      </c>
      <c r="F6">
        <v>26.5</v>
      </c>
      <c r="G6">
        <v>0.91</v>
      </c>
      <c r="H6">
        <v>0.14000000000000001</v>
      </c>
      <c r="I6">
        <v>0.27</v>
      </c>
      <c r="J6">
        <v>0.72</v>
      </c>
      <c r="K6">
        <f t="shared" si="5"/>
        <v>28.54</v>
      </c>
      <c r="L6">
        <f t="shared" si="6"/>
        <v>317.07939999999996</v>
      </c>
      <c r="N6" t="s">
        <v>13</v>
      </c>
      <c r="O6" t="s">
        <v>43</v>
      </c>
      <c r="P6">
        <f t="shared" si="7"/>
        <v>92.852137351086199</v>
      </c>
      <c r="Q6">
        <f t="shared" si="0"/>
        <v>3.1885073580939034</v>
      </c>
      <c r="R6">
        <f t="shared" si="1"/>
        <v>0.49053959355290827</v>
      </c>
      <c r="S6">
        <f t="shared" si="2"/>
        <v>0.94604064470918026</v>
      </c>
      <c r="T6">
        <f t="shared" si="3"/>
        <v>2.5227750525578139</v>
      </c>
      <c r="U6">
        <f t="shared" si="4"/>
        <v>100.00000000000001</v>
      </c>
      <c r="V6">
        <v>317.07939999999996</v>
      </c>
    </row>
    <row r="7" spans="1:22" x14ac:dyDescent="0.25">
      <c r="A7">
        <v>2</v>
      </c>
      <c r="B7" t="s">
        <v>13</v>
      </c>
      <c r="C7" t="s">
        <v>11</v>
      </c>
      <c r="D7" t="s">
        <v>43</v>
      </c>
      <c r="E7">
        <v>29.46</v>
      </c>
      <c r="F7">
        <v>13.54</v>
      </c>
      <c r="G7">
        <v>4.5599999999999996</v>
      </c>
      <c r="H7">
        <v>1.79</v>
      </c>
      <c r="I7">
        <v>4.08</v>
      </c>
      <c r="J7">
        <v>1.38</v>
      </c>
      <c r="K7">
        <f t="shared" si="5"/>
        <v>25.349999999999998</v>
      </c>
      <c r="L7">
        <f t="shared" si="6"/>
        <v>281.63849999999996</v>
      </c>
      <c r="N7" t="s">
        <v>13</v>
      </c>
      <c r="O7" t="s">
        <v>43</v>
      </c>
      <c r="P7">
        <f t="shared" si="7"/>
        <v>53.412228796844182</v>
      </c>
      <c r="Q7">
        <f t="shared" si="0"/>
        <v>17.988165680473372</v>
      </c>
      <c r="R7">
        <f t="shared" si="1"/>
        <v>7.0611439842209078</v>
      </c>
      <c r="S7">
        <f t="shared" si="2"/>
        <v>16.094674556213022</v>
      </c>
      <c r="T7">
        <f t="shared" si="3"/>
        <v>5.4437869822485201</v>
      </c>
      <c r="U7">
        <f t="shared" si="4"/>
        <v>100</v>
      </c>
      <c r="V7">
        <v>281.63849999999996</v>
      </c>
    </row>
    <row r="8" spans="1:22" x14ac:dyDescent="0.25">
      <c r="A8">
        <v>2</v>
      </c>
      <c r="B8" t="s">
        <v>13</v>
      </c>
      <c r="C8" t="s">
        <v>12</v>
      </c>
      <c r="D8" t="s">
        <v>43</v>
      </c>
      <c r="E8">
        <v>58.31</v>
      </c>
      <c r="F8">
        <v>6.44</v>
      </c>
      <c r="G8">
        <v>13.66</v>
      </c>
      <c r="H8">
        <v>12.1</v>
      </c>
      <c r="I8">
        <v>3.01</v>
      </c>
      <c r="J8">
        <v>12.74</v>
      </c>
      <c r="K8">
        <f t="shared" si="5"/>
        <v>47.95</v>
      </c>
      <c r="L8">
        <f t="shared" si="6"/>
        <v>532.72450000000003</v>
      </c>
      <c r="N8" t="s">
        <v>13</v>
      </c>
      <c r="O8" t="s">
        <v>43</v>
      </c>
      <c r="P8">
        <f t="shared" si="7"/>
        <v>13.430656934306571</v>
      </c>
      <c r="Q8">
        <f t="shared" si="0"/>
        <v>28.48800834202294</v>
      </c>
      <c r="R8">
        <f t="shared" si="1"/>
        <v>25.234619395203335</v>
      </c>
      <c r="S8">
        <f t="shared" si="2"/>
        <v>6.2773722627737216</v>
      </c>
      <c r="T8">
        <f t="shared" si="3"/>
        <v>26.569343065693431</v>
      </c>
      <c r="U8">
        <f t="shared" si="4"/>
        <v>100</v>
      </c>
      <c r="V8">
        <v>532.72450000000003</v>
      </c>
    </row>
    <row r="9" spans="1:22" x14ac:dyDescent="0.25">
      <c r="A9">
        <v>2</v>
      </c>
      <c r="B9" t="s">
        <v>13</v>
      </c>
      <c r="C9" t="s">
        <v>13</v>
      </c>
      <c r="D9" t="s">
        <v>43</v>
      </c>
      <c r="E9">
        <v>43.54</v>
      </c>
      <c r="F9">
        <v>14.92</v>
      </c>
      <c r="G9">
        <v>5.31</v>
      </c>
      <c r="H9">
        <v>0.66</v>
      </c>
      <c r="I9">
        <v>7.23</v>
      </c>
      <c r="J9">
        <v>4.32</v>
      </c>
      <c r="K9">
        <f t="shared" si="5"/>
        <v>32.44</v>
      </c>
      <c r="L9">
        <f t="shared" si="6"/>
        <v>360.40839999999997</v>
      </c>
      <c r="N9" t="s">
        <v>13</v>
      </c>
      <c r="O9" t="s">
        <v>43</v>
      </c>
      <c r="P9">
        <f t="shared" si="7"/>
        <v>45.992601726263878</v>
      </c>
      <c r="Q9">
        <f t="shared" si="0"/>
        <v>16.368680641183726</v>
      </c>
      <c r="R9">
        <f t="shared" si="1"/>
        <v>2.0345252774352653</v>
      </c>
      <c r="S9">
        <f t="shared" si="2"/>
        <v>22.287299630086316</v>
      </c>
      <c r="T9">
        <f t="shared" si="3"/>
        <v>13.316892725030826</v>
      </c>
      <c r="U9">
        <f t="shared" si="4"/>
        <v>100.00000000000001</v>
      </c>
      <c r="V9">
        <v>360.40839999999997</v>
      </c>
    </row>
    <row r="10" spans="1:22" x14ac:dyDescent="0.25">
      <c r="A10">
        <v>3</v>
      </c>
      <c r="B10" t="s">
        <v>13</v>
      </c>
      <c r="C10" t="s">
        <v>10</v>
      </c>
      <c r="D10" t="s">
        <v>42</v>
      </c>
      <c r="E10">
        <v>35.35</v>
      </c>
      <c r="F10">
        <v>19.13</v>
      </c>
      <c r="G10">
        <v>0.84</v>
      </c>
      <c r="H10">
        <v>0.14000000000000001</v>
      </c>
      <c r="I10">
        <v>9.39</v>
      </c>
      <c r="J10">
        <v>0.74</v>
      </c>
      <c r="K10">
        <f t="shared" si="5"/>
        <v>30.24</v>
      </c>
      <c r="L10">
        <f t="shared" si="6"/>
        <v>335.96639999999996</v>
      </c>
      <c r="N10" t="s">
        <v>13</v>
      </c>
      <c r="O10" t="s">
        <v>42</v>
      </c>
      <c r="P10">
        <f t="shared" si="7"/>
        <v>63.260582010582013</v>
      </c>
      <c r="Q10">
        <f t="shared" si="0"/>
        <v>2.7777777777777781</v>
      </c>
      <c r="R10">
        <f t="shared" si="1"/>
        <v>0.46296296296296302</v>
      </c>
      <c r="S10">
        <f t="shared" si="2"/>
        <v>31.051587301587308</v>
      </c>
      <c r="T10">
        <f t="shared" si="3"/>
        <v>2.4470899470899474</v>
      </c>
      <c r="U10">
        <f t="shared" si="4"/>
        <v>100</v>
      </c>
      <c r="V10">
        <v>335.96639999999996</v>
      </c>
    </row>
    <row r="11" spans="1:22" x14ac:dyDescent="0.25">
      <c r="A11">
        <v>3</v>
      </c>
      <c r="B11" t="s">
        <v>13</v>
      </c>
      <c r="C11" t="s">
        <v>11</v>
      </c>
      <c r="D11" t="s">
        <v>42</v>
      </c>
      <c r="E11">
        <v>20.53</v>
      </c>
      <c r="F11">
        <v>8.9499999999999993</v>
      </c>
      <c r="G11">
        <v>0</v>
      </c>
      <c r="H11">
        <v>2.88</v>
      </c>
      <c r="I11">
        <v>4.22</v>
      </c>
      <c r="J11">
        <v>0.86</v>
      </c>
      <c r="K11">
        <f t="shared" si="5"/>
        <v>16.909999999999997</v>
      </c>
      <c r="L11">
        <f t="shared" si="6"/>
        <v>187.87009999999995</v>
      </c>
      <c r="N11" t="s">
        <v>13</v>
      </c>
      <c r="O11" t="s">
        <v>42</v>
      </c>
      <c r="P11">
        <f t="shared" si="7"/>
        <v>52.927261975162629</v>
      </c>
      <c r="Q11">
        <f t="shared" si="0"/>
        <v>0</v>
      </c>
      <c r="R11">
        <f t="shared" si="1"/>
        <v>17.03134240094619</v>
      </c>
      <c r="S11">
        <f t="shared" si="2"/>
        <v>24.955647545830871</v>
      </c>
      <c r="T11">
        <f t="shared" si="3"/>
        <v>5.0857480780603206</v>
      </c>
      <c r="U11">
        <f t="shared" si="4"/>
        <v>100.00000000000001</v>
      </c>
      <c r="V11">
        <v>187.87009999999995</v>
      </c>
    </row>
    <row r="12" spans="1:22" x14ac:dyDescent="0.25">
      <c r="A12">
        <v>3</v>
      </c>
      <c r="B12" t="s">
        <v>13</v>
      </c>
      <c r="C12" t="s">
        <v>12</v>
      </c>
      <c r="D12" t="s">
        <v>42</v>
      </c>
      <c r="E12">
        <v>63.38</v>
      </c>
      <c r="F12">
        <v>31.86</v>
      </c>
      <c r="G12">
        <v>0</v>
      </c>
      <c r="H12">
        <v>0.36</v>
      </c>
      <c r="I12">
        <v>11.84</v>
      </c>
      <c r="J12">
        <v>4.9400000000000004</v>
      </c>
      <c r="K12">
        <f t="shared" si="5"/>
        <v>49</v>
      </c>
      <c r="L12">
        <f t="shared" si="6"/>
        <v>544.39</v>
      </c>
      <c r="N12" t="s">
        <v>13</v>
      </c>
      <c r="O12" t="s">
        <v>42</v>
      </c>
      <c r="P12">
        <f t="shared" si="7"/>
        <v>65.020408163265301</v>
      </c>
      <c r="Q12">
        <f t="shared" si="0"/>
        <v>0</v>
      </c>
      <c r="R12">
        <f t="shared" si="1"/>
        <v>0.73469387755102034</v>
      </c>
      <c r="S12">
        <f t="shared" si="2"/>
        <v>24.163265306122451</v>
      </c>
      <c r="T12">
        <f t="shared" si="3"/>
        <v>10.081632653061225</v>
      </c>
      <c r="U12">
        <f t="shared" si="4"/>
        <v>100</v>
      </c>
      <c r="V12">
        <v>544.39</v>
      </c>
    </row>
    <row r="13" spans="1:22" x14ac:dyDescent="0.25">
      <c r="A13">
        <v>3</v>
      </c>
      <c r="B13" t="s">
        <v>13</v>
      </c>
      <c r="C13" t="s">
        <v>13</v>
      </c>
      <c r="D13" t="s">
        <v>42</v>
      </c>
      <c r="E13">
        <v>76.16</v>
      </c>
      <c r="F13">
        <v>29.29</v>
      </c>
      <c r="G13">
        <v>2.4</v>
      </c>
      <c r="H13">
        <v>8.39</v>
      </c>
      <c r="I13">
        <v>16.829999999999998</v>
      </c>
      <c r="J13">
        <v>8.0500000000000007</v>
      </c>
      <c r="K13">
        <f t="shared" si="5"/>
        <v>64.959999999999994</v>
      </c>
      <c r="L13">
        <f t="shared" si="6"/>
        <v>721.70559999999989</v>
      </c>
      <c r="N13" t="s">
        <v>13</v>
      </c>
      <c r="O13" t="s">
        <v>42</v>
      </c>
      <c r="P13">
        <f t="shared" si="7"/>
        <v>45.089285714285715</v>
      </c>
      <c r="Q13">
        <f t="shared" si="0"/>
        <v>3.6945812807881775</v>
      </c>
      <c r="R13">
        <f t="shared" si="1"/>
        <v>12.915640394088673</v>
      </c>
      <c r="S13">
        <f t="shared" si="2"/>
        <v>25.908251231527089</v>
      </c>
      <c r="T13">
        <f t="shared" si="3"/>
        <v>12.392241379310347</v>
      </c>
      <c r="U13">
        <f t="shared" si="4"/>
        <v>100</v>
      </c>
      <c r="V13">
        <v>721.70559999999989</v>
      </c>
    </row>
    <row r="14" spans="1:22" x14ac:dyDescent="0.25">
      <c r="A14">
        <v>4</v>
      </c>
      <c r="B14" t="s">
        <v>13</v>
      </c>
      <c r="C14" t="s">
        <v>10</v>
      </c>
      <c r="D14" t="s">
        <v>44</v>
      </c>
      <c r="E14">
        <v>35.94</v>
      </c>
      <c r="F14">
        <v>7.38</v>
      </c>
      <c r="G14">
        <v>11.9</v>
      </c>
      <c r="H14">
        <v>0</v>
      </c>
      <c r="I14">
        <v>5.61</v>
      </c>
      <c r="J14">
        <v>1.87</v>
      </c>
      <c r="K14">
        <f t="shared" si="5"/>
        <v>26.76</v>
      </c>
      <c r="L14">
        <f t="shared" si="6"/>
        <v>297.30360000000002</v>
      </c>
      <c r="N14" t="s">
        <v>13</v>
      </c>
      <c r="O14" t="s">
        <v>44</v>
      </c>
      <c r="P14">
        <f t="shared" si="7"/>
        <v>27.578475336322867</v>
      </c>
      <c r="Q14">
        <f t="shared" si="0"/>
        <v>44.469357249626306</v>
      </c>
      <c r="R14">
        <f t="shared" si="1"/>
        <v>0</v>
      </c>
      <c r="S14">
        <f t="shared" si="2"/>
        <v>20.964125560538115</v>
      </c>
      <c r="T14">
        <f t="shared" si="3"/>
        <v>6.9880418535127049</v>
      </c>
      <c r="U14">
        <f t="shared" si="4"/>
        <v>100</v>
      </c>
      <c r="V14">
        <v>297.30360000000002</v>
      </c>
    </row>
    <row r="15" spans="1:22" x14ac:dyDescent="0.25">
      <c r="A15">
        <v>4</v>
      </c>
      <c r="B15" t="s">
        <v>13</v>
      </c>
      <c r="C15" t="s">
        <v>11</v>
      </c>
      <c r="D15" t="s">
        <v>44</v>
      </c>
      <c r="E15">
        <v>61.13</v>
      </c>
      <c r="F15">
        <v>21.77</v>
      </c>
      <c r="G15">
        <v>15.06</v>
      </c>
      <c r="H15">
        <v>0.22</v>
      </c>
      <c r="I15">
        <v>1.61</v>
      </c>
      <c r="J15">
        <v>9.2899999999999991</v>
      </c>
      <c r="K15">
        <f t="shared" si="5"/>
        <v>47.949999999999996</v>
      </c>
      <c r="L15">
        <f t="shared" si="6"/>
        <v>532.72449999999992</v>
      </c>
      <c r="N15" t="s">
        <v>13</v>
      </c>
      <c r="O15" t="s">
        <v>44</v>
      </c>
      <c r="P15">
        <f t="shared" si="7"/>
        <v>45.401459854014604</v>
      </c>
      <c r="Q15">
        <f t="shared" si="0"/>
        <v>31.407716371220022</v>
      </c>
      <c r="R15">
        <f t="shared" si="1"/>
        <v>0.45881126173096981</v>
      </c>
      <c r="S15">
        <f t="shared" si="2"/>
        <v>3.3576642335766427</v>
      </c>
      <c r="T15">
        <f t="shared" si="3"/>
        <v>19.374348279457767</v>
      </c>
      <c r="U15">
        <f t="shared" si="4"/>
        <v>100</v>
      </c>
      <c r="V15">
        <v>532.72449999999992</v>
      </c>
    </row>
    <row r="16" spans="1:22" x14ac:dyDescent="0.25">
      <c r="A16">
        <v>4</v>
      </c>
      <c r="B16" t="s">
        <v>13</v>
      </c>
      <c r="C16" t="s">
        <v>12</v>
      </c>
      <c r="D16" t="s">
        <v>44</v>
      </c>
      <c r="E16">
        <v>56.01</v>
      </c>
      <c r="F16">
        <v>6.05</v>
      </c>
      <c r="G16">
        <v>30.41</v>
      </c>
      <c r="H16">
        <v>0.25</v>
      </c>
      <c r="I16">
        <v>3.51</v>
      </c>
      <c r="J16">
        <v>1.1499999999999999</v>
      </c>
      <c r="K16">
        <f t="shared" si="5"/>
        <v>41.37</v>
      </c>
      <c r="L16">
        <f t="shared" si="6"/>
        <v>459.62069999999994</v>
      </c>
      <c r="N16" t="s">
        <v>13</v>
      </c>
      <c r="O16" t="s">
        <v>44</v>
      </c>
      <c r="P16">
        <f t="shared" si="7"/>
        <v>14.6241237611796</v>
      </c>
      <c r="Q16">
        <f t="shared" si="0"/>
        <v>73.507372492144071</v>
      </c>
      <c r="R16">
        <f t="shared" si="1"/>
        <v>0.60430263475948753</v>
      </c>
      <c r="S16">
        <f t="shared" si="2"/>
        <v>8.4844089920232051</v>
      </c>
      <c r="T16">
        <f t="shared" si="3"/>
        <v>2.7797921198936426</v>
      </c>
      <c r="U16">
        <f t="shared" si="4"/>
        <v>100.00000000000001</v>
      </c>
      <c r="V16">
        <v>459.62069999999994</v>
      </c>
    </row>
    <row r="17" spans="1:22" x14ac:dyDescent="0.25">
      <c r="A17">
        <v>4</v>
      </c>
      <c r="B17" t="s">
        <v>13</v>
      </c>
      <c r="C17" t="s">
        <v>13</v>
      </c>
      <c r="D17" t="s">
        <v>44</v>
      </c>
      <c r="E17">
        <v>67.64</v>
      </c>
      <c r="F17">
        <v>13.45</v>
      </c>
      <c r="G17">
        <v>30.09</v>
      </c>
      <c r="H17">
        <v>2.91</v>
      </c>
      <c r="I17">
        <v>1.37</v>
      </c>
      <c r="J17">
        <v>3.93</v>
      </c>
      <c r="K17">
        <f t="shared" si="5"/>
        <v>51.75</v>
      </c>
      <c r="L17">
        <f t="shared" si="6"/>
        <v>574.9425</v>
      </c>
      <c r="N17" t="s">
        <v>13</v>
      </c>
      <c r="O17" t="s">
        <v>44</v>
      </c>
      <c r="P17">
        <f t="shared" si="7"/>
        <v>25.990338164251209</v>
      </c>
      <c r="Q17">
        <f t="shared" si="0"/>
        <v>58.144927536231883</v>
      </c>
      <c r="R17">
        <f t="shared" si="1"/>
        <v>5.6231884057971016</v>
      </c>
      <c r="S17">
        <f t="shared" si="2"/>
        <v>2.6473429951690823</v>
      </c>
      <c r="T17">
        <f t="shared" si="3"/>
        <v>7.5942028985507255</v>
      </c>
      <c r="U17">
        <f t="shared" si="4"/>
        <v>100</v>
      </c>
      <c r="V17">
        <v>574.9425</v>
      </c>
    </row>
    <row r="18" spans="1:22" x14ac:dyDescent="0.25">
      <c r="A18">
        <v>5</v>
      </c>
      <c r="B18" t="s">
        <v>13</v>
      </c>
      <c r="C18" t="s">
        <v>10</v>
      </c>
      <c r="D18" t="s">
        <v>44</v>
      </c>
      <c r="E18">
        <v>16.53</v>
      </c>
      <c r="F18">
        <v>2.16</v>
      </c>
      <c r="G18">
        <v>10.45</v>
      </c>
      <c r="H18">
        <v>0.9</v>
      </c>
      <c r="I18">
        <v>0.51</v>
      </c>
      <c r="J18">
        <v>0</v>
      </c>
      <c r="K18">
        <f t="shared" si="5"/>
        <v>14.02</v>
      </c>
      <c r="L18">
        <f t="shared" si="6"/>
        <v>155.76219999999998</v>
      </c>
      <c r="N18" t="s">
        <v>13</v>
      </c>
      <c r="O18" t="s">
        <v>44</v>
      </c>
      <c r="P18">
        <f t="shared" si="7"/>
        <v>15.406562054208276</v>
      </c>
      <c r="Q18">
        <f t="shared" si="0"/>
        <v>74.536376604850204</v>
      </c>
      <c r="R18">
        <f t="shared" si="1"/>
        <v>6.4194008559201139</v>
      </c>
      <c r="S18">
        <f t="shared" si="2"/>
        <v>3.637660485021398</v>
      </c>
      <c r="T18">
        <f t="shared" si="3"/>
        <v>0</v>
      </c>
      <c r="U18">
        <f t="shared" si="4"/>
        <v>100</v>
      </c>
      <c r="V18">
        <v>155.76219999999998</v>
      </c>
    </row>
    <row r="19" spans="1:22" x14ac:dyDescent="0.25">
      <c r="A19">
        <v>5</v>
      </c>
      <c r="B19" t="s">
        <v>13</v>
      </c>
      <c r="C19" t="s">
        <v>11</v>
      </c>
      <c r="D19" t="s">
        <v>44</v>
      </c>
      <c r="E19">
        <v>23.38</v>
      </c>
      <c r="F19">
        <v>5.0599999999999996</v>
      </c>
      <c r="G19">
        <v>7.46</v>
      </c>
      <c r="H19">
        <v>2.75</v>
      </c>
      <c r="I19">
        <v>2.36</v>
      </c>
      <c r="J19">
        <v>2.4500000000000002</v>
      </c>
      <c r="K19">
        <f t="shared" si="5"/>
        <v>20.079999999999998</v>
      </c>
      <c r="L19">
        <f t="shared" si="6"/>
        <v>223.08879999999996</v>
      </c>
      <c r="N19" t="s">
        <v>13</v>
      </c>
      <c r="O19" t="s">
        <v>44</v>
      </c>
      <c r="P19">
        <f t="shared" si="7"/>
        <v>25.199203187250994</v>
      </c>
      <c r="Q19">
        <f t="shared" si="0"/>
        <v>37.151394422310759</v>
      </c>
      <c r="R19">
        <f t="shared" si="1"/>
        <v>13.695219123505979</v>
      </c>
      <c r="S19">
        <f t="shared" si="2"/>
        <v>11.752988047808765</v>
      </c>
      <c r="T19">
        <f t="shared" si="3"/>
        <v>12.201195219123507</v>
      </c>
      <c r="U19">
        <f t="shared" si="4"/>
        <v>100.00000000000001</v>
      </c>
      <c r="V19">
        <v>223.08879999999996</v>
      </c>
    </row>
    <row r="20" spans="1:22" x14ac:dyDescent="0.25">
      <c r="A20">
        <v>5</v>
      </c>
      <c r="B20" t="s">
        <v>13</v>
      </c>
      <c r="C20" t="s">
        <v>12</v>
      </c>
      <c r="D20" t="s">
        <v>44</v>
      </c>
      <c r="E20">
        <v>60.39</v>
      </c>
      <c r="F20">
        <v>14.9</v>
      </c>
      <c r="G20">
        <v>16.59</v>
      </c>
      <c r="H20">
        <v>0.56999999999999995</v>
      </c>
      <c r="I20">
        <v>2.54</v>
      </c>
      <c r="J20">
        <v>10.5</v>
      </c>
      <c r="K20">
        <f t="shared" si="5"/>
        <v>45.1</v>
      </c>
      <c r="L20">
        <f t="shared" si="6"/>
        <v>501.06099999999998</v>
      </c>
      <c r="N20" t="s">
        <v>13</v>
      </c>
      <c r="O20" t="s">
        <v>44</v>
      </c>
      <c r="P20">
        <f t="shared" si="7"/>
        <v>33.037694013303771</v>
      </c>
      <c r="Q20">
        <f t="shared" si="0"/>
        <v>36.784922394678496</v>
      </c>
      <c r="R20">
        <f t="shared" si="1"/>
        <v>1.2638580931263856</v>
      </c>
      <c r="S20">
        <f t="shared" si="2"/>
        <v>5.6319290465631928</v>
      </c>
      <c r="T20">
        <f t="shared" si="3"/>
        <v>23.281596452328159</v>
      </c>
      <c r="U20">
        <f t="shared" si="4"/>
        <v>100</v>
      </c>
      <c r="V20">
        <v>501.06099999999998</v>
      </c>
    </row>
    <row r="21" spans="1:22" x14ac:dyDescent="0.25">
      <c r="A21">
        <v>5</v>
      </c>
      <c r="B21" t="s">
        <v>13</v>
      </c>
      <c r="C21" t="s">
        <v>13</v>
      </c>
      <c r="D21" t="s">
        <v>44</v>
      </c>
      <c r="E21">
        <v>79.92</v>
      </c>
      <c r="F21">
        <v>18.11</v>
      </c>
      <c r="G21">
        <v>30.18</v>
      </c>
      <c r="H21">
        <v>2.63</v>
      </c>
      <c r="I21">
        <v>8.5299999999999994</v>
      </c>
      <c r="J21">
        <v>2.37</v>
      </c>
      <c r="K21">
        <f t="shared" si="5"/>
        <v>61.82</v>
      </c>
      <c r="L21">
        <f t="shared" si="6"/>
        <v>686.8202</v>
      </c>
      <c r="N21" t="s">
        <v>13</v>
      </c>
      <c r="O21" t="s">
        <v>44</v>
      </c>
      <c r="P21">
        <f t="shared" si="7"/>
        <v>29.294726625687478</v>
      </c>
      <c r="Q21">
        <f t="shared" si="0"/>
        <v>48.819152377871241</v>
      </c>
      <c r="R21">
        <f t="shared" si="1"/>
        <v>4.2542866386282752</v>
      </c>
      <c r="S21">
        <f t="shared" si="2"/>
        <v>13.798123584600452</v>
      </c>
      <c r="T21">
        <f t="shared" si="3"/>
        <v>3.833710773212553</v>
      </c>
      <c r="U21">
        <f t="shared" si="4"/>
        <v>100</v>
      </c>
      <c r="V21">
        <v>686.8202</v>
      </c>
    </row>
    <row r="22" spans="1:22" x14ac:dyDescent="0.25">
      <c r="A22">
        <v>6</v>
      </c>
      <c r="B22" t="s">
        <v>13</v>
      </c>
      <c r="C22" t="s">
        <v>10</v>
      </c>
      <c r="D22" t="s">
        <v>44</v>
      </c>
      <c r="E22">
        <v>38.53</v>
      </c>
      <c r="F22">
        <v>13.23</v>
      </c>
      <c r="G22">
        <v>3.48</v>
      </c>
      <c r="H22">
        <v>5.19</v>
      </c>
      <c r="I22">
        <v>4.3499999999999996</v>
      </c>
      <c r="J22">
        <v>3.01</v>
      </c>
      <c r="K22">
        <f t="shared" si="5"/>
        <v>29.259999999999998</v>
      </c>
      <c r="L22">
        <f t="shared" si="6"/>
        <v>325.07859999999994</v>
      </c>
      <c r="N22" t="s">
        <v>13</v>
      </c>
      <c r="O22" t="s">
        <v>44</v>
      </c>
      <c r="P22">
        <f t="shared" si="7"/>
        <v>45.215311004784695</v>
      </c>
      <c r="Q22">
        <f t="shared" si="0"/>
        <v>11.89336978810663</v>
      </c>
      <c r="R22">
        <f t="shared" si="1"/>
        <v>17.737525632262479</v>
      </c>
      <c r="S22">
        <f t="shared" si="2"/>
        <v>14.866712235133287</v>
      </c>
      <c r="T22">
        <f t="shared" si="3"/>
        <v>10.287081339712918</v>
      </c>
      <c r="U22">
        <f t="shared" si="4"/>
        <v>100.00000000000001</v>
      </c>
      <c r="V22">
        <v>325.07859999999994</v>
      </c>
    </row>
    <row r="23" spans="1:22" x14ac:dyDescent="0.25">
      <c r="A23">
        <v>6</v>
      </c>
      <c r="B23" t="s">
        <v>13</v>
      </c>
      <c r="C23" t="s">
        <v>11</v>
      </c>
      <c r="D23" t="s">
        <v>44</v>
      </c>
      <c r="E23">
        <v>61.4</v>
      </c>
      <c r="F23">
        <v>16.03</v>
      </c>
      <c r="G23">
        <v>20.170000000000002</v>
      </c>
      <c r="H23">
        <v>2.97</v>
      </c>
      <c r="I23">
        <v>4.8600000000000003</v>
      </c>
      <c r="J23">
        <v>1.46</v>
      </c>
      <c r="K23">
        <f t="shared" si="5"/>
        <v>45.49</v>
      </c>
      <c r="L23">
        <f t="shared" si="6"/>
        <v>505.39389999999997</v>
      </c>
      <c r="N23" t="s">
        <v>13</v>
      </c>
      <c r="O23" t="s">
        <v>44</v>
      </c>
      <c r="P23">
        <f t="shared" si="7"/>
        <v>35.238513959111891</v>
      </c>
      <c r="Q23">
        <f t="shared" si="0"/>
        <v>44.339415256100246</v>
      </c>
      <c r="R23">
        <f t="shared" si="1"/>
        <v>6.5289074521872941</v>
      </c>
      <c r="S23">
        <f t="shared" si="2"/>
        <v>10.683666739942845</v>
      </c>
      <c r="T23">
        <f t="shared" si="3"/>
        <v>3.209496592657727</v>
      </c>
      <c r="U23">
        <f t="shared" si="4"/>
        <v>100.00000000000001</v>
      </c>
      <c r="V23">
        <v>505.39389999999997</v>
      </c>
    </row>
    <row r="24" spans="1:22" x14ac:dyDescent="0.25">
      <c r="A24">
        <v>6</v>
      </c>
      <c r="B24" t="s">
        <v>13</v>
      </c>
      <c r="C24" t="s">
        <v>12</v>
      </c>
      <c r="D24" t="s">
        <v>44</v>
      </c>
      <c r="E24">
        <v>56.09</v>
      </c>
      <c r="F24">
        <v>11.66</v>
      </c>
      <c r="G24">
        <v>27.08</v>
      </c>
      <c r="H24">
        <v>0.33</v>
      </c>
      <c r="I24">
        <v>3.11</v>
      </c>
      <c r="J24">
        <v>0.45</v>
      </c>
      <c r="K24">
        <f t="shared" si="5"/>
        <v>42.629999999999995</v>
      </c>
      <c r="L24">
        <f t="shared" si="6"/>
        <v>473.61929999999995</v>
      </c>
      <c r="N24" t="s">
        <v>13</v>
      </c>
      <c r="O24" t="s">
        <v>44</v>
      </c>
      <c r="P24">
        <f t="shared" si="7"/>
        <v>27.351630307295334</v>
      </c>
      <c r="Q24">
        <f t="shared" si="0"/>
        <v>63.523340370631011</v>
      </c>
      <c r="R24">
        <f t="shared" si="1"/>
        <v>0.7741027445460944</v>
      </c>
      <c r="S24">
        <f t="shared" si="2"/>
        <v>7.2953319258737981</v>
      </c>
      <c r="T24">
        <f t="shared" si="3"/>
        <v>1.0555946516537651</v>
      </c>
      <c r="U24">
        <f t="shared" si="4"/>
        <v>100</v>
      </c>
      <c r="V24">
        <v>473.61929999999995</v>
      </c>
    </row>
    <row r="25" spans="1:22" x14ac:dyDescent="0.25">
      <c r="A25">
        <v>6</v>
      </c>
      <c r="B25" t="s">
        <v>13</v>
      </c>
      <c r="C25" t="s">
        <v>13</v>
      </c>
      <c r="D25" t="s">
        <v>44</v>
      </c>
      <c r="E25">
        <v>57.24</v>
      </c>
      <c r="F25">
        <v>12.21</v>
      </c>
      <c r="G25">
        <v>30.1</v>
      </c>
      <c r="H25">
        <v>0.61</v>
      </c>
      <c r="I25">
        <v>0.71</v>
      </c>
      <c r="J25">
        <v>1.24</v>
      </c>
      <c r="K25">
        <f t="shared" si="5"/>
        <v>44.870000000000005</v>
      </c>
      <c r="L25">
        <f t="shared" si="6"/>
        <v>498.50570000000005</v>
      </c>
      <c r="N25" t="s">
        <v>13</v>
      </c>
      <c r="O25" t="s">
        <v>44</v>
      </c>
      <c r="P25">
        <f t="shared" si="7"/>
        <v>27.21194562068197</v>
      </c>
      <c r="Q25">
        <f t="shared" si="0"/>
        <v>67.082683307332289</v>
      </c>
      <c r="R25">
        <f t="shared" si="1"/>
        <v>1.3594829507466011</v>
      </c>
      <c r="S25">
        <f t="shared" si="2"/>
        <v>1.5823490082460441</v>
      </c>
      <c r="T25">
        <f t="shared" si="3"/>
        <v>2.7635391129930911</v>
      </c>
      <c r="U25">
        <f t="shared" si="4"/>
        <v>99.999999999999986</v>
      </c>
      <c r="V25">
        <v>498.50570000000005</v>
      </c>
    </row>
    <row r="26" spans="1:22" x14ac:dyDescent="0.25">
      <c r="A26">
        <v>7</v>
      </c>
      <c r="B26" t="s">
        <v>13</v>
      </c>
      <c r="C26" t="s">
        <v>10</v>
      </c>
      <c r="D26" t="s">
        <v>43</v>
      </c>
      <c r="E26">
        <v>63.5</v>
      </c>
      <c r="F26">
        <v>12.83</v>
      </c>
      <c r="G26">
        <v>0.12</v>
      </c>
      <c r="H26">
        <v>17.86</v>
      </c>
      <c r="I26">
        <v>12.88</v>
      </c>
      <c r="J26">
        <v>3.27</v>
      </c>
      <c r="K26">
        <f t="shared" si="5"/>
        <v>46.96</v>
      </c>
      <c r="L26">
        <f t="shared" si="6"/>
        <v>521.72559999999999</v>
      </c>
      <c r="N26" t="s">
        <v>13</v>
      </c>
      <c r="O26" t="s">
        <v>43</v>
      </c>
      <c r="P26">
        <f t="shared" si="7"/>
        <v>27.321124361158432</v>
      </c>
      <c r="Q26">
        <f t="shared" si="0"/>
        <v>0.25553662691652468</v>
      </c>
      <c r="R26">
        <f t="shared" si="1"/>
        <v>38.032367972742762</v>
      </c>
      <c r="S26">
        <f t="shared" si="2"/>
        <v>27.427597955706982</v>
      </c>
      <c r="T26">
        <f t="shared" si="3"/>
        <v>6.9633730834752976</v>
      </c>
      <c r="U26">
        <f t="shared" si="4"/>
        <v>100</v>
      </c>
      <c r="V26">
        <v>521.72559999999999</v>
      </c>
    </row>
    <row r="27" spans="1:22" x14ac:dyDescent="0.25">
      <c r="A27">
        <v>7</v>
      </c>
      <c r="B27" t="s">
        <v>13</v>
      </c>
      <c r="C27" t="s">
        <v>11</v>
      </c>
      <c r="D27" t="s">
        <v>43</v>
      </c>
      <c r="E27">
        <v>68.73</v>
      </c>
      <c r="F27">
        <v>22.47</v>
      </c>
      <c r="G27">
        <v>3.41</v>
      </c>
      <c r="H27">
        <v>4.62</v>
      </c>
      <c r="I27">
        <v>14.18</v>
      </c>
      <c r="J27">
        <v>3.71</v>
      </c>
      <c r="K27">
        <f t="shared" si="5"/>
        <v>48.39</v>
      </c>
      <c r="L27">
        <f t="shared" si="6"/>
        <v>537.61289999999997</v>
      </c>
      <c r="N27" t="s">
        <v>13</v>
      </c>
      <c r="O27" t="s">
        <v>43</v>
      </c>
      <c r="P27">
        <f t="shared" si="7"/>
        <v>46.435213887166768</v>
      </c>
      <c r="Q27">
        <f t="shared" si="0"/>
        <v>7.0469105187022114</v>
      </c>
      <c r="R27">
        <f t="shared" si="1"/>
        <v>9.5474271543707392</v>
      </c>
      <c r="S27">
        <f t="shared" si="2"/>
        <v>29.303575118826203</v>
      </c>
      <c r="T27">
        <f t="shared" si="3"/>
        <v>7.6668733209340774</v>
      </c>
      <c r="U27">
        <f t="shared" si="4"/>
        <v>99.999999999999986</v>
      </c>
      <c r="V27">
        <v>537.61289999999997</v>
      </c>
    </row>
    <row r="28" spans="1:22" x14ac:dyDescent="0.25">
      <c r="A28">
        <v>7</v>
      </c>
      <c r="B28" t="s">
        <v>13</v>
      </c>
      <c r="C28" t="s">
        <v>12</v>
      </c>
      <c r="D28" t="s">
        <v>43</v>
      </c>
      <c r="E28">
        <v>57.45</v>
      </c>
      <c r="F28">
        <v>19.93</v>
      </c>
      <c r="G28">
        <v>0</v>
      </c>
      <c r="H28">
        <v>8.66</v>
      </c>
      <c r="I28">
        <v>7.35</v>
      </c>
      <c r="J28">
        <v>4.3899999999999997</v>
      </c>
      <c r="K28">
        <f t="shared" si="5"/>
        <v>40.33</v>
      </c>
      <c r="L28">
        <f t="shared" si="6"/>
        <v>448.06629999999996</v>
      </c>
      <c r="N28" t="s">
        <v>13</v>
      </c>
      <c r="O28" t="s">
        <v>43</v>
      </c>
      <c r="P28">
        <f t="shared" si="7"/>
        <v>49.417307215472356</v>
      </c>
      <c r="Q28">
        <f t="shared" si="0"/>
        <v>0</v>
      </c>
      <c r="R28">
        <f t="shared" si="1"/>
        <v>21.472848995784776</v>
      </c>
      <c r="S28">
        <f t="shared" si="2"/>
        <v>18.224646665013637</v>
      </c>
      <c r="T28">
        <f t="shared" si="3"/>
        <v>10.885197123729233</v>
      </c>
      <c r="U28">
        <f t="shared" si="4"/>
        <v>100</v>
      </c>
      <c r="V28">
        <v>448.06629999999996</v>
      </c>
    </row>
    <row r="29" spans="1:22" x14ac:dyDescent="0.25">
      <c r="A29">
        <v>7</v>
      </c>
      <c r="B29" t="s">
        <v>13</v>
      </c>
      <c r="C29" t="s">
        <v>13</v>
      </c>
      <c r="D29" t="s">
        <v>43</v>
      </c>
      <c r="E29">
        <v>59.7</v>
      </c>
      <c r="F29">
        <v>34.18</v>
      </c>
      <c r="G29">
        <v>0</v>
      </c>
      <c r="H29">
        <v>4.42</v>
      </c>
      <c r="I29">
        <v>6.45</v>
      </c>
      <c r="J29">
        <v>8.2899999999999991</v>
      </c>
      <c r="K29">
        <f t="shared" si="5"/>
        <v>53.34</v>
      </c>
      <c r="L29">
        <f t="shared" si="6"/>
        <v>592.60739999999998</v>
      </c>
      <c r="N29" t="s">
        <v>13</v>
      </c>
      <c r="O29" t="s">
        <v>43</v>
      </c>
      <c r="P29">
        <f t="shared" si="7"/>
        <v>64.079490063742028</v>
      </c>
      <c r="Q29">
        <f t="shared" si="0"/>
        <v>0</v>
      </c>
      <c r="R29">
        <f t="shared" si="1"/>
        <v>8.2864641919760018</v>
      </c>
      <c r="S29">
        <f t="shared" si="2"/>
        <v>12.092238470191226</v>
      </c>
      <c r="T29">
        <f t="shared" si="3"/>
        <v>15.541807274090736</v>
      </c>
      <c r="U29">
        <f t="shared" si="4"/>
        <v>100</v>
      </c>
      <c r="V29">
        <v>592.60739999999998</v>
      </c>
    </row>
    <row r="30" spans="1:22" x14ac:dyDescent="0.25">
      <c r="A30">
        <v>8</v>
      </c>
      <c r="B30" t="s">
        <v>13</v>
      </c>
      <c r="C30" t="s">
        <v>10</v>
      </c>
      <c r="D30" t="s">
        <v>43</v>
      </c>
      <c r="E30">
        <v>50.74</v>
      </c>
      <c r="F30">
        <v>5.39</v>
      </c>
      <c r="G30">
        <v>11.14</v>
      </c>
      <c r="H30">
        <v>6.62</v>
      </c>
      <c r="I30">
        <v>6.67</v>
      </c>
      <c r="J30">
        <v>1.32</v>
      </c>
      <c r="K30">
        <f t="shared" si="5"/>
        <v>31.14</v>
      </c>
      <c r="L30">
        <f t="shared" si="6"/>
        <v>345.96539999999999</v>
      </c>
      <c r="N30" t="s">
        <v>13</v>
      </c>
      <c r="O30" t="s">
        <v>43</v>
      </c>
      <c r="P30">
        <f t="shared" si="7"/>
        <v>17.30892742453436</v>
      </c>
      <c r="Q30">
        <f t="shared" si="0"/>
        <v>35.773924213230572</v>
      </c>
      <c r="R30">
        <f t="shared" si="1"/>
        <v>21.258831085420681</v>
      </c>
      <c r="S30">
        <f t="shared" si="2"/>
        <v>21.419396274887603</v>
      </c>
      <c r="T30">
        <f t="shared" si="3"/>
        <v>4.2389210019267827</v>
      </c>
      <c r="U30">
        <f t="shared" si="4"/>
        <v>100</v>
      </c>
      <c r="V30">
        <v>345.96539999999999</v>
      </c>
    </row>
    <row r="31" spans="1:22" x14ac:dyDescent="0.25">
      <c r="A31">
        <v>8</v>
      </c>
      <c r="B31" t="s">
        <v>13</v>
      </c>
      <c r="C31" t="s">
        <v>11</v>
      </c>
      <c r="D31" t="s">
        <v>43</v>
      </c>
      <c r="E31">
        <v>58.63</v>
      </c>
      <c r="F31">
        <v>22.67</v>
      </c>
      <c r="G31">
        <v>0.1</v>
      </c>
      <c r="H31">
        <v>4.05</v>
      </c>
      <c r="I31">
        <v>12.61</v>
      </c>
      <c r="J31">
        <v>0.55000000000000004</v>
      </c>
      <c r="K31">
        <f t="shared" si="5"/>
        <v>39.980000000000004</v>
      </c>
      <c r="L31">
        <f t="shared" si="6"/>
        <v>444.17780000000005</v>
      </c>
      <c r="N31" t="s">
        <v>13</v>
      </c>
      <c r="O31" t="s">
        <v>43</v>
      </c>
      <c r="P31">
        <f t="shared" si="7"/>
        <v>56.703351675837922</v>
      </c>
      <c r="Q31">
        <f t="shared" si="0"/>
        <v>0.25012506253126565</v>
      </c>
      <c r="R31">
        <f t="shared" si="1"/>
        <v>10.130065032516256</v>
      </c>
      <c r="S31">
        <f t="shared" si="2"/>
        <v>31.540770385192591</v>
      </c>
      <c r="T31">
        <f t="shared" si="3"/>
        <v>1.3756878439219609</v>
      </c>
      <c r="U31">
        <f t="shared" si="4"/>
        <v>100</v>
      </c>
      <c r="V31">
        <v>444.17780000000005</v>
      </c>
    </row>
    <row r="32" spans="1:22" x14ac:dyDescent="0.25">
      <c r="A32">
        <v>8</v>
      </c>
      <c r="B32" t="s">
        <v>13</v>
      </c>
      <c r="C32" t="s">
        <v>12</v>
      </c>
      <c r="D32" t="s">
        <v>43</v>
      </c>
      <c r="E32">
        <v>48.53</v>
      </c>
      <c r="F32">
        <v>23.31</v>
      </c>
      <c r="G32">
        <v>2.0299999999999998</v>
      </c>
      <c r="H32">
        <v>4.1500000000000004</v>
      </c>
      <c r="I32">
        <v>3.99</v>
      </c>
      <c r="J32">
        <v>1.0900000000000001</v>
      </c>
      <c r="K32">
        <f t="shared" si="5"/>
        <v>34.570000000000007</v>
      </c>
      <c r="L32">
        <f t="shared" si="6"/>
        <v>384.07270000000005</v>
      </c>
      <c r="N32" t="s">
        <v>13</v>
      </c>
      <c r="O32" t="s">
        <v>43</v>
      </c>
      <c r="P32">
        <f t="shared" si="7"/>
        <v>67.428406132484795</v>
      </c>
      <c r="Q32">
        <f t="shared" si="0"/>
        <v>5.8721434770031795</v>
      </c>
      <c r="R32">
        <f t="shared" si="1"/>
        <v>12.004628290425224</v>
      </c>
      <c r="S32">
        <f t="shared" si="2"/>
        <v>11.541799247902803</v>
      </c>
      <c r="T32">
        <f t="shared" si="3"/>
        <v>3.153022852183974</v>
      </c>
      <c r="U32">
        <f t="shared" si="4"/>
        <v>99.999999999999972</v>
      </c>
      <c r="V32">
        <v>384.07270000000005</v>
      </c>
    </row>
    <row r="33" spans="1:24" x14ac:dyDescent="0.25">
      <c r="A33">
        <v>8</v>
      </c>
      <c r="B33" t="s">
        <v>13</v>
      </c>
      <c r="C33" t="s">
        <v>13</v>
      </c>
      <c r="D33" t="s">
        <v>43</v>
      </c>
      <c r="E33">
        <v>47.86</v>
      </c>
      <c r="F33">
        <v>17.96</v>
      </c>
      <c r="G33">
        <v>3.43</v>
      </c>
      <c r="H33">
        <v>1.08</v>
      </c>
      <c r="I33">
        <v>9.31</v>
      </c>
      <c r="J33">
        <v>1.07</v>
      </c>
      <c r="K33">
        <f t="shared" si="5"/>
        <v>32.85</v>
      </c>
      <c r="L33">
        <f t="shared" si="6"/>
        <v>364.96350000000001</v>
      </c>
      <c r="N33" t="s">
        <v>13</v>
      </c>
      <c r="O33" t="s">
        <v>43</v>
      </c>
      <c r="P33">
        <f t="shared" si="7"/>
        <v>54.672754946727551</v>
      </c>
      <c r="Q33">
        <f t="shared" si="0"/>
        <v>10.441400304414003</v>
      </c>
      <c r="R33">
        <f t="shared" si="1"/>
        <v>3.2876712328767126</v>
      </c>
      <c r="S33">
        <f t="shared" si="2"/>
        <v>28.340943683409435</v>
      </c>
      <c r="T33">
        <f t="shared" si="3"/>
        <v>3.2572298325722984</v>
      </c>
      <c r="U33">
        <f t="shared" si="4"/>
        <v>100</v>
      </c>
      <c r="V33">
        <v>364.96350000000001</v>
      </c>
    </row>
    <row r="34" spans="1:24" x14ac:dyDescent="0.25">
      <c r="A34">
        <v>9</v>
      </c>
      <c r="B34" t="s">
        <v>13</v>
      </c>
      <c r="C34" t="s">
        <v>10</v>
      </c>
      <c r="D34" t="s">
        <v>42</v>
      </c>
      <c r="E34">
        <v>54.43</v>
      </c>
      <c r="F34">
        <v>24.84</v>
      </c>
      <c r="G34">
        <v>1.4</v>
      </c>
      <c r="H34">
        <v>3.94</v>
      </c>
      <c r="I34">
        <v>1.77</v>
      </c>
      <c r="J34">
        <v>11.7</v>
      </c>
      <c r="K34">
        <f t="shared" si="5"/>
        <v>43.65</v>
      </c>
      <c r="L34">
        <f t="shared" si="6"/>
        <v>484.95149999999995</v>
      </c>
      <c r="N34" t="s">
        <v>13</v>
      </c>
      <c r="O34" t="s">
        <v>42</v>
      </c>
      <c r="P34">
        <f t="shared" ref="P34:P65" si="8">F34/K34*100</f>
        <v>56.907216494845358</v>
      </c>
      <c r="Q34">
        <f t="shared" ref="Q34:Q65" si="9">G34/K34*100</f>
        <v>3.2073310423825885</v>
      </c>
      <c r="R34">
        <f t="shared" ref="R34:R65" si="10">H34/K34*100</f>
        <v>9.0263459335624283</v>
      </c>
      <c r="S34">
        <f t="shared" ref="S34:S65" si="11">I34/K34*100</f>
        <v>4.0549828178694156</v>
      </c>
      <c r="T34">
        <f t="shared" ref="T34:T65" si="12">J34/K34*100</f>
        <v>26.804123711340207</v>
      </c>
      <c r="U34">
        <f t="shared" ref="U34:U65" si="13">SUM(P34:T34)</f>
        <v>100</v>
      </c>
      <c r="V34">
        <v>484.95149999999995</v>
      </c>
    </row>
    <row r="35" spans="1:24" x14ac:dyDescent="0.25">
      <c r="A35">
        <v>9</v>
      </c>
      <c r="B35" t="s">
        <v>13</v>
      </c>
      <c r="C35" t="s">
        <v>11</v>
      </c>
      <c r="D35" t="s">
        <v>42</v>
      </c>
      <c r="E35">
        <v>74.84</v>
      </c>
      <c r="F35">
        <v>34.94</v>
      </c>
      <c r="G35">
        <v>0</v>
      </c>
      <c r="H35">
        <v>5.9</v>
      </c>
      <c r="I35">
        <v>1.4</v>
      </c>
      <c r="J35">
        <v>18.989999999999998</v>
      </c>
      <c r="K35">
        <f t="shared" si="5"/>
        <v>61.22999999999999</v>
      </c>
      <c r="L35">
        <f t="shared" si="6"/>
        <v>680.2652999999998</v>
      </c>
      <c r="N35" t="s">
        <v>13</v>
      </c>
      <c r="O35" t="s">
        <v>42</v>
      </c>
      <c r="P35">
        <f t="shared" si="8"/>
        <v>57.063530948881272</v>
      </c>
      <c r="Q35">
        <f t="shared" si="9"/>
        <v>0</v>
      </c>
      <c r="R35">
        <f t="shared" si="10"/>
        <v>9.6357994447166444</v>
      </c>
      <c r="S35">
        <f t="shared" si="11"/>
        <v>2.2864608851870001</v>
      </c>
      <c r="T35">
        <f t="shared" si="12"/>
        <v>31.014208721215091</v>
      </c>
      <c r="U35">
        <f t="shared" si="13"/>
        <v>100</v>
      </c>
      <c r="V35">
        <v>680.2652999999998</v>
      </c>
    </row>
    <row r="36" spans="1:24" x14ac:dyDescent="0.25">
      <c r="A36">
        <v>9</v>
      </c>
      <c r="B36" t="s">
        <v>13</v>
      </c>
      <c r="C36" t="s">
        <v>12</v>
      </c>
      <c r="D36" t="s">
        <v>42</v>
      </c>
      <c r="E36">
        <v>68.48</v>
      </c>
      <c r="F36">
        <v>39.47</v>
      </c>
      <c r="G36">
        <v>0.28999999999999998</v>
      </c>
      <c r="H36">
        <v>0.89</v>
      </c>
      <c r="I36">
        <v>5.28</v>
      </c>
      <c r="J36">
        <v>8.06</v>
      </c>
      <c r="K36">
        <f t="shared" si="5"/>
        <v>53.99</v>
      </c>
      <c r="L36">
        <f t="shared" si="6"/>
        <v>599.82889999999998</v>
      </c>
      <c r="N36" t="s">
        <v>13</v>
      </c>
      <c r="O36" t="s">
        <v>42</v>
      </c>
      <c r="P36">
        <f t="shared" si="8"/>
        <v>73.106130764956461</v>
      </c>
      <c r="Q36">
        <f t="shared" si="9"/>
        <v>0.53713650676051106</v>
      </c>
      <c r="R36">
        <f t="shared" si="10"/>
        <v>1.6484534172994998</v>
      </c>
      <c r="S36">
        <f t="shared" si="11"/>
        <v>9.7795888127430999</v>
      </c>
      <c r="T36">
        <f t="shared" si="12"/>
        <v>14.928690498240416</v>
      </c>
      <c r="U36">
        <f t="shared" si="13"/>
        <v>99.999999999999986</v>
      </c>
      <c r="V36">
        <v>599.82889999999998</v>
      </c>
    </row>
    <row r="37" spans="1:24" x14ac:dyDescent="0.25">
      <c r="A37">
        <v>9</v>
      </c>
      <c r="B37" t="s">
        <v>13</v>
      </c>
      <c r="C37" t="s">
        <v>13</v>
      </c>
      <c r="D37" t="s">
        <v>42</v>
      </c>
      <c r="E37">
        <v>62.05</v>
      </c>
      <c r="F37">
        <v>20.399999999999999</v>
      </c>
      <c r="G37">
        <v>3.76</v>
      </c>
      <c r="H37">
        <v>8.35</v>
      </c>
      <c r="I37">
        <v>9.6</v>
      </c>
      <c r="J37">
        <v>4.21</v>
      </c>
      <c r="K37">
        <f t="shared" si="5"/>
        <v>46.32</v>
      </c>
      <c r="L37">
        <f t="shared" si="6"/>
        <v>514.61519999999996</v>
      </c>
      <c r="N37" t="s">
        <v>13</v>
      </c>
      <c r="O37" t="s">
        <v>42</v>
      </c>
      <c r="P37">
        <f t="shared" si="8"/>
        <v>44.041450777202066</v>
      </c>
      <c r="Q37">
        <f t="shared" si="9"/>
        <v>8.1174438687392048</v>
      </c>
      <c r="R37">
        <f t="shared" si="10"/>
        <v>18.026770293609669</v>
      </c>
      <c r="S37">
        <f t="shared" si="11"/>
        <v>20.725388601036268</v>
      </c>
      <c r="T37">
        <f t="shared" si="12"/>
        <v>9.0889464594127798</v>
      </c>
      <c r="U37">
        <f t="shared" si="13"/>
        <v>100</v>
      </c>
      <c r="V37">
        <v>514.61519999999996</v>
      </c>
    </row>
    <row r="38" spans="1:24" x14ac:dyDescent="0.25">
      <c r="A38">
        <v>10</v>
      </c>
      <c r="B38" t="s">
        <v>13</v>
      </c>
      <c r="C38" t="s">
        <v>10</v>
      </c>
      <c r="D38" t="s">
        <v>43</v>
      </c>
      <c r="E38">
        <v>28.47</v>
      </c>
      <c r="F38">
        <v>9.0299999999999994</v>
      </c>
      <c r="G38">
        <v>0.1</v>
      </c>
      <c r="H38">
        <v>4.45</v>
      </c>
      <c r="I38">
        <v>5.08</v>
      </c>
      <c r="J38">
        <v>0.65</v>
      </c>
      <c r="K38">
        <f t="shared" si="5"/>
        <v>19.309999999999995</v>
      </c>
      <c r="L38">
        <f t="shared" si="6"/>
        <v>214.53409999999994</v>
      </c>
      <c r="N38" t="s">
        <v>13</v>
      </c>
      <c r="O38" t="s">
        <v>43</v>
      </c>
      <c r="P38">
        <f t="shared" si="8"/>
        <v>46.763335059554642</v>
      </c>
      <c r="Q38">
        <f t="shared" si="9"/>
        <v>0.5178663904712586</v>
      </c>
      <c r="R38">
        <f t="shared" si="10"/>
        <v>23.045054375971006</v>
      </c>
      <c r="S38">
        <f t="shared" si="11"/>
        <v>26.307612635939936</v>
      </c>
      <c r="T38">
        <f t="shared" si="12"/>
        <v>3.3661315380631809</v>
      </c>
      <c r="U38">
        <f t="shared" si="13"/>
        <v>100.00000000000003</v>
      </c>
      <c r="V38">
        <v>214.53409999999994</v>
      </c>
    </row>
    <row r="39" spans="1:24" x14ac:dyDescent="0.25">
      <c r="A39">
        <v>10</v>
      </c>
      <c r="B39" t="s">
        <v>13</v>
      </c>
      <c r="C39" t="s">
        <v>11</v>
      </c>
      <c r="D39" t="s">
        <v>43</v>
      </c>
      <c r="E39">
        <v>36.11</v>
      </c>
      <c r="F39">
        <v>17</v>
      </c>
      <c r="G39">
        <v>0.19</v>
      </c>
      <c r="H39">
        <v>6</v>
      </c>
      <c r="I39">
        <v>0.11</v>
      </c>
      <c r="J39">
        <v>7.35</v>
      </c>
      <c r="K39">
        <f t="shared" si="5"/>
        <v>30.65</v>
      </c>
      <c r="L39">
        <f t="shared" si="6"/>
        <v>340.52149999999995</v>
      </c>
      <c r="N39" t="s">
        <v>13</v>
      </c>
      <c r="O39" t="s">
        <v>43</v>
      </c>
      <c r="P39">
        <f t="shared" si="8"/>
        <v>55.46492659053834</v>
      </c>
      <c r="Q39">
        <f t="shared" si="9"/>
        <v>0.6199021207177815</v>
      </c>
      <c r="R39">
        <f t="shared" si="10"/>
        <v>19.575856443719413</v>
      </c>
      <c r="S39">
        <f t="shared" si="11"/>
        <v>0.35889070146818924</v>
      </c>
      <c r="T39">
        <f t="shared" si="12"/>
        <v>23.980424143556281</v>
      </c>
      <c r="U39">
        <f t="shared" si="13"/>
        <v>100</v>
      </c>
      <c r="V39">
        <v>340.52149999999995</v>
      </c>
      <c r="X39">
        <f>_xlfn.T.TEST(V2:V49,V50:V97,1,2)</f>
        <v>1.1062950222875038E-2</v>
      </c>
    </row>
    <row r="40" spans="1:24" x14ac:dyDescent="0.25">
      <c r="A40">
        <v>10</v>
      </c>
      <c r="B40" t="s">
        <v>13</v>
      </c>
      <c r="C40" t="s">
        <v>12</v>
      </c>
      <c r="D40" t="s">
        <v>43</v>
      </c>
      <c r="E40">
        <v>59.04</v>
      </c>
      <c r="F40">
        <v>20.440000000000001</v>
      </c>
      <c r="G40">
        <v>0.08</v>
      </c>
      <c r="H40">
        <v>13.1</v>
      </c>
      <c r="I40">
        <v>6.37</v>
      </c>
      <c r="J40">
        <v>4.9000000000000004</v>
      </c>
      <c r="K40">
        <f t="shared" si="5"/>
        <v>44.889999999999993</v>
      </c>
      <c r="L40">
        <f t="shared" si="6"/>
        <v>498.72789999999992</v>
      </c>
      <c r="N40" t="s">
        <v>13</v>
      </c>
      <c r="O40" t="s">
        <v>43</v>
      </c>
      <c r="P40">
        <f t="shared" si="8"/>
        <v>45.533526397861451</v>
      </c>
      <c r="Q40">
        <f t="shared" si="9"/>
        <v>0.17821341055914461</v>
      </c>
      <c r="R40">
        <f t="shared" si="10"/>
        <v>29.182445979059928</v>
      </c>
      <c r="S40">
        <f t="shared" si="11"/>
        <v>14.190242815771889</v>
      </c>
      <c r="T40">
        <f t="shared" si="12"/>
        <v>10.915571396747607</v>
      </c>
      <c r="U40">
        <f t="shared" si="13"/>
        <v>100.00000000000001</v>
      </c>
      <c r="V40">
        <v>498.72789999999992</v>
      </c>
    </row>
    <row r="41" spans="1:24" x14ac:dyDescent="0.25">
      <c r="A41">
        <v>10</v>
      </c>
      <c r="B41" t="s">
        <v>13</v>
      </c>
      <c r="C41" t="s">
        <v>13</v>
      </c>
      <c r="D41" t="s">
        <v>43</v>
      </c>
      <c r="E41">
        <v>81.73</v>
      </c>
      <c r="F41">
        <v>39.14</v>
      </c>
      <c r="G41">
        <v>0.76</v>
      </c>
      <c r="H41">
        <v>8.66</v>
      </c>
      <c r="I41">
        <v>0.59</v>
      </c>
      <c r="J41">
        <v>17.07</v>
      </c>
      <c r="K41">
        <f t="shared" si="5"/>
        <v>66.22</v>
      </c>
      <c r="L41">
        <f t="shared" si="6"/>
        <v>735.7041999999999</v>
      </c>
      <c r="N41" t="s">
        <v>13</v>
      </c>
      <c r="O41" t="s">
        <v>43</v>
      </c>
      <c r="P41">
        <f t="shared" si="8"/>
        <v>59.106010268800965</v>
      </c>
      <c r="Q41">
        <f t="shared" si="9"/>
        <v>1.147689519782543</v>
      </c>
      <c r="R41">
        <f t="shared" si="10"/>
        <v>13.077620054364242</v>
      </c>
      <c r="S41">
        <f t="shared" si="11"/>
        <v>0.89096949562065841</v>
      </c>
      <c r="T41">
        <f t="shared" si="12"/>
        <v>25.777710661431591</v>
      </c>
      <c r="U41">
        <f t="shared" si="13"/>
        <v>100</v>
      </c>
      <c r="V41">
        <v>735.7041999999999</v>
      </c>
    </row>
    <row r="42" spans="1:24" x14ac:dyDescent="0.25">
      <c r="A42">
        <v>11</v>
      </c>
      <c r="B42" t="s">
        <v>13</v>
      </c>
      <c r="C42" t="s">
        <v>10</v>
      </c>
      <c r="D42" t="s">
        <v>44</v>
      </c>
      <c r="E42">
        <v>43.37</v>
      </c>
      <c r="F42">
        <v>11.2</v>
      </c>
      <c r="G42">
        <v>5.43</v>
      </c>
      <c r="H42">
        <v>4.4000000000000004</v>
      </c>
      <c r="I42">
        <v>7.02</v>
      </c>
      <c r="J42">
        <v>3.94</v>
      </c>
      <c r="K42">
        <f t="shared" si="5"/>
        <v>31.990000000000002</v>
      </c>
      <c r="L42">
        <f t="shared" si="6"/>
        <v>355.40890000000002</v>
      </c>
      <c r="N42" t="s">
        <v>13</v>
      </c>
      <c r="O42" t="s">
        <v>44</v>
      </c>
      <c r="P42">
        <f t="shared" si="8"/>
        <v>35.010940919037189</v>
      </c>
      <c r="Q42">
        <f t="shared" si="9"/>
        <v>16.974054391997498</v>
      </c>
      <c r="R42">
        <f t="shared" si="10"/>
        <v>13.754298218193187</v>
      </c>
      <c r="S42">
        <f t="shared" si="11"/>
        <v>21.94435761175367</v>
      </c>
      <c r="T42">
        <f t="shared" si="12"/>
        <v>12.316348859018442</v>
      </c>
      <c r="U42">
        <f t="shared" si="13"/>
        <v>100</v>
      </c>
      <c r="V42">
        <v>355.40890000000002</v>
      </c>
    </row>
    <row r="43" spans="1:24" x14ac:dyDescent="0.25">
      <c r="A43">
        <v>11</v>
      </c>
      <c r="B43" t="s">
        <v>13</v>
      </c>
      <c r="C43" t="s">
        <v>11</v>
      </c>
      <c r="D43" t="s">
        <v>44</v>
      </c>
      <c r="E43">
        <v>74.400000000000006</v>
      </c>
      <c r="F43">
        <v>15.34</v>
      </c>
      <c r="G43">
        <v>12.28</v>
      </c>
      <c r="H43">
        <v>8.3699999999999992</v>
      </c>
      <c r="I43">
        <v>7.99</v>
      </c>
      <c r="J43">
        <v>8.01</v>
      </c>
      <c r="K43">
        <f t="shared" si="5"/>
        <v>51.989999999999995</v>
      </c>
      <c r="L43">
        <f t="shared" si="6"/>
        <v>577.60889999999995</v>
      </c>
      <c r="N43" t="s">
        <v>13</v>
      </c>
      <c r="O43" t="s">
        <v>44</v>
      </c>
      <c r="P43">
        <f t="shared" si="8"/>
        <v>29.505674168109252</v>
      </c>
      <c r="Q43">
        <f t="shared" si="9"/>
        <v>23.619926909020965</v>
      </c>
      <c r="R43">
        <f t="shared" si="10"/>
        <v>16.099249855741487</v>
      </c>
      <c r="S43">
        <f t="shared" si="11"/>
        <v>15.368340065397193</v>
      </c>
      <c r="T43">
        <f t="shared" si="12"/>
        <v>15.406809001731103</v>
      </c>
      <c r="U43">
        <f t="shared" si="13"/>
        <v>100</v>
      </c>
      <c r="V43">
        <v>577.60889999999995</v>
      </c>
    </row>
    <row r="44" spans="1:24" x14ac:dyDescent="0.25">
      <c r="A44">
        <v>11</v>
      </c>
      <c r="B44" t="s">
        <v>13</v>
      </c>
      <c r="C44" t="s">
        <v>12</v>
      </c>
      <c r="D44" t="s">
        <v>44</v>
      </c>
      <c r="E44">
        <v>63.63</v>
      </c>
      <c r="F44">
        <v>9.4600000000000009</v>
      </c>
      <c r="G44">
        <v>21.33</v>
      </c>
      <c r="H44">
        <v>5.87</v>
      </c>
      <c r="I44">
        <v>6.9</v>
      </c>
      <c r="J44">
        <v>3.97</v>
      </c>
      <c r="K44">
        <f t="shared" si="5"/>
        <v>47.529999999999994</v>
      </c>
      <c r="L44">
        <f t="shared" si="6"/>
        <v>528.05829999999992</v>
      </c>
      <c r="N44" t="s">
        <v>13</v>
      </c>
      <c r="O44" t="s">
        <v>44</v>
      </c>
      <c r="P44">
        <f t="shared" si="8"/>
        <v>19.903219019566592</v>
      </c>
      <c r="Q44">
        <f t="shared" si="9"/>
        <v>44.876919840100996</v>
      </c>
      <c r="R44">
        <f t="shared" si="10"/>
        <v>12.350094677046078</v>
      </c>
      <c r="S44">
        <f t="shared" si="11"/>
        <v>14.517147065011574</v>
      </c>
      <c r="T44">
        <f t="shared" si="12"/>
        <v>8.3526193982747756</v>
      </c>
      <c r="U44">
        <f t="shared" si="13"/>
        <v>100</v>
      </c>
      <c r="V44">
        <v>528.05829999999992</v>
      </c>
    </row>
    <row r="45" spans="1:24" x14ac:dyDescent="0.25">
      <c r="A45">
        <v>11</v>
      </c>
      <c r="B45" t="s">
        <v>13</v>
      </c>
      <c r="C45" t="s">
        <v>13</v>
      </c>
      <c r="D45" t="s">
        <v>44</v>
      </c>
      <c r="E45">
        <v>47.83</v>
      </c>
      <c r="F45">
        <v>9.39</v>
      </c>
      <c r="G45">
        <v>14.28</v>
      </c>
      <c r="H45">
        <v>0.94</v>
      </c>
      <c r="I45">
        <v>7.69</v>
      </c>
      <c r="J45">
        <v>7.08</v>
      </c>
      <c r="K45">
        <f t="shared" si="5"/>
        <v>39.380000000000003</v>
      </c>
      <c r="L45">
        <f t="shared" si="6"/>
        <v>437.51179999999999</v>
      </c>
      <c r="N45" t="s">
        <v>13</v>
      </c>
      <c r="O45" t="s">
        <v>44</v>
      </c>
      <c r="P45">
        <f t="shared" si="8"/>
        <v>23.844591163026919</v>
      </c>
      <c r="Q45">
        <f t="shared" si="9"/>
        <v>36.262061960385978</v>
      </c>
      <c r="R45">
        <f t="shared" si="10"/>
        <v>2.3869984763839511</v>
      </c>
      <c r="S45">
        <f t="shared" si="11"/>
        <v>19.527679024885728</v>
      </c>
      <c r="T45">
        <f t="shared" si="12"/>
        <v>17.97866937531742</v>
      </c>
      <c r="U45">
        <f t="shared" si="13"/>
        <v>100</v>
      </c>
      <c r="V45">
        <v>437.51179999999999</v>
      </c>
    </row>
    <row r="46" spans="1:24" x14ac:dyDescent="0.25">
      <c r="A46">
        <v>12</v>
      </c>
      <c r="B46" t="s">
        <v>13</v>
      </c>
      <c r="C46" t="s">
        <v>10</v>
      </c>
      <c r="D46" t="s">
        <v>42</v>
      </c>
      <c r="E46">
        <v>46.07</v>
      </c>
      <c r="F46">
        <v>13.35</v>
      </c>
      <c r="G46">
        <v>12.55</v>
      </c>
      <c r="H46">
        <v>0.95</v>
      </c>
      <c r="I46">
        <v>1.71</v>
      </c>
      <c r="J46">
        <v>5.17</v>
      </c>
      <c r="K46">
        <f t="shared" si="5"/>
        <v>33.729999999999997</v>
      </c>
      <c r="L46">
        <f t="shared" si="6"/>
        <v>374.74029999999993</v>
      </c>
      <c r="N46" t="s">
        <v>13</v>
      </c>
      <c r="O46" t="s">
        <v>42</v>
      </c>
      <c r="P46">
        <f t="shared" si="8"/>
        <v>39.579009783575451</v>
      </c>
      <c r="Q46">
        <f t="shared" si="9"/>
        <v>37.207233916394905</v>
      </c>
      <c r="R46">
        <f t="shared" si="10"/>
        <v>2.816483842276905</v>
      </c>
      <c r="S46">
        <f t="shared" si="11"/>
        <v>5.0696709160984286</v>
      </c>
      <c r="T46">
        <f t="shared" si="12"/>
        <v>15.327601541654316</v>
      </c>
      <c r="U46">
        <f t="shared" si="13"/>
        <v>100.00000000000001</v>
      </c>
      <c r="V46">
        <v>374.74029999999993</v>
      </c>
    </row>
    <row r="47" spans="1:24" x14ac:dyDescent="0.25">
      <c r="A47">
        <v>12</v>
      </c>
      <c r="B47" t="s">
        <v>13</v>
      </c>
      <c r="C47" t="s">
        <v>11</v>
      </c>
      <c r="D47" t="s">
        <v>42</v>
      </c>
      <c r="E47">
        <v>58.35</v>
      </c>
      <c r="F47">
        <v>1.37</v>
      </c>
      <c r="G47">
        <v>35.21</v>
      </c>
      <c r="H47">
        <v>0.2</v>
      </c>
      <c r="I47">
        <v>0.5</v>
      </c>
      <c r="J47">
        <v>2.42</v>
      </c>
      <c r="K47">
        <f t="shared" si="5"/>
        <v>39.700000000000003</v>
      </c>
      <c r="L47">
        <f t="shared" si="6"/>
        <v>441.06700000000001</v>
      </c>
      <c r="N47" t="s">
        <v>13</v>
      </c>
      <c r="O47" t="s">
        <v>42</v>
      </c>
      <c r="P47">
        <f t="shared" si="8"/>
        <v>3.4508816120906802</v>
      </c>
      <c r="Q47">
        <f t="shared" si="9"/>
        <v>88.690176322418139</v>
      </c>
      <c r="R47">
        <f t="shared" si="10"/>
        <v>0.50377833753148615</v>
      </c>
      <c r="S47">
        <f t="shared" si="11"/>
        <v>1.2594458438287153</v>
      </c>
      <c r="T47">
        <f t="shared" si="12"/>
        <v>6.0957178841309814</v>
      </c>
      <c r="U47">
        <f t="shared" si="13"/>
        <v>100</v>
      </c>
      <c r="V47">
        <v>441.06700000000001</v>
      </c>
    </row>
    <row r="48" spans="1:24" x14ac:dyDescent="0.25">
      <c r="A48">
        <v>12</v>
      </c>
      <c r="B48" t="s">
        <v>13</v>
      </c>
      <c r="C48" t="s">
        <v>12</v>
      </c>
      <c r="D48" t="s">
        <v>42</v>
      </c>
      <c r="E48">
        <v>48.24</v>
      </c>
      <c r="F48">
        <v>6.06</v>
      </c>
      <c r="G48">
        <v>14.27</v>
      </c>
      <c r="H48">
        <v>1.1299999999999999</v>
      </c>
      <c r="I48">
        <v>4.3</v>
      </c>
      <c r="J48">
        <v>7.77</v>
      </c>
      <c r="K48">
        <f t="shared" si="5"/>
        <v>33.53</v>
      </c>
      <c r="L48">
        <f t="shared" si="6"/>
        <v>372.51830000000001</v>
      </c>
      <c r="N48" t="s">
        <v>13</v>
      </c>
      <c r="O48" t="s">
        <v>42</v>
      </c>
      <c r="P48">
        <f t="shared" si="8"/>
        <v>18.07336713390993</v>
      </c>
      <c r="Q48">
        <f t="shared" si="9"/>
        <v>42.558902475395165</v>
      </c>
      <c r="R48">
        <f t="shared" si="10"/>
        <v>3.370116313748881</v>
      </c>
      <c r="S48">
        <f t="shared" si="11"/>
        <v>12.824336415150611</v>
      </c>
      <c r="T48">
        <f t="shared" si="12"/>
        <v>23.173277661795407</v>
      </c>
      <c r="U48">
        <f t="shared" si="13"/>
        <v>100</v>
      </c>
      <c r="V48">
        <v>372.51830000000001</v>
      </c>
    </row>
    <row r="49" spans="1:22" x14ac:dyDescent="0.25">
      <c r="A49">
        <v>12</v>
      </c>
      <c r="B49" t="s">
        <v>13</v>
      </c>
      <c r="C49" t="s">
        <v>13</v>
      </c>
      <c r="D49" t="s">
        <v>42</v>
      </c>
      <c r="E49">
        <v>42.29</v>
      </c>
      <c r="F49">
        <v>19.329999999999998</v>
      </c>
      <c r="G49">
        <v>9.77</v>
      </c>
      <c r="H49">
        <v>0.84</v>
      </c>
      <c r="I49">
        <v>1.06</v>
      </c>
      <c r="J49">
        <v>5.2</v>
      </c>
      <c r="K49">
        <f t="shared" si="5"/>
        <v>36.199999999999996</v>
      </c>
      <c r="L49">
        <f t="shared" si="6"/>
        <v>402.18199999999996</v>
      </c>
      <c r="N49" t="s">
        <v>13</v>
      </c>
      <c r="O49" t="s">
        <v>42</v>
      </c>
      <c r="P49">
        <f t="shared" si="8"/>
        <v>53.39779005524862</v>
      </c>
      <c r="Q49">
        <f t="shared" si="9"/>
        <v>26.988950276243095</v>
      </c>
      <c r="R49">
        <f t="shared" si="10"/>
        <v>2.3204419889502765</v>
      </c>
      <c r="S49">
        <f t="shared" si="11"/>
        <v>2.9281767955801108</v>
      </c>
      <c r="T49">
        <f t="shared" si="12"/>
        <v>14.364640883977902</v>
      </c>
      <c r="U49">
        <f t="shared" si="13"/>
        <v>100.00000000000001</v>
      </c>
      <c r="V49">
        <v>402.18199999999996</v>
      </c>
    </row>
    <row r="50" spans="1:22" x14ac:dyDescent="0.25">
      <c r="A50">
        <v>1</v>
      </c>
      <c r="B50" t="s">
        <v>31</v>
      </c>
      <c r="C50" t="s">
        <v>10</v>
      </c>
      <c r="D50" t="s">
        <v>42</v>
      </c>
      <c r="E50">
        <v>26.53</v>
      </c>
      <c r="F50">
        <v>18.28</v>
      </c>
      <c r="G50">
        <v>1.55</v>
      </c>
      <c r="H50">
        <v>0.09</v>
      </c>
      <c r="I50">
        <v>2.89</v>
      </c>
      <c r="J50">
        <v>1.7000000000000001E-2</v>
      </c>
      <c r="K50">
        <f t="shared" si="5"/>
        <v>22.827000000000002</v>
      </c>
      <c r="L50">
        <f t="shared" si="6"/>
        <v>253.60796999999999</v>
      </c>
      <c r="N50" t="s">
        <v>31</v>
      </c>
      <c r="O50" t="s">
        <v>42</v>
      </c>
      <c r="P50">
        <f t="shared" si="8"/>
        <v>80.080606299557545</v>
      </c>
      <c r="Q50">
        <f t="shared" si="9"/>
        <v>6.7902045822928985</v>
      </c>
      <c r="R50">
        <f t="shared" si="10"/>
        <v>0.39426994348797467</v>
      </c>
      <c r="S50">
        <f t="shared" si="11"/>
        <v>12.660445963113856</v>
      </c>
      <c r="T50">
        <f t="shared" si="12"/>
        <v>7.4473211547728568E-2</v>
      </c>
      <c r="U50">
        <f t="shared" si="13"/>
        <v>100</v>
      </c>
      <c r="V50">
        <v>253.60796999999999</v>
      </c>
    </row>
    <row r="51" spans="1:22" x14ac:dyDescent="0.25">
      <c r="A51">
        <v>1</v>
      </c>
      <c r="B51" t="s">
        <v>31</v>
      </c>
      <c r="C51" t="s">
        <v>11</v>
      </c>
      <c r="D51" t="s">
        <v>42</v>
      </c>
      <c r="E51">
        <v>26.62</v>
      </c>
      <c r="F51">
        <v>16.690000000000001</v>
      </c>
      <c r="G51">
        <v>4.07</v>
      </c>
      <c r="H51">
        <v>0.11</v>
      </c>
      <c r="I51">
        <v>0.92</v>
      </c>
      <c r="J51">
        <v>0.14000000000000001</v>
      </c>
      <c r="K51">
        <f t="shared" si="5"/>
        <v>21.930000000000003</v>
      </c>
      <c r="L51">
        <f t="shared" si="6"/>
        <v>243.64230000000003</v>
      </c>
      <c r="N51" t="s">
        <v>31</v>
      </c>
      <c r="O51" t="s">
        <v>42</v>
      </c>
      <c r="P51">
        <f t="shared" si="8"/>
        <v>76.105791153670765</v>
      </c>
      <c r="Q51">
        <f t="shared" si="9"/>
        <v>18.559051527587776</v>
      </c>
      <c r="R51">
        <f t="shared" si="10"/>
        <v>0.50159598723210208</v>
      </c>
      <c r="S51">
        <f t="shared" si="11"/>
        <v>4.1951664386684895</v>
      </c>
      <c r="T51">
        <f t="shared" si="12"/>
        <v>0.63839489284085726</v>
      </c>
      <c r="U51">
        <f t="shared" si="13"/>
        <v>100</v>
      </c>
      <c r="V51">
        <v>243.64230000000003</v>
      </c>
    </row>
    <row r="52" spans="1:22" x14ac:dyDescent="0.25">
      <c r="A52">
        <v>1</v>
      </c>
      <c r="B52" t="s">
        <v>31</v>
      </c>
      <c r="C52" t="s">
        <v>12</v>
      </c>
      <c r="D52" t="s">
        <v>42</v>
      </c>
      <c r="E52">
        <v>40.770000000000003</v>
      </c>
      <c r="F52">
        <v>13.97</v>
      </c>
      <c r="G52">
        <v>6.4</v>
      </c>
      <c r="H52">
        <v>0.06</v>
      </c>
      <c r="I52">
        <v>2.82</v>
      </c>
      <c r="J52">
        <v>8.5399999999999991</v>
      </c>
      <c r="K52">
        <f t="shared" si="5"/>
        <v>31.79</v>
      </c>
      <c r="L52">
        <f t="shared" si="6"/>
        <v>353.18689999999998</v>
      </c>
      <c r="N52" t="s">
        <v>31</v>
      </c>
      <c r="O52" t="s">
        <v>42</v>
      </c>
      <c r="P52">
        <f t="shared" si="8"/>
        <v>43.944636678200695</v>
      </c>
      <c r="Q52">
        <f t="shared" si="9"/>
        <v>20.132117017930167</v>
      </c>
      <c r="R52">
        <f t="shared" si="10"/>
        <v>0.18873859704309531</v>
      </c>
      <c r="S52">
        <f t="shared" si="11"/>
        <v>8.8707140610254793</v>
      </c>
      <c r="T52">
        <f t="shared" si="12"/>
        <v>26.863793645800566</v>
      </c>
      <c r="U52">
        <f t="shared" si="13"/>
        <v>100.00000000000001</v>
      </c>
      <c r="V52">
        <v>353.18689999999998</v>
      </c>
    </row>
    <row r="53" spans="1:22" x14ac:dyDescent="0.25">
      <c r="A53">
        <v>1</v>
      </c>
      <c r="B53" t="s">
        <v>31</v>
      </c>
      <c r="C53" t="s">
        <v>13</v>
      </c>
      <c r="D53" t="s">
        <v>42</v>
      </c>
      <c r="E53">
        <v>33.81</v>
      </c>
      <c r="F53">
        <v>4.41</v>
      </c>
      <c r="G53">
        <v>2.39</v>
      </c>
      <c r="H53">
        <v>4.3</v>
      </c>
      <c r="I53">
        <v>5.67</v>
      </c>
      <c r="J53">
        <v>6.63</v>
      </c>
      <c r="K53">
        <f t="shared" si="5"/>
        <v>23.400000000000002</v>
      </c>
      <c r="L53">
        <f t="shared" si="6"/>
        <v>259.97399999999999</v>
      </c>
      <c r="N53" t="s">
        <v>31</v>
      </c>
      <c r="O53" t="s">
        <v>42</v>
      </c>
      <c r="P53">
        <f t="shared" si="8"/>
        <v>18.846153846153847</v>
      </c>
      <c r="Q53">
        <f t="shared" si="9"/>
        <v>10.213675213675213</v>
      </c>
      <c r="R53">
        <f t="shared" si="10"/>
        <v>18.376068376068375</v>
      </c>
      <c r="S53">
        <f t="shared" si="11"/>
        <v>24.230769230769226</v>
      </c>
      <c r="T53">
        <f t="shared" si="12"/>
        <v>28.333333333333332</v>
      </c>
      <c r="U53">
        <f t="shared" si="13"/>
        <v>99.999999999999986</v>
      </c>
      <c r="V53">
        <v>259.97399999999999</v>
      </c>
    </row>
    <row r="54" spans="1:22" x14ac:dyDescent="0.25">
      <c r="A54">
        <v>2</v>
      </c>
      <c r="B54" t="s">
        <v>31</v>
      </c>
      <c r="C54" t="s">
        <v>10</v>
      </c>
      <c r="D54" t="s">
        <v>43</v>
      </c>
      <c r="E54">
        <v>16.850000000000001</v>
      </c>
      <c r="F54">
        <v>9.3000000000000007</v>
      </c>
      <c r="G54">
        <v>2.4300000000000002</v>
      </c>
      <c r="H54">
        <v>0.36</v>
      </c>
      <c r="I54">
        <v>1.27</v>
      </c>
      <c r="J54">
        <v>0.25</v>
      </c>
      <c r="K54">
        <f t="shared" si="5"/>
        <v>13.61</v>
      </c>
      <c r="L54">
        <f t="shared" si="6"/>
        <v>151.2071</v>
      </c>
      <c r="N54" t="s">
        <v>31</v>
      </c>
      <c r="O54" t="s">
        <v>43</v>
      </c>
      <c r="P54">
        <f t="shared" si="8"/>
        <v>68.332108743570913</v>
      </c>
      <c r="Q54">
        <f t="shared" si="9"/>
        <v>17.854518736223369</v>
      </c>
      <c r="R54">
        <f t="shared" si="10"/>
        <v>2.645113886847906</v>
      </c>
      <c r="S54">
        <f t="shared" si="11"/>
        <v>9.3313739897134464</v>
      </c>
      <c r="T54">
        <f t="shared" si="12"/>
        <v>1.8368846436443791</v>
      </c>
      <c r="U54">
        <f t="shared" si="13"/>
        <v>100.00000000000001</v>
      </c>
      <c r="V54">
        <v>151.2071</v>
      </c>
    </row>
    <row r="55" spans="1:22" x14ac:dyDescent="0.25">
      <c r="A55">
        <v>2</v>
      </c>
      <c r="B55" t="s">
        <v>31</v>
      </c>
      <c r="C55" t="s">
        <v>11</v>
      </c>
      <c r="D55" t="s">
        <v>43</v>
      </c>
      <c r="E55">
        <v>14.78</v>
      </c>
      <c r="F55">
        <v>5.0599999999999996</v>
      </c>
      <c r="G55">
        <v>1.25</v>
      </c>
      <c r="H55">
        <v>2.1800000000000002</v>
      </c>
      <c r="I55">
        <v>0.37</v>
      </c>
      <c r="J55">
        <v>1.97</v>
      </c>
      <c r="K55">
        <f t="shared" si="5"/>
        <v>10.83</v>
      </c>
      <c r="L55">
        <f t="shared" si="6"/>
        <v>120.32129999999999</v>
      </c>
      <c r="N55" t="s">
        <v>31</v>
      </c>
      <c r="O55" t="s">
        <v>43</v>
      </c>
      <c r="P55">
        <f t="shared" si="8"/>
        <v>46.722068328716524</v>
      </c>
      <c r="Q55">
        <f t="shared" si="9"/>
        <v>11.542012927054477</v>
      </c>
      <c r="R55">
        <f t="shared" si="10"/>
        <v>20.129270544783012</v>
      </c>
      <c r="S55">
        <f t="shared" si="11"/>
        <v>3.4164358264081254</v>
      </c>
      <c r="T55">
        <f t="shared" si="12"/>
        <v>18.190212373037856</v>
      </c>
      <c r="U55">
        <f t="shared" si="13"/>
        <v>99.999999999999986</v>
      </c>
      <c r="V55">
        <v>120.32129999999999</v>
      </c>
    </row>
    <row r="56" spans="1:22" x14ac:dyDescent="0.25">
      <c r="A56">
        <v>2</v>
      </c>
      <c r="B56" t="s">
        <v>31</v>
      </c>
      <c r="C56" t="s">
        <v>12</v>
      </c>
      <c r="D56" t="s">
        <v>43</v>
      </c>
      <c r="E56">
        <v>49.51</v>
      </c>
      <c r="F56">
        <v>11.85</v>
      </c>
      <c r="G56">
        <v>1.63</v>
      </c>
      <c r="H56">
        <v>1.37</v>
      </c>
      <c r="I56">
        <v>13.76</v>
      </c>
      <c r="J56">
        <v>8.6199999999999992</v>
      </c>
      <c r="K56">
        <f t="shared" si="5"/>
        <v>37.229999999999997</v>
      </c>
      <c r="L56">
        <f t="shared" si="6"/>
        <v>413.62529999999992</v>
      </c>
      <c r="N56" t="s">
        <v>31</v>
      </c>
      <c r="O56" t="s">
        <v>43</v>
      </c>
      <c r="P56">
        <f t="shared" si="8"/>
        <v>31.829170024174054</v>
      </c>
      <c r="Q56">
        <f t="shared" si="9"/>
        <v>4.3781896320171905</v>
      </c>
      <c r="R56">
        <f t="shared" si="10"/>
        <v>3.6798280956218106</v>
      </c>
      <c r="S56">
        <f t="shared" si="11"/>
        <v>36.959441310770885</v>
      </c>
      <c r="T56">
        <f t="shared" si="12"/>
        <v>23.153370937416064</v>
      </c>
      <c r="U56">
        <f t="shared" si="13"/>
        <v>100</v>
      </c>
      <c r="V56">
        <v>413.62529999999992</v>
      </c>
    </row>
    <row r="57" spans="1:22" x14ac:dyDescent="0.25">
      <c r="A57">
        <v>2</v>
      </c>
      <c r="B57" t="s">
        <v>31</v>
      </c>
      <c r="C57" t="s">
        <v>13</v>
      </c>
      <c r="D57" t="s">
        <v>43</v>
      </c>
      <c r="E57">
        <v>31.78</v>
      </c>
      <c r="F57">
        <v>11.29</v>
      </c>
      <c r="G57">
        <v>2.46</v>
      </c>
      <c r="H57">
        <v>0.53</v>
      </c>
      <c r="I57">
        <v>3.1</v>
      </c>
      <c r="J57">
        <v>4.22</v>
      </c>
      <c r="K57">
        <f t="shared" si="5"/>
        <v>21.599999999999998</v>
      </c>
      <c r="L57">
        <f t="shared" si="6"/>
        <v>239.97599999999997</v>
      </c>
      <c r="N57" t="s">
        <v>31</v>
      </c>
      <c r="O57" t="s">
        <v>43</v>
      </c>
      <c r="P57">
        <f t="shared" si="8"/>
        <v>52.268518518518526</v>
      </c>
      <c r="Q57">
        <f t="shared" si="9"/>
        <v>11.388888888888889</v>
      </c>
      <c r="R57">
        <f t="shared" si="10"/>
        <v>2.4537037037037042</v>
      </c>
      <c r="S57">
        <f t="shared" si="11"/>
        <v>14.351851851851855</v>
      </c>
      <c r="T57">
        <f t="shared" si="12"/>
        <v>19.537037037037038</v>
      </c>
      <c r="U57">
        <f t="shared" si="13"/>
        <v>100.00000000000003</v>
      </c>
      <c r="V57">
        <v>239.97599999999997</v>
      </c>
    </row>
    <row r="58" spans="1:22" x14ac:dyDescent="0.25">
      <c r="A58">
        <v>3</v>
      </c>
      <c r="B58" t="s">
        <v>31</v>
      </c>
      <c r="C58" t="s">
        <v>10</v>
      </c>
      <c r="D58" t="s">
        <v>42</v>
      </c>
      <c r="E58">
        <v>47.65</v>
      </c>
      <c r="F58">
        <v>12.59</v>
      </c>
      <c r="G58">
        <v>3.26</v>
      </c>
      <c r="H58">
        <v>0.19</v>
      </c>
      <c r="I58">
        <v>13.9</v>
      </c>
      <c r="J58">
        <v>2.0699999999999998</v>
      </c>
      <c r="K58">
        <f t="shared" si="5"/>
        <v>32.01</v>
      </c>
      <c r="L58">
        <f t="shared" si="6"/>
        <v>355.63109999999995</v>
      </c>
      <c r="N58" t="s">
        <v>31</v>
      </c>
      <c r="O58" t="s">
        <v>42</v>
      </c>
      <c r="P58">
        <f t="shared" si="8"/>
        <v>39.331458919087787</v>
      </c>
      <c r="Q58">
        <f t="shared" si="9"/>
        <v>10.184317400812246</v>
      </c>
      <c r="R58">
        <f t="shared" si="10"/>
        <v>0.5935645110902843</v>
      </c>
      <c r="S58">
        <f t="shared" si="11"/>
        <v>43.423930021868166</v>
      </c>
      <c r="T58">
        <f t="shared" si="12"/>
        <v>6.4667291471415185</v>
      </c>
      <c r="U58">
        <f t="shared" si="13"/>
        <v>100.00000000000001</v>
      </c>
      <c r="V58">
        <v>355.63109999999995</v>
      </c>
    </row>
    <row r="59" spans="1:22" x14ac:dyDescent="0.25">
      <c r="A59">
        <v>3</v>
      </c>
      <c r="B59" t="s">
        <v>31</v>
      </c>
      <c r="C59" t="s">
        <v>11</v>
      </c>
      <c r="D59" t="s">
        <v>42</v>
      </c>
      <c r="E59">
        <v>42.17</v>
      </c>
      <c r="F59">
        <v>16.350000000000001</v>
      </c>
      <c r="G59">
        <v>1.1100000000000001</v>
      </c>
      <c r="H59">
        <v>0.33</v>
      </c>
      <c r="I59">
        <v>14.69</v>
      </c>
      <c r="J59">
        <v>1.02</v>
      </c>
      <c r="K59">
        <f t="shared" si="5"/>
        <v>33.5</v>
      </c>
      <c r="L59">
        <f t="shared" si="6"/>
        <v>372.185</v>
      </c>
      <c r="N59" t="s">
        <v>31</v>
      </c>
      <c r="O59" t="s">
        <v>42</v>
      </c>
      <c r="P59">
        <f t="shared" si="8"/>
        <v>48.805970149253739</v>
      </c>
      <c r="Q59">
        <f t="shared" si="9"/>
        <v>3.3134328358208962</v>
      </c>
      <c r="R59">
        <f t="shared" si="10"/>
        <v>0.98507462686567171</v>
      </c>
      <c r="S59">
        <f t="shared" si="11"/>
        <v>43.850746268656714</v>
      </c>
      <c r="T59">
        <f t="shared" si="12"/>
        <v>3.044776119402985</v>
      </c>
      <c r="U59">
        <f t="shared" si="13"/>
        <v>100.00000000000001</v>
      </c>
      <c r="V59">
        <v>372.185</v>
      </c>
    </row>
    <row r="60" spans="1:22" x14ac:dyDescent="0.25">
      <c r="A60">
        <v>3</v>
      </c>
      <c r="B60" t="s">
        <v>31</v>
      </c>
      <c r="C60" t="s">
        <v>12</v>
      </c>
      <c r="D60" t="s">
        <v>42</v>
      </c>
      <c r="E60">
        <v>35.24</v>
      </c>
      <c r="F60">
        <v>12.56</v>
      </c>
      <c r="G60">
        <v>1.69</v>
      </c>
      <c r="H60">
        <v>0.12</v>
      </c>
      <c r="I60">
        <v>8.66</v>
      </c>
      <c r="J60">
        <v>0.18</v>
      </c>
      <c r="K60">
        <f t="shared" si="5"/>
        <v>23.21</v>
      </c>
      <c r="L60">
        <f t="shared" si="6"/>
        <v>257.86309999999997</v>
      </c>
      <c r="N60" t="s">
        <v>31</v>
      </c>
      <c r="O60" t="s">
        <v>42</v>
      </c>
      <c r="P60">
        <f t="shared" si="8"/>
        <v>54.114605773373547</v>
      </c>
      <c r="Q60">
        <f t="shared" si="9"/>
        <v>7.2813442481688915</v>
      </c>
      <c r="R60">
        <f t="shared" si="10"/>
        <v>0.51701852649719948</v>
      </c>
      <c r="S60">
        <f t="shared" si="11"/>
        <v>37.311503662214562</v>
      </c>
      <c r="T60">
        <f t="shared" si="12"/>
        <v>0.77552778974579917</v>
      </c>
      <c r="U60">
        <f t="shared" si="13"/>
        <v>99.999999999999986</v>
      </c>
      <c r="V60">
        <v>257.86309999999997</v>
      </c>
    </row>
    <row r="61" spans="1:22" x14ac:dyDescent="0.25">
      <c r="A61">
        <v>3</v>
      </c>
      <c r="B61" t="s">
        <v>31</v>
      </c>
      <c r="C61" t="s">
        <v>13</v>
      </c>
      <c r="D61" t="s">
        <v>42</v>
      </c>
      <c r="E61">
        <v>59.04</v>
      </c>
      <c r="F61">
        <v>15.16</v>
      </c>
      <c r="G61">
        <v>0.21</v>
      </c>
      <c r="H61">
        <v>4.41</v>
      </c>
      <c r="I61">
        <v>13.16</v>
      </c>
      <c r="J61">
        <v>2.11</v>
      </c>
      <c r="K61">
        <f t="shared" si="5"/>
        <v>35.049999999999997</v>
      </c>
      <c r="L61">
        <f t="shared" si="6"/>
        <v>389.40549999999996</v>
      </c>
      <c r="N61" t="s">
        <v>31</v>
      </c>
      <c r="O61" t="s">
        <v>42</v>
      </c>
      <c r="P61">
        <f t="shared" si="8"/>
        <v>43.252496433666195</v>
      </c>
      <c r="Q61">
        <f t="shared" si="9"/>
        <v>0.59914407988587737</v>
      </c>
      <c r="R61">
        <f t="shared" si="10"/>
        <v>12.582025677603426</v>
      </c>
      <c r="S61">
        <f t="shared" si="11"/>
        <v>37.546362339514985</v>
      </c>
      <c r="T61">
        <f t="shared" si="12"/>
        <v>6.019971469329529</v>
      </c>
      <c r="U61">
        <f t="shared" si="13"/>
        <v>100.00000000000001</v>
      </c>
      <c r="V61">
        <v>389.40549999999996</v>
      </c>
    </row>
    <row r="62" spans="1:22" x14ac:dyDescent="0.25">
      <c r="A62">
        <v>4</v>
      </c>
      <c r="B62" t="s">
        <v>31</v>
      </c>
      <c r="C62" t="s">
        <v>10</v>
      </c>
      <c r="D62" t="s">
        <v>44</v>
      </c>
      <c r="E62">
        <v>13.87</v>
      </c>
      <c r="F62">
        <v>4.55</v>
      </c>
      <c r="G62">
        <v>2.0499999999999998</v>
      </c>
      <c r="H62">
        <v>3.06</v>
      </c>
      <c r="I62">
        <v>0.45</v>
      </c>
      <c r="J62">
        <v>0.79</v>
      </c>
      <c r="K62">
        <f t="shared" si="5"/>
        <v>10.899999999999999</v>
      </c>
      <c r="L62">
        <f t="shared" si="6"/>
        <v>121.09899999999998</v>
      </c>
      <c r="N62" t="s">
        <v>31</v>
      </c>
      <c r="O62" t="s">
        <v>44</v>
      </c>
      <c r="P62">
        <f t="shared" si="8"/>
        <v>41.743119266055054</v>
      </c>
      <c r="Q62">
        <f t="shared" si="9"/>
        <v>18.807339449541285</v>
      </c>
      <c r="R62">
        <f t="shared" si="10"/>
        <v>28.073394495412845</v>
      </c>
      <c r="S62">
        <f t="shared" si="11"/>
        <v>4.1284403669724776</v>
      </c>
      <c r="T62">
        <f t="shared" si="12"/>
        <v>7.24770642201835</v>
      </c>
      <c r="U62">
        <f t="shared" si="13"/>
        <v>100.00000000000001</v>
      </c>
      <c r="V62">
        <v>121.09899999999998</v>
      </c>
    </row>
    <row r="63" spans="1:22" x14ac:dyDescent="0.25">
      <c r="A63">
        <v>4</v>
      </c>
      <c r="B63" t="s">
        <v>31</v>
      </c>
      <c r="C63" t="s">
        <v>11</v>
      </c>
      <c r="D63" t="s">
        <v>44</v>
      </c>
      <c r="E63">
        <v>10.52</v>
      </c>
      <c r="F63">
        <v>3.26</v>
      </c>
      <c r="G63">
        <v>2.2400000000000002</v>
      </c>
      <c r="H63">
        <v>0.08</v>
      </c>
      <c r="I63">
        <v>0</v>
      </c>
      <c r="J63">
        <v>2.81</v>
      </c>
      <c r="K63">
        <f t="shared" si="5"/>
        <v>8.39</v>
      </c>
      <c r="L63">
        <f t="shared" si="6"/>
        <v>93.212900000000005</v>
      </c>
      <c r="N63" t="s">
        <v>31</v>
      </c>
      <c r="O63" t="s">
        <v>44</v>
      </c>
      <c r="P63">
        <f t="shared" si="8"/>
        <v>38.855780691299167</v>
      </c>
      <c r="Q63">
        <f t="shared" si="9"/>
        <v>26.698450536352802</v>
      </c>
      <c r="R63">
        <f t="shared" si="10"/>
        <v>0.95351609058402853</v>
      </c>
      <c r="S63">
        <f t="shared" si="11"/>
        <v>0</v>
      </c>
      <c r="T63">
        <f t="shared" si="12"/>
        <v>33.492252681764</v>
      </c>
      <c r="U63">
        <f t="shared" si="13"/>
        <v>100</v>
      </c>
      <c r="V63">
        <v>93.212900000000005</v>
      </c>
    </row>
    <row r="64" spans="1:22" x14ac:dyDescent="0.25">
      <c r="A64">
        <v>4</v>
      </c>
      <c r="B64" t="s">
        <v>31</v>
      </c>
      <c r="C64" t="s">
        <v>12</v>
      </c>
      <c r="D64" t="s">
        <v>44</v>
      </c>
      <c r="E64">
        <v>45.81</v>
      </c>
      <c r="F64">
        <v>10.8</v>
      </c>
      <c r="G64">
        <v>11.7</v>
      </c>
      <c r="H64">
        <v>0.54</v>
      </c>
      <c r="I64">
        <v>0.21</v>
      </c>
      <c r="J64">
        <v>13.16</v>
      </c>
      <c r="K64">
        <f t="shared" si="5"/>
        <v>36.409999999999997</v>
      </c>
      <c r="L64">
        <f t="shared" si="6"/>
        <v>404.51509999999996</v>
      </c>
      <c r="N64" t="s">
        <v>31</v>
      </c>
      <c r="O64" t="s">
        <v>44</v>
      </c>
      <c r="P64">
        <f t="shared" si="8"/>
        <v>29.662180719582537</v>
      </c>
      <c r="Q64">
        <f t="shared" si="9"/>
        <v>32.13402911288108</v>
      </c>
      <c r="R64">
        <f t="shared" si="10"/>
        <v>1.4831090359791268</v>
      </c>
      <c r="S64">
        <f t="shared" si="11"/>
        <v>0.57676462510299364</v>
      </c>
      <c r="T64">
        <f t="shared" si="12"/>
        <v>36.143916506454275</v>
      </c>
      <c r="U64">
        <f t="shared" si="13"/>
        <v>100.00000000000001</v>
      </c>
      <c r="V64">
        <v>404.51509999999996</v>
      </c>
    </row>
    <row r="65" spans="1:22" x14ac:dyDescent="0.25">
      <c r="A65">
        <v>4</v>
      </c>
      <c r="B65" t="s">
        <v>31</v>
      </c>
      <c r="C65" t="s">
        <v>13</v>
      </c>
      <c r="D65" t="s">
        <v>44</v>
      </c>
      <c r="E65">
        <v>54.74</v>
      </c>
      <c r="F65">
        <v>20.329999999999998</v>
      </c>
      <c r="G65">
        <v>4.28</v>
      </c>
      <c r="H65">
        <v>0.62</v>
      </c>
      <c r="I65">
        <v>0.28000000000000003</v>
      </c>
      <c r="J65">
        <v>12.62</v>
      </c>
      <c r="K65">
        <f t="shared" si="5"/>
        <v>38.130000000000003</v>
      </c>
      <c r="L65">
        <f t="shared" si="6"/>
        <v>423.62430000000001</v>
      </c>
      <c r="N65" t="s">
        <v>31</v>
      </c>
      <c r="O65" t="s">
        <v>44</v>
      </c>
      <c r="P65">
        <f t="shared" si="8"/>
        <v>53.317597692105942</v>
      </c>
      <c r="Q65">
        <f t="shared" si="9"/>
        <v>11.224757408864411</v>
      </c>
      <c r="R65">
        <f t="shared" si="10"/>
        <v>1.6260162601626014</v>
      </c>
      <c r="S65">
        <f t="shared" si="11"/>
        <v>0.73432992394440078</v>
      </c>
      <c r="T65">
        <f t="shared" si="12"/>
        <v>33.09729871492263</v>
      </c>
      <c r="U65">
        <f t="shared" si="13"/>
        <v>99.999999999999986</v>
      </c>
      <c r="V65">
        <v>423.62430000000001</v>
      </c>
    </row>
    <row r="66" spans="1:22" x14ac:dyDescent="0.25">
      <c r="A66">
        <v>5</v>
      </c>
      <c r="B66" t="s">
        <v>31</v>
      </c>
      <c r="C66" t="s">
        <v>10</v>
      </c>
      <c r="D66" t="s">
        <v>44</v>
      </c>
      <c r="E66">
        <v>37.33</v>
      </c>
      <c r="F66">
        <v>6.63</v>
      </c>
      <c r="G66">
        <v>18.2</v>
      </c>
      <c r="H66">
        <v>0</v>
      </c>
      <c r="I66">
        <v>1.1100000000000001</v>
      </c>
      <c r="J66">
        <v>3.71</v>
      </c>
      <c r="K66">
        <f t="shared" si="5"/>
        <v>29.65</v>
      </c>
      <c r="L66">
        <f t="shared" si="6"/>
        <v>329.41149999999999</v>
      </c>
      <c r="N66" t="s">
        <v>31</v>
      </c>
      <c r="O66" t="s">
        <v>44</v>
      </c>
      <c r="P66">
        <f t="shared" ref="P66:P97" si="14">F66/K66*100</f>
        <v>22.360876897133224</v>
      </c>
      <c r="Q66">
        <f t="shared" ref="Q66:Q97" si="15">G66/K66*100</f>
        <v>61.382799325463743</v>
      </c>
      <c r="R66">
        <f t="shared" ref="R66:R97" si="16">H66/K66*100</f>
        <v>0</v>
      </c>
      <c r="S66">
        <f t="shared" ref="S66:S97" si="17">I66/K66*100</f>
        <v>3.7436762225969651</v>
      </c>
      <c r="T66">
        <f t="shared" ref="T66:T97" si="18">J66/K66*100</f>
        <v>12.512647554806072</v>
      </c>
      <c r="U66">
        <f t="shared" ref="U66:U97" si="19">SUM(P66:T66)</f>
        <v>100</v>
      </c>
      <c r="V66">
        <v>329.41149999999999</v>
      </c>
    </row>
    <row r="67" spans="1:22" x14ac:dyDescent="0.25">
      <c r="A67">
        <v>5</v>
      </c>
      <c r="B67" t="s">
        <v>31</v>
      </c>
      <c r="C67" t="s">
        <v>11</v>
      </c>
      <c r="D67" t="s">
        <v>44</v>
      </c>
      <c r="E67">
        <v>33.67</v>
      </c>
      <c r="F67">
        <v>10.65</v>
      </c>
      <c r="G67">
        <v>12.62</v>
      </c>
      <c r="H67">
        <v>0</v>
      </c>
      <c r="I67">
        <v>1.85</v>
      </c>
      <c r="J67">
        <v>0.32</v>
      </c>
      <c r="K67">
        <f t="shared" ref="K67:K96" si="20">SUM(F67:J67)</f>
        <v>25.44</v>
      </c>
      <c r="L67">
        <f t="shared" ref="L67:L97" si="21">K67*11.11</f>
        <v>282.63839999999999</v>
      </c>
      <c r="N67" t="s">
        <v>31</v>
      </c>
      <c r="O67" t="s">
        <v>44</v>
      </c>
      <c r="P67">
        <f t="shared" si="14"/>
        <v>41.863207547169814</v>
      </c>
      <c r="Q67">
        <f t="shared" si="15"/>
        <v>49.6069182389937</v>
      </c>
      <c r="R67">
        <f t="shared" si="16"/>
        <v>0</v>
      </c>
      <c r="S67">
        <f t="shared" si="17"/>
        <v>7.2720125786163523</v>
      </c>
      <c r="T67">
        <f t="shared" si="18"/>
        <v>1.2578616352201257</v>
      </c>
      <c r="U67">
        <f t="shared" si="19"/>
        <v>100</v>
      </c>
      <c r="V67">
        <v>282.63839999999999</v>
      </c>
    </row>
    <row r="68" spans="1:22" x14ac:dyDescent="0.25">
      <c r="A68">
        <v>5</v>
      </c>
      <c r="B68" t="s">
        <v>31</v>
      </c>
      <c r="C68" t="s">
        <v>12</v>
      </c>
      <c r="D68" t="s">
        <v>44</v>
      </c>
      <c r="E68">
        <v>48.28</v>
      </c>
      <c r="F68">
        <v>9.07</v>
      </c>
      <c r="G68">
        <v>24</v>
      </c>
      <c r="H68">
        <v>0</v>
      </c>
      <c r="I68">
        <v>0.98</v>
      </c>
      <c r="J68">
        <v>0.5</v>
      </c>
      <c r="K68">
        <f t="shared" si="20"/>
        <v>34.549999999999997</v>
      </c>
      <c r="L68">
        <f t="shared" si="21"/>
        <v>383.85049999999995</v>
      </c>
      <c r="N68" t="s">
        <v>31</v>
      </c>
      <c r="O68" t="s">
        <v>44</v>
      </c>
      <c r="P68">
        <f t="shared" si="14"/>
        <v>26.251808972503621</v>
      </c>
      <c r="Q68">
        <f t="shared" si="15"/>
        <v>69.464544138929099</v>
      </c>
      <c r="R68">
        <f t="shared" si="16"/>
        <v>0</v>
      </c>
      <c r="S68">
        <f t="shared" si="17"/>
        <v>2.8364688856729381</v>
      </c>
      <c r="T68">
        <f t="shared" si="18"/>
        <v>1.4471780028943562</v>
      </c>
      <c r="U68">
        <f t="shared" si="19"/>
        <v>100.00000000000003</v>
      </c>
      <c r="V68">
        <v>383.85049999999995</v>
      </c>
    </row>
    <row r="69" spans="1:22" x14ac:dyDescent="0.25">
      <c r="A69">
        <v>5</v>
      </c>
      <c r="B69" t="s">
        <v>31</v>
      </c>
      <c r="C69" t="s">
        <v>13</v>
      </c>
      <c r="D69" t="s">
        <v>44</v>
      </c>
      <c r="E69">
        <v>52.4</v>
      </c>
      <c r="F69">
        <v>17.149999999999999</v>
      </c>
      <c r="G69">
        <v>12.98</v>
      </c>
      <c r="H69">
        <v>0</v>
      </c>
      <c r="I69">
        <v>2.4900000000000002</v>
      </c>
      <c r="J69">
        <v>7.81</v>
      </c>
      <c r="K69">
        <f t="shared" si="20"/>
        <v>40.43</v>
      </c>
      <c r="L69">
        <f t="shared" si="21"/>
        <v>449.17729999999995</v>
      </c>
      <c r="N69" t="s">
        <v>31</v>
      </c>
      <c r="O69" t="s">
        <v>44</v>
      </c>
      <c r="P69">
        <f t="shared" si="14"/>
        <v>42.418995795201582</v>
      </c>
      <c r="Q69">
        <f t="shared" si="15"/>
        <v>32.104872619342075</v>
      </c>
      <c r="R69">
        <f t="shared" si="16"/>
        <v>0</v>
      </c>
      <c r="S69">
        <f t="shared" si="17"/>
        <v>6.1587929755132329</v>
      </c>
      <c r="T69">
        <f t="shared" si="18"/>
        <v>19.317338609943111</v>
      </c>
      <c r="U69">
        <f t="shared" si="19"/>
        <v>100</v>
      </c>
      <c r="V69">
        <v>449.17729999999995</v>
      </c>
    </row>
    <row r="70" spans="1:22" x14ac:dyDescent="0.25">
      <c r="A70">
        <v>6</v>
      </c>
      <c r="B70" t="s">
        <v>31</v>
      </c>
      <c r="C70" t="s">
        <v>10</v>
      </c>
      <c r="D70" t="s">
        <v>44</v>
      </c>
      <c r="E70">
        <v>91.91</v>
      </c>
      <c r="F70">
        <v>52</v>
      </c>
      <c r="G70">
        <v>9.98</v>
      </c>
      <c r="H70">
        <v>2.91</v>
      </c>
      <c r="I70">
        <v>6.68</v>
      </c>
      <c r="J70">
        <v>3.94</v>
      </c>
      <c r="K70">
        <f t="shared" si="20"/>
        <v>75.509999999999991</v>
      </c>
      <c r="L70">
        <f t="shared" si="21"/>
        <v>838.9160999999998</v>
      </c>
      <c r="N70" t="s">
        <v>31</v>
      </c>
      <c r="O70" t="s">
        <v>44</v>
      </c>
      <c r="P70">
        <f t="shared" si="14"/>
        <v>68.865050986624297</v>
      </c>
      <c r="Q70">
        <f t="shared" si="15"/>
        <v>13.21679247781751</v>
      </c>
      <c r="R70">
        <f t="shared" si="16"/>
        <v>3.853794199443783</v>
      </c>
      <c r="S70">
        <f t="shared" si="17"/>
        <v>8.846510395974045</v>
      </c>
      <c r="T70">
        <f t="shared" si="18"/>
        <v>5.2178519401403793</v>
      </c>
      <c r="U70">
        <f t="shared" si="19"/>
        <v>100.00000000000001</v>
      </c>
      <c r="V70">
        <v>838.9160999999998</v>
      </c>
    </row>
    <row r="71" spans="1:22" x14ac:dyDescent="0.25">
      <c r="A71">
        <v>6</v>
      </c>
      <c r="B71" t="s">
        <v>31</v>
      </c>
      <c r="C71" t="s">
        <v>11</v>
      </c>
      <c r="D71" t="s">
        <v>44</v>
      </c>
      <c r="E71">
        <v>50.37</v>
      </c>
      <c r="F71">
        <v>32.15</v>
      </c>
      <c r="G71">
        <v>0.08</v>
      </c>
      <c r="H71">
        <v>5.52</v>
      </c>
      <c r="I71">
        <v>1.56</v>
      </c>
      <c r="J71">
        <v>0.94</v>
      </c>
      <c r="K71">
        <f t="shared" si="20"/>
        <v>40.25</v>
      </c>
      <c r="L71">
        <f t="shared" si="21"/>
        <v>447.17749999999995</v>
      </c>
      <c r="N71" t="s">
        <v>31</v>
      </c>
      <c r="O71" t="s">
        <v>44</v>
      </c>
      <c r="P71">
        <f t="shared" si="14"/>
        <v>79.875776397515523</v>
      </c>
      <c r="Q71">
        <f t="shared" si="15"/>
        <v>0.19875776397515529</v>
      </c>
      <c r="R71">
        <f t="shared" si="16"/>
        <v>13.714285714285712</v>
      </c>
      <c r="S71">
        <f t="shared" si="17"/>
        <v>3.8757763975155282</v>
      </c>
      <c r="T71">
        <f t="shared" si="18"/>
        <v>2.3354037267080745</v>
      </c>
      <c r="U71">
        <f t="shared" si="19"/>
        <v>99.999999999999986</v>
      </c>
      <c r="V71">
        <v>447.17749999999995</v>
      </c>
    </row>
    <row r="72" spans="1:22" x14ac:dyDescent="0.25">
      <c r="A72">
        <v>6</v>
      </c>
      <c r="B72" t="s">
        <v>31</v>
      </c>
      <c r="C72" t="s">
        <v>12</v>
      </c>
      <c r="D72" t="s">
        <v>44</v>
      </c>
      <c r="E72">
        <v>60.61</v>
      </c>
      <c r="F72">
        <v>21.21</v>
      </c>
      <c r="G72">
        <v>6.33</v>
      </c>
      <c r="H72">
        <v>3.31</v>
      </c>
      <c r="I72">
        <v>2.12</v>
      </c>
      <c r="J72">
        <v>1.22</v>
      </c>
      <c r="K72">
        <f t="shared" si="20"/>
        <v>34.19</v>
      </c>
      <c r="L72">
        <f t="shared" si="21"/>
        <v>379.85089999999997</v>
      </c>
      <c r="N72" t="s">
        <v>31</v>
      </c>
      <c r="O72" t="s">
        <v>44</v>
      </c>
      <c r="P72">
        <f t="shared" si="14"/>
        <v>62.035682948230487</v>
      </c>
      <c r="Q72">
        <f t="shared" si="15"/>
        <v>18.514185434337527</v>
      </c>
      <c r="R72">
        <f t="shared" si="16"/>
        <v>9.6811933313834455</v>
      </c>
      <c r="S72">
        <f t="shared" si="17"/>
        <v>6.200643463000878</v>
      </c>
      <c r="T72">
        <f t="shared" si="18"/>
        <v>3.5682948230476748</v>
      </c>
      <c r="U72">
        <f t="shared" si="19"/>
        <v>100</v>
      </c>
      <c r="V72">
        <v>379.85089999999997</v>
      </c>
    </row>
    <row r="73" spans="1:22" x14ac:dyDescent="0.25">
      <c r="A73">
        <v>6</v>
      </c>
      <c r="B73" t="s">
        <v>31</v>
      </c>
      <c r="C73" t="s">
        <v>13</v>
      </c>
      <c r="D73" t="s">
        <v>44</v>
      </c>
      <c r="E73">
        <v>50.21</v>
      </c>
      <c r="F73">
        <v>13.13</v>
      </c>
      <c r="G73">
        <v>9.75</v>
      </c>
      <c r="H73">
        <v>11.92</v>
      </c>
      <c r="I73">
        <v>0.89</v>
      </c>
      <c r="J73">
        <v>2.83</v>
      </c>
      <c r="K73">
        <f t="shared" si="20"/>
        <v>38.520000000000003</v>
      </c>
      <c r="L73">
        <f t="shared" si="21"/>
        <v>427.9572</v>
      </c>
      <c r="N73" t="s">
        <v>31</v>
      </c>
      <c r="O73" t="s">
        <v>44</v>
      </c>
      <c r="P73">
        <f t="shared" si="14"/>
        <v>34.086188992731046</v>
      </c>
      <c r="Q73">
        <f t="shared" si="15"/>
        <v>25.311526479750778</v>
      </c>
      <c r="R73">
        <f t="shared" si="16"/>
        <v>30.944963655244027</v>
      </c>
      <c r="S73">
        <f t="shared" si="17"/>
        <v>2.3104880581516092</v>
      </c>
      <c r="T73">
        <f t="shared" si="18"/>
        <v>7.3468328141225339</v>
      </c>
      <c r="U73">
        <f t="shared" si="19"/>
        <v>99.999999999999986</v>
      </c>
      <c r="V73">
        <v>427.9572</v>
      </c>
    </row>
    <row r="74" spans="1:22" x14ac:dyDescent="0.25">
      <c r="A74">
        <v>7</v>
      </c>
      <c r="B74" t="s">
        <v>31</v>
      </c>
      <c r="C74" t="s">
        <v>10</v>
      </c>
      <c r="D74" t="s">
        <v>43</v>
      </c>
      <c r="E74">
        <v>61.62</v>
      </c>
      <c r="F74">
        <v>38.270000000000003</v>
      </c>
      <c r="G74">
        <v>0.31</v>
      </c>
      <c r="H74">
        <v>1.77</v>
      </c>
      <c r="I74">
        <v>4.05</v>
      </c>
      <c r="J74">
        <v>3.8</v>
      </c>
      <c r="K74">
        <f t="shared" si="20"/>
        <v>48.2</v>
      </c>
      <c r="L74">
        <f t="shared" si="21"/>
        <v>535.50199999999995</v>
      </c>
      <c r="N74" t="s">
        <v>31</v>
      </c>
      <c r="O74" t="s">
        <v>43</v>
      </c>
      <c r="P74">
        <f t="shared" si="14"/>
        <v>79.398340248962668</v>
      </c>
      <c r="Q74">
        <f t="shared" si="15"/>
        <v>0.64315352697095429</v>
      </c>
      <c r="R74">
        <f t="shared" si="16"/>
        <v>3.6721991701244816</v>
      </c>
      <c r="S74">
        <f t="shared" si="17"/>
        <v>8.4024896265560152</v>
      </c>
      <c r="T74">
        <f t="shared" si="18"/>
        <v>7.8838174273858916</v>
      </c>
      <c r="U74">
        <f t="shared" si="19"/>
        <v>100.00000000000001</v>
      </c>
      <c r="V74">
        <v>535.50199999999995</v>
      </c>
    </row>
    <row r="75" spans="1:22" x14ac:dyDescent="0.25">
      <c r="A75">
        <v>7</v>
      </c>
      <c r="B75" t="s">
        <v>31</v>
      </c>
      <c r="C75" t="s">
        <v>11</v>
      </c>
      <c r="D75" t="s">
        <v>43</v>
      </c>
      <c r="E75">
        <v>49.75</v>
      </c>
      <c r="F75">
        <v>35.200000000000003</v>
      </c>
      <c r="G75">
        <v>0.5</v>
      </c>
      <c r="H75">
        <v>0.1</v>
      </c>
      <c r="I75">
        <v>6.4</v>
      </c>
      <c r="J75">
        <v>0.09</v>
      </c>
      <c r="K75">
        <f t="shared" si="20"/>
        <v>42.290000000000006</v>
      </c>
      <c r="L75">
        <f t="shared" si="21"/>
        <v>469.84190000000007</v>
      </c>
      <c r="N75" t="s">
        <v>31</v>
      </c>
      <c r="O75" t="s">
        <v>43</v>
      </c>
      <c r="P75">
        <f t="shared" si="14"/>
        <v>83.234807283045626</v>
      </c>
      <c r="Q75">
        <f t="shared" si="15"/>
        <v>1.1823126034523526</v>
      </c>
      <c r="R75">
        <f t="shared" si="16"/>
        <v>0.23646252069047055</v>
      </c>
      <c r="S75">
        <f t="shared" si="17"/>
        <v>15.133601324190115</v>
      </c>
      <c r="T75">
        <f t="shared" si="18"/>
        <v>0.21281626862142347</v>
      </c>
      <c r="U75">
        <f t="shared" si="19"/>
        <v>99.999999999999972</v>
      </c>
      <c r="V75">
        <v>469.84190000000007</v>
      </c>
    </row>
    <row r="76" spans="1:22" x14ac:dyDescent="0.25">
      <c r="A76">
        <v>7</v>
      </c>
      <c r="B76" t="s">
        <v>31</v>
      </c>
      <c r="C76" t="s">
        <v>12</v>
      </c>
      <c r="D76" t="s">
        <v>43</v>
      </c>
      <c r="E76">
        <v>44.27</v>
      </c>
      <c r="F76">
        <v>28.05</v>
      </c>
      <c r="G76">
        <v>0</v>
      </c>
      <c r="H76">
        <v>0.69</v>
      </c>
      <c r="I76">
        <v>6.67</v>
      </c>
      <c r="J76">
        <v>2.65</v>
      </c>
      <c r="K76">
        <f t="shared" si="20"/>
        <v>38.06</v>
      </c>
      <c r="L76">
        <f t="shared" si="21"/>
        <v>422.84660000000002</v>
      </c>
      <c r="N76" t="s">
        <v>31</v>
      </c>
      <c r="O76" t="s">
        <v>43</v>
      </c>
      <c r="P76">
        <f t="shared" si="14"/>
        <v>73.69942196531791</v>
      </c>
      <c r="Q76">
        <f t="shared" si="15"/>
        <v>0</v>
      </c>
      <c r="R76">
        <f t="shared" si="16"/>
        <v>1.8129269574356277</v>
      </c>
      <c r="S76">
        <f t="shared" si="17"/>
        <v>17.524960588544403</v>
      </c>
      <c r="T76">
        <f t="shared" si="18"/>
        <v>6.9626904887020489</v>
      </c>
      <c r="U76">
        <f t="shared" si="19"/>
        <v>99.999999999999986</v>
      </c>
      <c r="V76">
        <v>422.84660000000002</v>
      </c>
    </row>
    <row r="77" spans="1:22" x14ac:dyDescent="0.25">
      <c r="A77">
        <v>7</v>
      </c>
      <c r="B77" t="s">
        <v>31</v>
      </c>
      <c r="C77" t="s">
        <v>13</v>
      </c>
      <c r="D77" t="s">
        <v>43</v>
      </c>
      <c r="E77">
        <v>61.14</v>
      </c>
      <c r="F77">
        <v>30.59</v>
      </c>
      <c r="G77">
        <v>0.16</v>
      </c>
      <c r="H77">
        <v>1.6</v>
      </c>
      <c r="I77">
        <v>6.77</v>
      </c>
      <c r="J77">
        <v>6.87</v>
      </c>
      <c r="K77">
        <f t="shared" si="20"/>
        <v>45.99</v>
      </c>
      <c r="L77">
        <f t="shared" si="21"/>
        <v>510.94889999999998</v>
      </c>
      <c r="N77" t="s">
        <v>31</v>
      </c>
      <c r="O77" t="s">
        <v>43</v>
      </c>
      <c r="P77">
        <f t="shared" si="14"/>
        <v>66.514459665144599</v>
      </c>
      <c r="Q77">
        <f t="shared" si="15"/>
        <v>0.34790171776473144</v>
      </c>
      <c r="R77">
        <f t="shared" si="16"/>
        <v>3.4790171776473144</v>
      </c>
      <c r="S77">
        <f t="shared" si="17"/>
        <v>14.7205914329202</v>
      </c>
      <c r="T77">
        <f t="shared" si="18"/>
        <v>14.938030006523157</v>
      </c>
      <c r="U77">
        <f t="shared" si="19"/>
        <v>100</v>
      </c>
      <c r="V77">
        <v>510.94889999999998</v>
      </c>
    </row>
    <row r="78" spans="1:22" x14ac:dyDescent="0.25">
      <c r="A78">
        <v>8</v>
      </c>
      <c r="B78" t="s">
        <v>31</v>
      </c>
      <c r="C78" t="s">
        <v>10</v>
      </c>
      <c r="D78" t="s">
        <v>43</v>
      </c>
      <c r="E78">
        <v>32.32</v>
      </c>
      <c r="F78">
        <v>4</v>
      </c>
      <c r="G78">
        <v>1.83</v>
      </c>
      <c r="H78">
        <v>1.1100000000000001</v>
      </c>
      <c r="I78">
        <v>9.1</v>
      </c>
      <c r="J78">
        <v>0.1</v>
      </c>
      <c r="K78">
        <f t="shared" si="20"/>
        <v>16.14</v>
      </c>
      <c r="L78">
        <f t="shared" si="21"/>
        <v>179.31540000000001</v>
      </c>
      <c r="N78" t="s">
        <v>31</v>
      </c>
      <c r="O78" t="s">
        <v>43</v>
      </c>
      <c r="P78">
        <f t="shared" si="14"/>
        <v>24.783147459727385</v>
      </c>
      <c r="Q78">
        <f t="shared" si="15"/>
        <v>11.338289962825279</v>
      </c>
      <c r="R78">
        <f t="shared" si="16"/>
        <v>6.8773234200743492</v>
      </c>
      <c r="S78">
        <f t="shared" si="17"/>
        <v>56.381660470879801</v>
      </c>
      <c r="T78">
        <f t="shared" si="18"/>
        <v>0.6195786864931847</v>
      </c>
      <c r="U78">
        <f t="shared" si="19"/>
        <v>100</v>
      </c>
      <c r="V78">
        <v>179.31540000000001</v>
      </c>
    </row>
    <row r="79" spans="1:22" x14ac:dyDescent="0.25">
      <c r="A79">
        <v>8</v>
      </c>
      <c r="B79" t="s">
        <v>31</v>
      </c>
      <c r="C79" t="s">
        <v>11</v>
      </c>
      <c r="D79" t="s">
        <v>43</v>
      </c>
      <c r="E79">
        <v>54.4</v>
      </c>
      <c r="F79">
        <v>27.67</v>
      </c>
      <c r="G79">
        <v>2.5</v>
      </c>
      <c r="H79">
        <v>9.24</v>
      </c>
      <c r="I79">
        <v>5.5</v>
      </c>
      <c r="J79">
        <v>0.43</v>
      </c>
      <c r="K79">
        <f t="shared" si="20"/>
        <v>45.34</v>
      </c>
      <c r="L79">
        <f t="shared" si="21"/>
        <v>503.72739999999999</v>
      </c>
      <c r="N79" t="s">
        <v>31</v>
      </c>
      <c r="O79" t="s">
        <v>43</v>
      </c>
      <c r="P79">
        <f t="shared" si="14"/>
        <v>61.027790030877817</v>
      </c>
      <c r="Q79">
        <f t="shared" si="15"/>
        <v>5.5138950154389059</v>
      </c>
      <c r="R79">
        <f t="shared" si="16"/>
        <v>20.379355977062197</v>
      </c>
      <c r="S79">
        <f t="shared" si="17"/>
        <v>12.130569033965592</v>
      </c>
      <c r="T79">
        <f t="shared" si="18"/>
        <v>0.9483899426554917</v>
      </c>
      <c r="U79">
        <f t="shared" si="19"/>
        <v>100.00000000000003</v>
      </c>
      <c r="V79">
        <v>503.72739999999999</v>
      </c>
    </row>
    <row r="80" spans="1:22" x14ac:dyDescent="0.25">
      <c r="A80">
        <v>8</v>
      </c>
      <c r="B80" t="s">
        <v>31</v>
      </c>
      <c r="C80" t="s">
        <v>12</v>
      </c>
      <c r="D80" t="s">
        <v>43</v>
      </c>
      <c r="E80">
        <v>51.51</v>
      </c>
      <c r="F80">
        <v>7.53</v>
      </c>
      <c r="G80">
        <v>1.35</v>
      </c>
      <c r="H80">
        <v>0.08</v>
      </c>
      <c r="I80">
        <v>17.71</v>
      </c>
      <c r="J80">
        <v>1.04</v>
      </c>
      <c r="K80">
        <f t="shared" si="20"/>
        <v>27.71</v>
      </c>
      <c r="L80">
        <f t="shared" si="21"/>
        <v>307.85809999999998</v>
      </c>
      <c r="N80" t="s">
        <v>31</v>
      </c>
      <c r="O80" t="s">
        <v>43</v>
      </c>
      <c r="P80">
        <f t="shared" si="14"/>
        <v>27.174305304944063</v>
      </c>
      <c r="Q80">
        <f t="shared" si="15"/>
        <v>4.8718874052688568</v>
      </c>
      <c r="R80">
        <f t="shared" si="16"/>
        <v>0.28870443883074698</v>
      </c>
      <c r="S80">
        <f t="shared" si="17"/>
        <v>63.911945146156626</v>
      </c>
      <c r="T80">
        <f t="shared" si="18"/>
        <v>3.7531577047997109</v>
      </c>
      <c r="U80">
        <f t="shared" si="19"/>
        <v>100</v>
      </c>
      <c r="V80">
        <v>307.85809999999998</v>
      </c>
    </row>
    <row r="81" spans="1:22" x14ac:dyDescent="0.25">
      <c r="A81">
        <v>8</v>
      </c>
      <c r="B81" t="s">
        <v>31</v>
      </c>
      <c r="C81" t="s">
        <v>13</v>
      </c>
      <c r="D81" t="s">
        <v>43</v>
      </c>
      <c r="E81">
        <v>50.19</v>
      </c>
      <c r="F81">
        <v>14.2</v>
      </c>
      <c r="G81">
        <v>2.31</v>
      </c>
      <c r="H81">
        <v>1.66</v>
      </c>
      <c r="I81">
        <v>12.92</v>
      </c>
      <c r="J81">
        <v>3.85</v>
      </c>
      <c r="K81">
        <f t="shared" si="20"/>
        <v>34.94</v>
      </c>
      <c r="L81">
        <f t="shared" si="21"/>
        <v>388.18339999999995</v>
      </c>
      <c r="N81" t="s">
        <v>31</v>
      </c>
      <c r="O81" t="s">
        <v>43</v>
      </c>
      <c r="P81">
        <f t="shared" si="14"/>
        <v>40.641099026903262</v>
      </c>
      <c r="Q81">
        <f t="shared" si="15"/>
        <v>6.6113337149398976</v>
      </c>
      <c r="R81">
        <f t="shared" si="16"/>
        <v>4.7510017172295367</v>
      </c>
      <c r="S81">
        <f t="shared" si="17"/>
        <v>36.97767601602748</v>
      </c>
      <c r="T81">
        <f t="shared" si="18"/>
        <v>11.018889524899828</v>
      </c>
      <c r="U81">
        <f t="shared" si="19"/>
        <v>100</v>
      </c>
      <c r="V81">
        <v>388.18339999999995</v>
      </c>
    </row>
    <row r="82" spans="1:22" x14ac:dyDescent="0.25">
      <c r="A82">
        <v>9</v>
      </c>
      <c r="B82" t="s">
        <v>31</v>
      </c>
      <c r="C82" t="s">
        <v>10</v>
      </c>
      <c r="D82" t="s">
        <v>42</v>
      </c>
      <c r="E82">
        <v>37.729999999999997</v>
      </c>
      <c r="F82">
        <v>17.34</v>
      </c>
      <c r="G82">
        <v>1.03</v>
      </c>
      <c r="H82">
        <v>3.28</v>
      </c>
      <c r="I82">
        <v>2.99</v>
      </c>
      <c r="J82">
        <v>2.75</v>
      </c>
      <c r="K82">
        <f t="shared" si="20"/>
        <v>27.39</v>
      </c>
      <c r="L82">
        <f t="shared" si="21"/>
        <v>304.30289999999997</v>
      </c>
      <c r="N82" t="s">
        <v>31</v>
      </c>
      <c r="O82" t="s">
        <v>42</v>
      </c>
      <c r="P82">
        <f t="shared" si="14"/>
        <v>63.307776560788611</v>
      </c>
      <c r="Q82">
        <f t="shared" si="15"/>
        <v>3.7604965315808689</v>
      </c>
      <c r="R82">
        <f t="shared" si="16"/>
        <v>11.975173420956553</v>
      </c>
      <c r="S82">
        <f t="shared" si="17"/>
        <v>10.916392844103688</v>
      </c>
      <c r="T82">
        <f t="shared" si="18"/>
        <v>10.040160642570282</v>
      </c>
      <c r="U82">
        <f t="shared" si="19"/>
        <v>100</v>
      </c>
      <c r="V82">
        <v>304.30289999999997</v>
      </c>
    </row>
    <row r="83" spans="1:22" x14ac:dyDescent="0.25">
      <c r="A83">
        <v>9</v>
      </c>
      <c r="B83" t="s">
        <v>31</v>
      </c>
      <c r="C83" t="s">
        <v>11</v>
      </c>
      <c r="D83" t="s">
        <v>42</v>
      </c>
      <c r="E83">
        <v>41.07</v>
      </c>
      <c r="F83">
        <v>27.35</v>
      </c>
      <c r="G83">
        <v>0.18</v>
      </c>
      <c r="H83">
        <v>4.0199999999999996</v>
      </c>
      <c r="I83">
        <v>2.9</v>
      </c>
      <c r="J83">
        <v>0.92</v>
      </c>
      <c r="K83">
        <f t="shared" si="20"/>
        <v>35.370000000000005</v>
      </c>
      <c r="L83">
        <f t="shared" si="21"/>
        <v>392.96070000000003</v>
      </c>
      <c r="N83" t="s">
        <v>31</v>
      </c>
      <c r="O83" t="s">
        <v>42</v>
      </c>
      <c r="P83">
        <f t="shared" si="14"/>
        <v>77.325417020073502</v>
      </c>
      <c r="Q83">
        <f t="shared" si="15"/>
        <v>0.5089058524173028</v>
      </c>
      <c r="R83">
        <f t="shared" si="16"/>
        <v>11.365564037319761</v>
      </c>
      <c r="S83">
        <f t="shared" si="17"/>
        <v>8.1990387333898767</v>
      </c>
      <c r="T83">
        <f t="shared" si="18"/>
        <v>2.6010743567995473</v>
      </c>
      <c r="U83">
        <f t="shared" si="19"/>
        <v>99.999999999999986</v>
      </c>
      <c r="V83">
        <v>392.96070000000003</v>
      </c>
    </row>
    <row r="84" spans="1:22" x14ac:dyDescent="0.25">
      <c r="A84">
        <v>9</v>
      </c>
      <c r="B84" t="s">
        <v>31</v>
      </c>
      <c r="C84" t="s">
        <v>12</v>
      </c>
      <c r="D84" t="s">
        <v>42</v>
      </c>
      <c r="E84">
        <v>25.94</v>
      </c>
      <c r="F84">
        <v>15.28</v>
      </c>
      <c r="G84">
        <v>0.77</v>
      </c>
      <c r="H84">
        <v>0.46</v>
      </c>
      <c r="I84">
        <v>2.21</v>
      </c>
      <c r="J84">
        <v>4.07</v>
      </c>
      <c r="K84">
        <f t="shared" si="20"/>
        <v>22.790000000000003</v>
      </c>
      <c r="L84">
        <f t="shared" si="21"/>
        <v>253.19690000000003</v>
      </c>
      <c r="N84" t="s">
        <v>31</v>
      </c>
      <c r="O84" t="s">
        <v>42</v>
      </c>
      <c r="P84">
        <f t="shared" si="14"/>
        <v>67.046950416849484</v>
      </c>
      <c r="Q84">
        <f t="shared" si="15"/>
        <v>3.3786748573935932</v>
      </c>
      <c r="R84">
        <f t="shared" si="16"/>
        <v>2.0184291355857829</v>
      </c>
      <c r="S84">
        <f t="shared" si="17"/>
        <v>9.6972356296621314</v>
      </c>
      <c r="T84">
        <f t="shared" si="18"/>
        <v>17.858709960508996</v>
      </c>
      <c r="U84">
        <f t="shared" si="19"/>
        <v>99.999999999999972</v>
      </c>
      <c r="V84">
        <v>253.19690000000003</v>
      </c>
    </row>
    <row r="85" spans="1:22" x14ac:dyDescent="0.25">
      <c r="A85">
        <v>9</v>
      </c>
      <c r="B85" t="s">
        <v>31</v>
      </c>
      <c r="C85" t="s">
        <v>13</v>
      </c>
      <c r="D85" t="s">
        <v>42</v>
      </c>
      <c r="E85">
        <v>28.78</v>
      </c>
      <c r="F85">
        <v>12.78</v>
      </c>
      <c r="G85">
        <v>0.21</v>
      </c>
      <c r="H85">
        <v>0.1</v>
      </c>
      <c r="I85">
        <v>6.13</v>
      </c>
      <c r="J85">
        <v>1.91</v>
      </c>
      <c r="K85">
        <f t="shared" si="20"/>
        <v>21.13</v>
      </c>
      <c r="L85">
        <f t="shared" si="21"/>
        <v>234.75429999999997</v>
      </c>
      <c r="N85" t="s">
        <v>31</v>
      </c>
      <c r="O85" t="s">
        <v>42</v>
      </c>
      <c r="P85">
        <f t="shared" si="14"/>
        <v>60.482725982016092</v>
      </c>
      <c r="Q85">
        <f t="shared" si="15"/>
        <v>0.99384761003312827</v>
      </c>
      <c r="R85">
        <f t="shared" si="16"/>
        <v>0.4732607666824421</v>
      </c>
      <c r="S85">
        <f t="shared" si="17"/>
        <v>29.010884997633696</v>
      </c>
      <c r="T85">
        <f t="shared" si="18"/>
        <v>9.0392806436346422</v>
      </c>
      <c r="U85">
        <f t="shared" si="19"/>
        <v>100</v>
      </c>
      <c r="V85">
        <v>234.75429999999997</v>
      </c>
    </row>
    <row r="86" spans="1:22" x14ac:dyDescent="0.25">
      <c r="A86">
        <v>10</v>
      </c>
      <c r="B86" t="s">
        <v>31</v>
      </c>
      <c r="C86" t="s">
        <v>10</v>
      </c>
      <c r="D86" t="s">
        <v>43</v>
      </c>
      <c r="E86">
        <v>57.12</v>
      </c>
      <c r="F86">
        <v>42.51</v>
      </c>
      <c r="G86">
        <v>0.13</v>
      </c>
      <c r="H86">
        <v>0.79</v>
      </c>
      <c r="I86">
        <v>0.26</v>
      </c>
      <c r="J86">
        <v>0.14000000000000001</v>
      </c>
      <c r="K86">
        <f t="shared" si="20"/>
        <v>43.83</v>
      </c>
      <c r="L86">
        <f t="shared" si="21"/>
        <v>486.95129999999995</v>
      </c>
      <c r="N86" t="s">
        <v>31</v>
      </c>
      <c r="O86" t="s">
        <v>43</v>
      </c>
      <c r="P86">
        <f t="shared" si="14"/>
        <v>96.988364134154693</v>
      </c>
      <c r="Q86">
        <f t="shared" si="15"/>
        <v>0.29660050193931098</v>
      </c>
      <c r="R86">
        <f t="shared" si="16"/>
        <v>1.802418434861967</v>
      </c>
      <c r="S86">
        <f t="shared" si="17"/>
        <v>0.59320100387862196</v>
      </c>
      <c r="T86">
        <f t="shared" si="18"/>
        <v>0.3194159251654119</v>
      </c>
      <c r="U86">
        <f t="shared" si="19"/>
        <v>100</v>
      </c>
      <c r="V86">
        <v>486.95129999999995</v>
      </c>
    </row>
    <row r="87" spans="1:22" x14ac:dyDescent="0.25">
      <c r="A87">
        <v>10</v>
      </c>
      <c r="B87" t="s">
        <v>31</v>
      </c>
      <c r="C87" t="s">
        <v>11</v>
      </c>
      <c r="D87" t="s">
        <v>43</v>
      </c>
      <c r="E87">
        <v>37.11</v>
      </c>
      <c r="F87">
        <v>30.68</v>
      </c>
      <c r="G87">
        <v>0.27</v>
      </c>
      <c r="H87">
        <v>0.19</v>
      </c>
      <c r="I87">
        <v>1.1599999999999999</v>
      </c>
      <c r="J87">
        <v>0.79</v>
      </c>
      <c r="K87">
        <f t="shared" si="20"/>
        <v>33.089999999999996</v>
      </c>
      <c r="L87">
        <f t="shared" si="21"/>
        <v>367.62989999999996</v>
      </c>
      <c r="N87" t="s">
        <v>31</v>
      </c>
      <c r="O87" t="s">
        <v>43</v>
      </c>
      <c r="P87">
        <f t="shared" si="14"/>
        <v>92.716832880024185</v>
      </c>
      <c r="Q87">
        <f t="shared" si="15"/>
        <v>0.81595648232094309</v>
      </c>
      <c r="R87">
        <f t="shared" si="16"/>
        <v>0.57419159867029324</v>
      </c>
      <c r="S87">
        <f t="shared" si="17"/>
        <v>3.5055908129344213</v>
      </c>
      <c r="T87">
        <f t="shared" si="18"/>
        <v>2.3874282260501665</v>
      </c>
      <c r="U87">
        <f t="shared" si="19"/>
        <v>100</v>
      </c>
      <c r="V87">
        <v>367.62989999999996</v>
      </c>
    </row>
    <row r="88" spans="1:22" x14ac:dyDescent="0.25">
      <c r="A88">
        <v>10</v>
      </c>
      <c r="B88" t="s">
        <v>31</v>
      </c>
      <c r="C88" t="s">
        <v>12</v>
      </c>
      <c r="D88" t="s">
        <v>43</v>
      </c>
      <c r="E88">
        <v>54.57</v>
      </c>
      <c r="F88">
        <v>41.99</v>
      </c>
      <c r="G88">
        <v>0.1</v>
      </c>
      <c r="H88">
        <v>1.31</v>
      </c>
      <c r="I88">
        <v>2.2599999999999998</v>
      </c>
      <c r="J88">
        <v>1.23</v>
      </c>
      <c r="K88">
        <f t="shared" si="20"/>
        <v>46.89</v>
      </c>
      <c r="L88">
        <f t="shared" si="21"/>
        <v>520.9479</v>
      </c>
      <c r="N88" t="s">
        <v>31</v>
      </c>
      <c r="O88" t="s">
        <v>43</v>
      </c>
      <c r="P88">
        <f t="shared" si="14"/>
        <v>89.550010663254426</v>
      </c>
      <c r="Q88">
        <f t="shared" si="15"/>
        <v>0.21326508850501172</v>
      </c>
      <c r="R88">
        <f t="shared" si="16"/>
        <v>2.7937726594156538</v>
      </c>
      <c r="S88">
        <f t="shared" si="17"/>
        <v>4.8197910002132645</v>
      </c>
      <c r="T88">
        <f t="shared" si="18"/>
        <v>2.6231605886116443</v>
      </c>
      <c r="U88">
        <f t="shared" si="19"/>
        <v>99.999999999999986</v>
      </c>
      <c r="V88">
        <v>520.9479</v>
      </c>
    </row>
    <row r="89" spans="1:22" x14ac:dyDescent="0.25">
      <c r="A89">
        <v>10</v>
      </c>
      <c r="B89" t="s">
        <v>31</v>
      </c>
      <c r="C89" t="s">
        <v>13</v>
      </c>
      <c r="D89" t="s">
        <v>43</v>
      </c>
      <c r="E89">
        <v>60.6</v>
      </c>
      <c r="F89">
        <v>35.79</v>
      </c>
      <c r="G89">
        <v>0</v>
      </c>
      <c r="H89">
        <v>3.4</v>
      </c>
      <c r="I89">
        <v>1.95</v>
      </c>
      <c r="J89">
        <v>5.26</v>
      </c>
      <c r="K89">
        <f t="shared" si="20"/>
        <v>46.4</v>
      </c>
      <c r="L89">
        <f t="shared" si="21"/>
        <v>515.50399999999991</v>
      </c>
      <c r="N89" t="s">
        <v>31</v>
      </c>
      <c r="O89" t="s">
        <v>43</v>
      </c>
      <c r="P89">
        <f t="shared" si="14"/>
        <v>77.133620689655174</v>
      </c>
      <c r="Q89">
        <f t="shared" si="15"/>
        <v>0</v>
      </c>
      <c r="R89">
        <f t="shared" si="16"/>
        <v>7.3275862068965507</v>
      </c>
      <c r="S89">
        <f t="shared" si="17"/>
        <v>4.2025862068965516</v>
      </c>
      <c r="T89">
        <f t="shared" si="18"/>
        <v>11.336206896551724</v>
      </c>
      <c r="U89">
        <f t="shared" si="19"/>
        <v>100.00000000000001</v>
      </c>
      <c r="V89">
        <v>515.50399999999991</v>
      </c>
    </row>
    <row r="90" spans="1:22" x14ac:dyDescent="0.25">
      <c r="A90">
        <v>11</v>
      </c>
      <c r="B90" t="s">
        <v>31</v>
      </c>
      <c r="C90" t="s">
        <v>10</v>
      </c>
      <c r="D90" t="s">
        <v>44</v>
      </c>
      <c r="E90">
        <v>33.880000000000003</v>
      </c>
      <c r="F90">
        <v>9.49</v>
      </c>
      <c r="G90">
        <v>11.07</v>
      </c>
      <c r="H90">
        <v>4.1900000000000004</v>
      </c>
      <c r="I90">
        <v>0.1</v>
      </c>
      <c r="J90">
        <v>0.56999999999999995</v>
      </c>
      <c r="K90">
        <f t="shared" si="20"/>
        <v>25.420000000000005</v>
      </c>
      <c r="L90">
        <f t="shared" si="21"/>
        <v>282.41620000000006</v>
      </c>
      <c r="N90" t="s">
        <v>31</v>
      </c>
      <c r="O90" t="s">
        <v>44</v>
      </c>
      <c r="P90">
        <f t="shared" si="14"/>
        <v>37.332808811959076</v>
      </c>
      <c r="Q90">
        <f t="shared" si="15"/>
        <v>43.548387096774185</v>
      </c>
      <c r="R90">
        <f t="shared" si="16"/>
        <v>16.483084185680568</v>
      </c>
      <c r="S90">
        <f t="shared" si="17"/>
        <v>0.39339103068450032</v>
      </c>
      <c r="T90">
        <f t="shared" si="18"/>
        <v>2.2423288749016517</v>
      </c>
      <c r="U90">
        <f t="shared" si="19"/>
        <v>99.999999999999972</v>
      </c>
      <c r="V90">
        <v>282.41620000000006</v>
      </c>
    </row>
    <row r="91" spans="1:22" x14ac:dyDescent="0.25">
      <c r="A91">
        <v>11</v>
      </c>
      <c r="B91" t="s">
        <v>31</v>
      </c>
      <c r="C91" t="s">
        <v>11</v>
      </c>
      <c r="D91" t="s">
        <v>44</v>
      </c>
      <c r="E91">
        <v>45.68</v>
      </c>
      <c r="F91">
        <v>11.49</v>
      </c>
      <c r="G91">
        <v>12.31</v>
      </c>
      <c r="H91">
        <v>4.82</v>
      </c>
      <c r="I91">
        <v>0.08</v>
      </c>
      <c r="J91">
        <v>1.55</v>
      </c>
      <c r="K91">
        <f t="shared" si="20"/>
        <v>30.25</v>
      </c>
      <c r="L91">
        <f t="shared" si="21"/>
        <v>336.07749999999999</v>
      </c>
      <c r="N91" t="s">
        <v>31</v>
      </c>
      <c r="O91" t="s">
        <v>44</v>
      </c>
      <c r="P91">
        <f t="shared" si="14"/>
        <v>37.983471074380162</v>
      </c>
      <c r="Q91">
        <f t="shared" si="15"/>
        <v>40.694214876033058</v>
      </c>
      <c r="R91">
        <f t="shared" si="16"/>
        <v>15.933884297520661</v>
      </c>
      <c r="S91">
        <f t="shared" si="17"/>
        <v>0.26446280991735538</v>
      </c>
      <c r="T91">
        <f t="shared" si="18"/>
        <v>5.1239669421487601</v>
      </c>
      <c r="U91">
        <f t="shared" si="19"/>
        <v>100</v>
      </c>
      <c r="V91">
        <v>336.07749999999999</v>
      </c>
    </row>
    <row r="92" spans="1:22" x14ac:dyDescent="0.25">
      <c r="A92">
        <v>11</v>
      </c>
      <c r="B92" t="s">
        <v>31</v>
      </c>
      <c r="C92" t="s">
        <v>12</v>
      </c>
      <c r="D92" t="s">
        <v>44</v>
      </c>
      <c r="E92">
        <v>50.48</v>
      </c>
      <c r="F92">
        <v>18.53</v>
      </c>
      <c r="G92">
        <v>11.81</v>
      </c>
      <c r="H92">
        <v>4.43</v>
      </c>
      <c r="I92">
        <v>7.0000000000000007E-2</v>
      </c>
      <c r="J92">
        <v>4.5</v>
      </c>
      <c r="K92">
        <f t="shared" si="20"/>
        <v>39.340000000000003</v>
      </c>
      <c r="L92">
        <f t="shared" si="21"/>
        <v>437.06740000000002</v>
      </c>
      <c r="N92" t="s">
        <v>31</v>
      </c>
      <c r="O92" t="s">
        <v>44</v>
      </c>
      <c r="P92">
        <f t="shared" si="14"/>
        <v>47.1021860701576</v>
      </c>
      <c r="Q92">
        <f t="shared" si="15"/>
        <v>30.020335536349769</v>
      </c>
      <c r="R92">
        <f t="shared" si="16"/>
        <v>11.260803253685815</v>
      </c>
      <c r="S92">
        <f t="shared" si="17"/>
        <v>0.1779359430604982</v>
      </c>
      <c r="T92">
        <f t="shared" si="18"/>
        <v>11.438739196746313</v>
      </c>
      <c r="U92">
        <f t="shared" si="19"/>
        <v>100.00000000000001</v>
      </c>
      <c r="V92">
        <v>437.06740000000002</v>
      </c>
    </row>
    <row r="93" spans="1:22" x14ac:dyDescent="0.25">
      <c r="A93">
        <v>11</v>
      </c>
      <c r="B93" t="s">
        <v>31</v>
      </c>
      <c r="C93" t="s">
        <v>13</v>
      </c>
      <c r="D93" t="s">
        <v>44</v>
      </c>
      <c r="E93">
        <v>30.59</v>
      </c>
      <c r="F93">
        <v>10.63</v>
      </c>
      <c r="G93">
        <v>14.51</v>
      </c>
      <c r="H93">
        <v>0.44</v>
      </c>
      <c r="I93">
        <v>0.1</v>
      </c>
      <c r="J93">
        <v>0.43</v>
      </c>
      <c r="K93">
        <f t="shared" si="20"/>
        <v>26.110000000000003</v>
      </c>
      <c r="L93">
        <f t="shared" si="21"/>
        <v>290.08210000000003</v>
      </c>
      <c r="N93" t="s">
        <v>31</v>
      </c>
      <c r="O93" t="s">
        <v>44</v>
      </c>
      <c r="P93">
        <f t="shared" si="14"/>
        <v>40.712370739180386</v>
      </c>
      <c r="Q93">
        <f t="shared" si="15"/>
        <v>55.572577556491751</v>
      </c>
      <c r="R93">
        <f t="shared" si="16"/>
        <v>1.685178092684795</v>
      </c>
      <c r="S93">
        <f t="shared" si="17"/>
        <v>0.3829950210647261</v>
      </c>
      <c r="T93">
        <f t="shared" si="18"/>
        <v>1.6468785905783223</v>
      </c>
      <c r="U93">
        <f t="shared" si="19"/>
        <v>99.999999999999986</v>
      </c>
      <c r="V93">
        <v>290.08210000000003</v>
      </c>
    </row>
    <row r="94" spans="1:22" x14ac:dyDescent="0.25">
      <c r="A94">
        <v>12</v>
      </c>
      <c r="B94" t="s">
        <v>31</v>
      </c>
      <c r="C94" t="s">
        <v>10</v>
      </c>
      <c r="D94" t="s">
        <v>42</v>
      </c>
      <c r="E94">
        <v>48.54</v>
      </c>
      <c r="F94">
        <v>24.96</v>
      </c>
      <c r="G94">
        <v>6.27</v>
      </c>
      <c r="H94">
        <v>0</v>
      </c>
      <c r="I94">
        <v>7.24</v>
      </c>
      <c r="J94">
        <v>1.82</v>
      </c>
      <c r="K94">
        <f t="shared" si="20"/>
        <v>40.29</v>
      </c>
      <c r="L94">
        <f t="shared" si="21"/>
        <v>447.62189999999998</v>
      </c>
      <c r="N94" t="s">
        <v>31</v>
      </c>
      <c r="O94" t="s">
        <v>42</v>
      </c>
      <c r="P94">
        <f t="shared" si="14"/>
        <v>61.950856291883852</v>
      </c>
      <c r="Q94">
        <f t="shared" si="15"/>
        <v>15.562174236783321</v>
      </c>
      <c r="R94">
        <f t="shared" si="16"/>
        <v>0</v>
      </c>
      <c r="S94">
        <f t="shared" si="17"/>
        <v>17.969719533382975</v>
      </c>
      <c r="T94">
        <f t="shared" si="18"/>
        <v>4.5172499379498641</v>
      </c>
      <c r="U94">
        <f t="shared" si="19"/>
        <v>100.00000000000001</v>
      </c>
      <c r="V94">
        <v>447.62189999999998</v>
      </c>
    </row>
    <row r="95" spans="1:22" x14ac:dyDescent="0.25">
      <c r="A95">
        <v>12</v>
      </c>
      <c r="B95" t="s">
        <v>31</v>
      </c>
      <c r="C95" t="s">
        <v>11</v>
      </c>
      <c r="D95" t="s">
        <v>42</v>
      </c>
      <c r="E95">
        <v>41.07</v>
      </c>
      <c r="F95">
        <v>7.81</v>
      </c>
      <c r="G95">
        <v>0.92</v>
      </c>
      <c r="H95">
        <v>2.31</v>
      </c>
      <c r="I95">
        <v>5.88</v>
      </c>
      <c r="J95">
        <v>4.92</v>
      </c>
      <c r="K95">
        <f t="shared" si="20"/>
        <v>21.840000000000003</v>
      </c>
      <c r="L95">
        <f t="shared" si="21"/>
        <v>242.64240000000004</v>
      </c>
      <c r="N95" t="s">
        <v>31</v>
      </c>
      <c r="O95" t="s">
        <v>42</v>
      </c>
      <c r="P95">
        <f t="shared" si="14"/>
        <v>35.760073260073256</v>
      </c>
      <c r="Q95">
        <f t="shared" si="15"/>
        <v>4.2124542124542117</v>
      </c>
      <c r="R95">
        <f t="shared" si="16"/>
        <v>10.576923076923075</v>
      </c>
      <c r="S95">
        <f t="shared" si="17"/>
        <v>26.923076923076916</v>
      </c>
      <c r="T95">
        <f t="shared" si="18"/>
        <v>22.527472527472522</v>
      </c>
      <c r="U95">
        <f t="shared" si="19"/>
        <v>99.999999999999986</v>
      </c>
      <c r="V95">
        <v>242.64240000000004</v>
      </c>
    </row>
    <row r="96" spans="1:22" x14ac:dyDescent="0.25">
      <c r="A96">
        <v>12</v>
      </c>
      <c r="B96" t="s">
        <v>31</v>
      </c>
      <c r="C96" t="s">
        <v>12</v>
      </c>
      <c r="D96" t="s">
        <v>42</v>
      </c>
      <c r="E96">
        <v>51.83</v>
      </c>
      <c r="F96">
        <v>6.69</v>
      </c>
      <c r="G96">
        <v>4.1900000000000004</v>
      </c>
      <c r="H96">
        <v>8.7799999999999994</v>
      </c>
      <c r="I96">
        <v>15.05</v>
      </c>
      <c r="J96">
        <v>2.2400000000000002</v>
      </c>
      <c r="K96">
        <f t="shared" si="20"/>
        <v>36.950000000000003</v>
      </c>
      <c r="L96">
        <f t="shared" si="21"/>
        <v>410.5145</v>
      </c>
      <c r="N96" t="s">
        <v>31</v>
      </c>
      <c r="O96" t="s">
        <v>42</v>
      </c>
      <c r="P96">
        <f t="shared" si="14"/>
        <v>18.105548037889037</v>
      </c>
      <c r="Q96">
        <f t="shared" si="15"/>
        <v>11.339648173207037</v>
      </c>
      <c r="R96">
        <f t="shared" si="16"/>
        <v>23.761840324763188</v>
      </c>
      <c r="S96">
        <f t="shared" si="17"/>
        <v>40.730717185385657</v>
      </c>
      <c r="T96">
        <f t="shared" si="18"/>
        <v>6.062246278755075</v>
      </c>
      <c r="U96">
        <f t="shared" si="19"/>
        <v>99.999999999999986</v>
      </c>
      <c r="V96">
        <v>410.5145</v>
      </c>
    </row>
    <row r="97" spans="1:22" x14ac:dyDescent="0.25">
      <c r="A97">
        <v>12</v>
      </c>
      <c r="B97" t="s">
        <v>31</v>
      </c>
      <c r="C97" t="s">
        <v>13</v>
      </c>
      <c r="D97" t="s">
        <v>42</v>
      </c>
      <c r="E97">
        <v>72.06</v>
      </c>
      <c r="F97">
        <v>41.13</v>
      </c>
      <c r="G97">
        <v>6.96</v>
      </c>
      <c r="H97">
        <v>5.83</v>
      </c>
      <c r="I97">
        <v>7.17</v>
      </c>
      <c r="J97">
        <v>2.5099999999999998</v>
      </c>
      <c r="K97">
        <f>SUM(F97:J97)</f>
        <v>63.6</v>
      </c>
      <c r="L97">
        <f t="shared" si="21"/>
        <v>706.596</v>
      </c>
      <c r="N97" t="s">
        <v>31</v>
      </c>
      <c r="O97" t="s">
        <v>42</v>
      </c>
      <c r="P97">
        <f t="shared" si="14"/>
        <v>64.669811320754718</v>
      </c>
      <c r="Q97">
        <f t="shared" si="15"/>
        <v>10.943396226415095</v>
      </c>
      <c r="R97">
        <f t="shared" si="16"/>
        <v>9.1666666666666661</v>
      </c>
      <c r="S97">
        <f t="shared" si="17"/>
        <v>11.273584905660378</v>
      </c>
      <c r="T97">
        <f t="shared" si="18"/>
        <v>3.9465408805031443</v>
      </c>
      <c r="U97">
        <f t="shared" si="19"/>
        <v>100.00000000000001</v>
      </c>
      <c r="V97">
        <v>706.596</v>
      </c>
    </row>
    <row r="100" spans="1:22" x14ac:dyDescent="0.25">
      <c r="N100" t="s">
        <v>1</v>
      </c>
      <c r="O100" t="s">
        <v>41</v>
      </c>
      <c r="P100" t="s">
        <v>32</v>
      </c>
      <c r="Q100" t="s">
        <v>33</v>
      </c>
      <c r="R100" t="s">
        <v>34</v>
      </c>
      <c r="S100" t="s">
        <v>35</v>
      </c>
      <c r="T100" t="s">
        <v>40</v>
      </c>
      <c r="V100" t="s">
        <v>39</v>
      </c>
    </row>
    <row r="101" spans="1:22" x14ac:dyDescent="0.25">
      <c r="A101">
        <v>1</v>
      </c>
      <c r="B101" t="s">
        <v>14</v>
      </c>
      <c r="C101" t="s">
        <v>10</v>
      </c>
      <c r="D101" t="s">
        <v>42</v>
      </c>
      <c r="F101">
        <v>3.66</v>
      </c>
      <c r="G101">
        <v>0.15</v>
      </c>
      <c r="H101">
        <v>0.56999999999999995</v>
      </c>
      <c r="I101">
        <v>7.43</v>
      </c>
      <c r="J101">
        <v>1.55</v>
      </c>
      <c r="K101">
        <f t="shared" ref="K101:K132" si="22">SUM(F101:J101)</f>
        <v>13.36</v>
      </c>
      <c r="L101">
        <f t="shared" ref="L101:L132" si="23">K101*11.11</f>
        <v>148.42959999999999</v>
      </c>
      <c r="N101" t="s">
        <v>13</v>
      </c>
      <c r="O101" t="s">
        <v>42</v>
      </c>
      <c r="P101">
        <f t="shared" ref="P101:P132" si="24">F101/K101*100</f>
        <v>27.395209580838326</v>
      </c>
      <c r="Q101">
        <f t="shared" ref="Q101:Q132" si="25">G101/K101*100</f>
        <v>1.1227544910179641</v>
      </c>
      <c r="R101">
        <f t="shared" ref="R101:R132" si="26">H101/K101*100</f>
        <v>4.2664670658682633</v>
      </c>
      <c r="S101">
        <f t="shared" ref="S101:S132" si="27">I101/K101*100</f>
        <v>55.613772455089816</v>
      </c>
      <c r="T101">
        <f t="shared" ref="T101:T132" si="28">J101/K101*100</f>
        <v>11.601796407185629</v>
      </c>
      <c r="U101">
        <f t="shared" ref="U101:U132" si="29">SUM(P101:T101)</f>
        <v>100</v>
      </c>
      <c r="V101">
        <v>148.42959999999999</v>
      </c>
    </row>
    <row r="102" spans="1:22" x14ac:dyDescent="0.25">
      <c r="A102">
        <v>1</v>
      </c>
      <c r="B102" t="s">
        <v>14</v>
      </c>
      <c r="C102" t="s">
        <v>11</v>
      </c>
      <c r="D102" t="s">
        <v>42</v>
      </c>
      <c r="F102">
        <v>1.73</v>
      </c>
      <c r="G102">
        <v>0.14000000000000001</v>
      </c>
      <c r="H102">
        <v>2.58</v>
      </c>
      <c r="I102">
        <v>5.68</v>
      </c>
      <c r="J102">
        <v>1.0900000000000001</v>
      </c>
      <c r="K102">
        <f t="shared" si="22"/>
        <v>11.219999999999999</v>
      </c>
      <c r="L102">
        <f t="shared" si="23"/>
        <v>124.65419999999997</v>
      </c>
      <c r="N102" t="s">
        <v>13</v>
      </c>
      <c r="O102" t="s">
        <v>42</v>
      </c>
      <c r="P102">
        <f t="shared" si="24"/>
        <v>15.418894830659537</v>
      </c>
      <c r="Q102">
        <f t="shared" si="25"/>
        <v>1.2477718360071304</v>
      </c>
      <c r="R102">
        <f t="shared" si="26"/>
        <v>22.994652406417117</v>
      </c>
      <c r="S102">
        <f t="shared" si="27"/>
        <v>50.623885918003566</v>
      </c>
      <c r="T102">
        <f t="shared" si="28"/>
        <v>9.7147950089126578</v>
      </c>
      <c r="U102">
        <f t="shared" si="29"/>
        <v>100.00000000000001</v>
      </c>
      <c r="V102">
        <v>124.65419999999997</v>
      </c>
    </row>
    <row r="103" spans="1:22" x14ac:dyDescent="0.25">
      <c r="A103">
        <v>1</v>
      </c>
      <c r="B103" t="s">
        <v>14</v>
      </c>
      <c r="C103" t="s">
        <v>12</v>
      </c>
      <c r="D103" t="s">
        <v>42</v>
      </c>
      <c r="F103">
        <v>11.99</v>
      </c>
      <c r="G103">
        <v>0.59</v>
      </c>
      <c r="H103">
        <v>1.86</v>
      </c>
      <c r="I103">
        <v>5.79</v>
      </c>
      <c r="J103">
        <v>0.66</v>
      </c>
      <c r="K103">
        <f t="shared" si="22"/>
        <v>20.89</v>
      </c>
      <c r="L103">
        <f t="shared" si="23"/>
        <v>232.08789999999999</v>
      </c>
      <c r="N103" t="s">
        <v>13</v>
      </c>
      <c r="O103" t="s">
        <v>42</v>
      </c>
      <c r="P103">
        <f t="shared" si="24"/>
        <v>57.395883197702247</v>
      </c>
      <c r="Q103">
        <f t="shared" si="25"/>
        <v>2.8243178554332213</v>
      </c>
      <c r="R103">
        <f t="shared" si="26"/>
        <v>8.9037817137386313</v>
      </c>
      <c r="S103">
        <f t="shared" si="27"/>
        <v>27.716610818573479</v>
      </c>
      <c r="T103">
        <f t="shared" si="28"/>
        <v>3.1594064145524174</v>
      </c>
      <c r="U103">
        <f t="shared" si="29"/>
        <v>100</v>
      </c>
      <c r="V103">
        <v>232.08789999999999</v>
      </c>
    </row>
    <row r="104" spans="1:22" x14ac:dyDescent="0.25">
      <c r="A104">
        <v>1</v>
      </c>
      <c r="B104" t="s">
        <v>14</v>
      </c>
      <c r="C104" t="s">
        <v>13</v>
      </c>
      <c r="D104" t="s">
        <v>42</v>
      </c>
      <c r="F104">
        <v>14.09</v>
      </c>
      <c r="G104">
        <v>1.28</v>
      </c>
      <c r="H104">
        <v>1.75</v>
      </c>
      <c r="I104">
        <v>6.59</v>
      </c>
      <c r="J104">
        <v>1.57</v>
      </c>
      <c r="K104">
        <f t="shared" si="22"/>
        <v>25.279999999999998</v>
      </c>
      <c r="L104">
        <f t="shared" si="23"/>
        <v>280.86079999999998</v>
      </c>
      <c r="N104" t="s">
        <v>13</v>
      </c>
      <c r="O104" t="s">
        <v>42</v>
      </c>
      <c r="P104">
        <f t="shared" si="24"/>
        <v>55.735759493670891</v>
      </c>
      <c r="Q104">
        <f t="shared" si="25"/>
        <v>5.0632911392405067</v>
      </c>
      <c r="R104">
        <f t="shared" si="26"/>
        <v>6.9224683544303804</v>
      </c>
      <c r="S104">
        <f t="shared" si="27"/>
        <v>26.068037974683545</v>
      </c>
      <c r="T104">
        <f t="shared" si="28"/>
        <v>6.2104430379746844</v>
      </c>
      <c r="U104">
        <f t="shared" si="29"/>
        <v>100.00000000000001</v>
      </c>
      <c r="V104">
        <v>280.86079999999998</v>
      </c>
    </row>
    <row r="105" spans="1:22" x14ac:dyDescent="0.25">
      <c r="A105">
        <v>2</v>
      </c>
      <c r="B105" t="s">
        <v>14</v>
      </c>
      <c r="C105" t="s">
        <v>10</v>
      </c>
      <c r="D105" t="s">
        <v>43</v>
      </c>
      <c r="F105">
        <v>29.06</v>
      </c>
      <c r="G105">
        <v>0</v>
      </c>
      <c r="H105">
        <v>0</v>
      </c>
      <c r="I105">
        <v>1.62</v>
      </c>
      <c r="J105">
        <v>1.87</v>
      </c>
      <c r="K105">
        <f t="shared" si="22"/>
        <v>32.549999999999997</v>
      </c>
      <c r="L105">
        <f t="shared" si="23"/>
        <v>361.63049999999993</v>
      </c>
      <c r="N105" t="s">
        <v>13</v>
      </c>
      <c r="O105" t="s">
        <v>43</v>
      </c>
      <c r="P105">
        <f t="shared" si="24"/>
        <v>89.278033794162823</v>
      </c>
      <c r="Q105">
        <f t="shared" si="25"/>
        <v>0</v>
      </c>
      <c r="R105">
        <f t="shared" si="26"/>
        <v>0</v>
      </c>
      <c r="S105">
        <f t="shared" si="27"/>
        <v>4.9769585253456228</v>
      </c>
      <c r="T105">
        <f t="shared" si="28"/>
        <v>5.7450076804915522</v>
      </c>
      <c r="U105">
        <f t="shared" si="29"/>
        <v>100</v>
      </c>
      <c r="V105">
        <v>361.63049999999993</v>
      </c>
    </row>
    <row r="106" spans="1:22" x14ac:dyDescent="0.25">
      <c r="A106">
        <v>2</v>
      </c>
      <c r="B106" t="s">
        <v>14</v>
      </c>
      <c r="C106" t="s">
        <v>11</v>
      </c>
      <c r="D106" t="s">
        <v>43</v>
      </c>
      <c r="F106">
        <v>21.12</v>
      </c>
      <c r="G106">
        <v>0.56999999999999995</v>
      </c>
      <c r="H106">
        <v>0</v>
      </c>
      <c r="I106">
        <v>2.1</v>
      </c>
      <c r="J106">
        <v>2.08</v>
      </c>
      <c r="K106">
        <f t="shared" si="22"/>
        <v>25.870000000000005</v>
      </c>
      <c r="L106">
        <f t="shared" si="23"/>
        <v>287.41570000000002</v>
      </c>
      <c r="N106" t="s">
        <v>13</v>
      </c>
      <c r="O106" t="s">
        <v>43</v>
      </c>
      <c r="P106">
        <f t="shared" si="24"/>
        <v>81.638964051024345</v>
      </c>
      <c r="Q106">
        <f t="shared" si="25"/>
        <v>2.2033243138770771</v>
      </c>
      <c r="R106">
        <f t="shared" si="26"/>
        <v>0</v>
      </c>
      <c r="S106">
        <f t="shared" si="27"/>
        <v>8.1175106300734434</v>
      </c>
      <c r="T106">
        <f t="shared" si="28"/>
        <v>8.0402010050251249</v>
      </c>
      <c r="U106">
        <f t="shared" si="29"/>
        <v>99.999999999999986</v>
      </c>
      <c r="V106">
        <v>287.41570000000002</v>
      </c>
    </row>
    <row r="107" spans="1:22" x14ac:dyDescent="0.25">
      <c r="A107">
        <v>2</v>
      </c>
      <c r="B107" t="s">
        <v>14</v>
      </c>
      <c r="C107" t="s">
        <v>12</v>
      </c>
      <c r="D107" t="s">
        <v>43</v>
      </c>
      <c r="F107">
        <v>3.68</v>
      </c>
      <c r="G107">
        <v>7.59</v>
      </c>
      <c r="H107">
        <v>0.78</v>
      </c>
      <c r="I107">
        <v>5.28</v>
      </c>
      <c r="J107">
        <v>0.68</v>
      </c>
      <c r="K107">
        <f t="shared" si="22"/>
        <v>18.009999999999998</v>
      </c>
      <c r="L107">
        <f t="shared" si="23"/>
        <v>200.09109999999995</v>
      </c>
      <c r="N107" t="s">
        <v>13</v>
      </c>
      <c r="O107" t="s">
        <v>43</v>
      </c>
      <c r="P107">
        <f t="shared" si="24"/>
        <v>20.43309272626319</v>
      </c>
      <c r="Q107">
        <f t="shared" si="25"/>
        <v>42.143253747917825</v>
      </c>
      <c r="R107">
        <f t="shared" si="26"/>
        <v>4.3309272626318718</v>
      </c>
      <c r="S107">
        <f t="shared" si="27"/>
        <v>29.317046085508057</v>
      </c>
      <c r="T107">
        <f t="shared" si="28"/>
        <v>3.7756801776790678</v>
      </c>
      <c r="U107">
        <f t="shared" si="29"/>
        <v>100</v>
      </c>
      <c r="V107">
        <v>200.09109999999995</v>
      </c>
    </row>
    <row r="108" spans="1:22" x14ac:dyDescent="0.25">
      <c r="A108">
        <v>2</v>
      </c>
      <c r="B108" t="s">
        <v>14</v>
      </c>
      <c r="C108" t="s">
        <v>13</v>
      </c>
      <c r="D108" t="s">
        <v>43</v>
      </c>
      <c r="F108">
        <v>4.8600000000000003</v>
      </c>
      <c r="G108">
        <v>18.399999999999999</v>
      </c>
      <c r="H108">
        <v>2.73</v>
      </c>
      <c r="I108">
        <v>6.62</v>
      </c>
      <c r="J108">
        <v>3.45</v>
      </c>
      <c r="K108">
        <f t="shared" si="22"/>
        <v>36.06</v>
      </c>
      <c r="L108">
        <f t="shared" si="23"/>
        <v>400.6266</v>
      </c>
      <c r="N108" t="s">
        <v>13</v>
      </c>
      <c r="O108" t="s">
        <v>43</v>
      </c>
      <c r="P108">
        <f t="shared" si="24"/>
        <v>13.477537437603992</v>
      </c>
      <c r="Q108">
        <f t="shared" si="25"/>
        <v>51.026067665002763</v>
      </c>
      <c r="R108">
        <f t="shared" si="26"/>
        <v>7.5707154742096492</v>
      </c>
      <c r="S108">
        <f t="shared" si="27"/>
        <v>18.358291735995564</v>
      </c>
      <c r="T108">
        <f t="shared" si="28"/>
        <v>9.5673876871880204</v>
      </c>
      <c r="U108">
        <f t="shared" si="29"/>
        <v>99.999999999999986</v>
      </c>
      <c r="V108">
        <v>400.6266</v>
      </c>
    </row>
    <row r="109" spans="1:22" x14ac:dyDescent="0.25">
      <c r="A109">
        <v>3</v>
      </c>
      <c r="B109" t="s">
        <v>14</v>
      </c>
      <c r="C109" t="s">
        <v>10</v>
      </c>
      <c r="D109" t="s">
        <v>42</v>
      </c>
      <c r="F109">
        <v>11.38</v>
      </c>
      <c r="G109">
        <v>0.1</v>
      </c>
      <c r="H109">
        <v>0.39</v>
      </c>
      <c r="I109">
        <v>6.67</v>
      </c>
      <c r="J109">
        <v>0.21</v>
      </c>
      <c r="K109">
        <f t="shared" si="22"/>
        <v>18.75</v>
      </c>
      <c r="L109">
        <f t="shared" si="23"/>
        <v>208.3125</v>
      </c>
      <c r="N109" t="s">
        <v>13</v>
      </c>
      <c r="O109" t="s">
        <v>42</v>
      </c>
      <c r="P109">
        <f t="shared" si="24"/>
        <v>60.693333333333335</v>
      </c>
      <c r="Q109">
        <f t="shared" si="25"/>
        <v>0.53333333333333344</v>
      </c>
      <c r="R109">
        <f t="shared" si="26"/>
        <v>2.08</v>
      </c>
      <c r="S109">
        <f t="shared" si="27"/>
        <v>35.573333333333338</v>
      </c>
      <c r="T109">
        <f t="shared" si="28"/>
        <v>1.1199999999999999</v>
      </c>
      <c r="U109">
        <f t="shared" si="29"/>
        <v>100</v>
      </c>
      <c r="V109">
        <v>208.3125</v>
      </c>
    </row>
    <row r="110" spans="1:22" x14ac:dyDescent="0.25">
      <c r="A110">
        <v>3</v>
      </c>
      <c r="B110" t="s">
        <v>14</v>
      </c>
      <c r="C110" t="s">
        <v>11</v>
      </c>
      <c r="D110" t="s">
        <v>42</v>
      </c>
      <c r="F110">
        <v>12.28</v>
      </c>
      <c r="G110">
        <v>1.1299999999999999</v>
      </c>
      <c r="H110">
        <v>0.25</v>
      </c>
      <c r="I110">
        <v>2.06</v>
      </c>
      <c r="J110">
        <v>0.79</v>
      </c>
      <c r="K110">
        <f t="shared" si="22"/>
        <v>16.510000000000002</v>
      </c>
      <c r="L110">
        <f t="shared" si="23"/>
        <v>183.42610000000002</v>
      </c>
      <c r="N110" t="s">
        <v>13</v>
      </c>
      <c r="O110" t="s">
        <v>42</v>
      </c>
      <c r="P110">
        <f t="shared" si="24"/>
        <v>74.379164142943651</v>
      </c>
      <c r="Q110">
        <f t="shared" si="25"/>
        <v>6.8443367655966068</v>
      </c>
      <c r="R110">
        <f t="shared" si="26"/>
        <v>1.5142337976983646</v>
      </c>
      <c r="S110">
        <f t="shared" si="27"/>
        <v>12.477286493034525</v>
      </c>
      <c r="T110">
        <f t="shared" si="28"/>
        <v>4.7849788007268321</v>
      </c>
      <c r="U110">
        <f t="shared" si="29"/>
        <v>99.999999999999986</v>
      </c>
      <c r="V110">
        <v>183.42610000000002</v>
      </c>
    </row>
    <row r="111" spans="1:22" x14ac:dyDescent="0.25">
      <c r="A111">
        <v>3</v>
      </c>
      <c r="B111" t="s">
        <v>14</v>
      </c>
      <c r="C111" t="s">
        <v>12</v>
      </c>
      <c r="D111" t="s">
        <v>42</v>
      </c>
      <c r="F111">
        <v>21.26</v>
      </c>
      <c r="G111">
        <v>2.2000000000000002</v>
      </c>
      <c r="H111">
        <v>0.1</v>
      </c>
      <c r="I111">
        <v>1.83</v>
      </c>
      <c r="J111">
        <v>2.0699999999999998</v>
      </c>
      <c r="K111">
        <f t="shared" si="22"/>
        <v>27.46</v>
      </c>
      <c r="L111">
        <f t="shared" si="23"/>
        <v>305.0806</v>
      </c>
      <c r="N111" t="s">
        <v>13</v>
      </c>
      <c r="O111" t="s">
        <v>42</v>
      </c>
      <c r="P111">
        <f t="shared" si="24"/>
        <v>77.421704297159508</v>
      </c>
      <c r="Q111">
        <f t="shared" si="25"/>
        <v>8.0116533139111432</v>
      </c>
      <c r="R111">
        <f t="shared" si="26"/>
        <v>0.36416605972323379</v>
      </c>
      <c r="S111">
        <f t="shared" si="27"/>
        <v>6.6642388929351783</v>
      </c>
      <c r="T111">
        <f t="shared" si="28"/>
        <v>7.538237436270939</v>
      </c>
      <c r="U111">
        <f t="shared" si="29"/>
        <v>99.999999999999986</v>
      </c>
      <c r="V111">
        <v>305.0806</v>
      </c>
    </row>
    <row r="112" spans="1:22" x14ac:dyDescent="0.25">
      <c r="A112">
        <v>3</v>
      </c>
      <c r="B112" t="s">
        <v>14</v>
      </c>
      <c r="C112" t="s">
        <v>13</v>
      </c>
      <c r="D112" t="s">
        <v>42</v>
      </c>
      <c r="F112">
        <v>10.83</v>
      </c>
      <c r="G112">
        <v>0.61</v>
      </c>
      <c r="H112">
        <v>1.02</v>
      </c>
      <c r="I112">
        <v>7.64</v>
      </c>
      <c r="J112">
        <v>0.11</v>
      </c>
      <c r="K112">
        <f t="shared" si="22"/>
        <v>20.209999999999997</v>
      </c>
      <c r="L112">
        <f t="shared" si="23"/>
        <v>224.53309999999996</v>
      </c>
      <c r="N112" t="s">
        <v>13</v>
      </c>
      <c r="O112" t="s">
        <v>42</v>
      </c>
      <c r="P112">
        <f t="shared" si="24"/>
        <v>53.587333003463641</v>
      </c>
      <c r="Q112">
        <f t="shared" si="25"/>
        <v>3.0183077684314696</v>
      </c>
      <c r="R112">
        <f t="shared" si="26"/>
        <v>5.0470064324591792</v>
      </c>
      <c r="S112">
        <f t="shared" si="27"/>
        <v>37.803067788223657</v>
      </c>
      <c r="T112">
        <f t="shared" si="28"/>
        <v>0.54428500742206831</v>
      </c>
      <c r="U112">
        <f t="shared" si="29"/>
        <v>100.00000000000001</v>
      </c>
      <c r="V112">
        <v>224.53309999999996</v>
      </c>
    </row>
    <row r="113" spans="1:22" x14ac:dyDescent="0.25">
      <c r="A113">
        <v>4</v>
      </c>
      <c r="B113" t="s">
        <v>14</v>
      </c>
      <c r="C113" t="s">
        <v>10</v>
      </c>
      <c r="D113" t="s">
        <v>44</v>
      </c>
      <c r="F113">
        <v>5.0999999999999996</v>
      </c>
      <c r="G113">
        <v>8.0399999999999991</v>
      </c>
      <c r="H113">
        <v>0.17</v>
      </c>
      <c r="I113">
        <v>1.9</v>
      </c>
      <c r="J113">
        <v>0.35</v>
      </c>
      <c r="K113">
        <f t="shared" si="22"/>
        <v>15.559999999999999</v>
      </c>
      <c r="L113">
        <f t="shared" si="23"/>
        <v>172.87159999999997</v>
      </c>
      <c r="N113" t="s">
        <v>13</v>
      </c>
      <c r="O113" t="s">
        <v>44</v>
      </c>
      <c r="P113">
        <f t="shared" si="24"/>
        <v>32.77634961439589</v>
      </c>
      <c r="Q113">
        <f t="shared" si="25"/>
        <v>51.670951156812336</v>
      </c>
      <c r="R113">
        <f t="shared" si="26"/>
        <v>1.0925449871465298</v>
      </c>
      <c r="S113">
        <f t="shared" si="27"/>
        <v>12.210796915167094</v>
      </c>
      <c r="T113">
        <f t="shared" si="28"/>
        <v>2.2493573264781492</v>
      </c>
      <c r="U113">
        <f t="shared" si="29"/>
        <v>100</v>
      </c>
      <c r="V113">
        <v>172.87159999999997</v>
      </c>
    </row>
    <row r="114" spans="1:22" x14ac:dyDescent="0.25">
      <c r="A114">
        <v>4</v>
      </c>
      <c r="B114" t="s">
        <v>14</v>
      </c>
      <c r="C114" t="s">
        <v>11</v>
      </c>
      <c r="D114" t="s">
        <v>44</v>
      </c>
      <c r="F114">
        <v>3.97</v>
      </c>
      <c r="G114">
        <v>3.34</v>
      </c>
      <c r="H114">
        <v>0.11</v>
      </c>
      <c r="I114">
        <v>2.41</v>
      </c>
      <c r="J114">
        <v>0.67</v>
      </c>
      <c r="K114">
        <f t="shared" si="22"/>
        <v>10.500000000000002</v>
      </c>
      <c r="L114">
        <f t="shared" si="23"/>
        <v>116.65500000000002</v>
      </c>
      <c r="N114" t="s">
        <v>13</v>
      </c>
      <c r="O114" t="s">
        <v>44</v>
      </c>
      <c r="P114">
        <f t="shared" si="24"/>
        <v>37.809523809523803</v>
      </c>
      <c r="Q114">
        <f t="shared" si="25"/>
        <v>31.809523809523803</v>
      </c>
      <c r="R114">
        <f t="shared" si="26"/>
        <v>1.0476190476190474</v>
      </c>
      <c r="S114">
        <f t="shared" si="27"/>
        <v>22.952380952380949</v>
      </c>
      <c r="T114">
        <f t="shared" si="28"/>
        <v>6.3809523809523805</v>
      </c>
      <c r="U114">
        <f t="shared" si="29"/>
        <v>99.999999999999986</v>
      </c>
      <c r="V114">
        <v>116.65500000000002</v>
      </c>
    </row>
    <row r="115" spans="1:22" x14ac:dyDescent="0.25">
      <c r="A115">
        <v>4</v>
      </c>
      <c r="B115" t="s">
        <v>14</v>
      </c>
      <c r="C115" t="s">
        <v>12</v>
      </c>
      <c r="D115" t="s">
        <v>44</v>
      </c>
      <c r="F115">
        <v>3.6</v>
      </c>
      <c r="G115">
        <v>6.64</v>
      </c>
      <c r="H115">
        <v>0.19</v>
      </c>
      <c r="I115">
        <v>0.27</v>
      </c>
      <c r="J115">
        <v>4.28</v>
      </c>
      <c r="K115">
        <f t="shared" si="22"/>
        <v>14.98</v>
      </c>
      <c r="L115">
        <f t="shared" si="23"/>
        <v>166.42779999999999</v>
      </c>
      <c r="N115" t="s">
        <v>13</v>
      </c>
      <c r="O115" t="s">
        <v>44</v>
      </c>
      <c r="P115">
        <f t="shared" si="24"/>
        <v>24.032042723631509</v>
      </c>
      <c r="Q115">
        <f t="shared" si="25"/>
        <v>44.32576769025367</v>
      </c>
      <c r="R115">
        <f t="shared" si="26"/>
        <v>1.2683578104138851</v>
      </c>
      <c r="S115">
        <f t="shared" si="27"/>
        <v>1.8024032042723632</v>
      </c>
      <c r="T115">
        <f t="shared" si="28"/>
        <v>28.571428571428569</v>
      </c>
      <c r="U115">
        <f t="shared" si="29"/>
        <v>100</v>
      </c>
      <c r="V115">
        <v>166.42779999999999</v>
      </c>
    </row>
    <row r="116" spans="1:22" x14ac:dyDescent="0.25">
      <c r="A116">
        <v>4</v>
      </c>
      <c r="B116" t="s">
        <v>14</v>
      </c>
      <c r="C116" t="s">
        <v>13</v>
      </c>
      <c r="D116" t="s">
        <v>44</v>
      </c>
      <c r="F116">
        <v>1.78</v>
      </c>
      <c r="G116">
        <v>11.02</v>
      </c>
      <c r="H116">
        <v>0</v>
      </c>
      <c r="I116">
        <v>0.59</v>
      </c>
      <c r="J116">
        <v>3.4</v>
      </c>
      <c r="K116">
        <f t="shared" si="22"/>
        <v>16.79</v>
      </c>
      <c r="L116">
        <f t="shared" si="23"/>
        <v>186.53689999999997</v>
      </c>
      <c r="N116" t="s">
        <v>13</v>
      </c>
      <c r="O116" t="s">
        <v>44</v>
      </c>
      <c r="P116">
        <f t="shared" si="24"/>
        <v>10.601548540798095</v>
      </c>
      <c r="Q116">
        <f t="shared" si="25"/>
        <v>65.634306134603932</v>
      </c>
      <c r="R116">
        <f t="shared" si="26"/>
        <v>0</v>
      </c>
      <c r="S116">
        <f t="shared" si="27"/>
        <v>3.5139964264443124</v>
      </c>
      <c r="T116">
        <f t="shared" si="28"/>
        <v>20.250148898153665</v>
      </c>
      <c r="U116">
        <f t="shared" si="29"/>
        <v>100</v>
      </c>
      <c r="V116">
        <v>186.53689999999997</v>
      </c>
    </row>
    <row r="117" spans="1:22" x14ac:dyDescent="0.25">
      <c r="A117">
        <v>5</v>
      </c>
      <c r="B117" t="s">
        <v>14</v>
      </c>
      <c r="C117" t="s">
        <v>10</v>
      </c>
      <c r="D117" t="s">
        <v>44</v>
      </c>
      <c r="F117">
        <v>5.49</v>
      </c>
      <c r="G117">
        <v>7.07</v>
      </c>
      <c r="H117">
        <v>0.4</v>
      </c>
      <c r="I117">
        <v>3.78</v>
      </c>
      <c r="J117">
        <v>0.5</v>
      </c>
      <c r="K117">
        <f t="shared" si="22"/>
        <v>17.240000000000002</v>
      </c>
      <c r="L117">
        <f t="shared" si="23"/>
        <v>191.53640000000001</v>
      </c>
      <c r="N117" t="s">
        <v>13</v>
      </c>
      <c r="O117" t="s">
        <v>44</v>
      </c>
      <c r="P117">
        <f t="shared" si="24"/>
        <v>31.844547563805104</v>
      </c>
      <c r="Q117">
        <f t="shared" si="25"/>
        <v>41.009280742459389</v>
      </c>
      <c r="R117">
        <f t="shared" si="26"/>
        <v>2.3201856148491879</v>
      </c>
      <c r="S117">
        <f t="shared" si="27"/>
        <v>21.925754060324824</v>
      </c>
      <c r="T117">
        <f t="shared" si="28"/>
        <v>2.9002320185614843</v>
      </c>
      <c r="U117">
        <f t="shared" si="29"/>
        <v>99.999999999999986</v>
      </c>
      <c r="V117">
        <v>191.53640000000001</v>
      </c>
    </row>
    <row r="118" spans="1:22" x14ac:dyDescent="0.25">
      <c r="A118">
        <v>5</v>
      </c>
      <c r="B118" t="s">
        <v>14</v>
      </c>
      <c r="C118" t="s">
        <v>11</v>
      </c>
      <c r="D118" t="s">
        <v>44</v>
      </c>
      <c r="F118">
        <v>10.42</v>
      </c>
      <c r="G118">
        <v>3.94</v>
      </c>
      <c r="H118">
        <v>0</v>
      </c>
      <c r="I118">
        <v>3.07</v>
      </c>
      <c r="J118">
        <v>1.1299999999999999</v>
      </c>
      <c r="K118">
        <f t="shared" si="22"/>
        <v>18.559999999999999</v>
      </c>
      <c r="L118">
        <f t="shared" si="23"/>
        <v>206.20159999999998</v>
      </c>
      <c r="N118" t="s">
        <v>13</v>
      </c>
      <c r="O118" t="s">
        <v>44</v>
      </c>
      <c r="P118">
        <f t="shared" si="24"/>
        <v>56.142241379310356</v>
      </c>
      <c r="Q118">
        <f t="shared" si="25"/>
        <v>21.228448275862068</v>
      </c>
      <c r="R118">
        <f t="shared" si="26"/>
        <v>0</v>
      </c>
      <c r="S118">
        <f t="shared" si="27"/>
        <v>16.540948275862068</v>
      </c>
      <c r="T118">
        <f t="shared" si="28"/>
        <v>6.0883620689655169</v>
      </c>
      <c r="U118">
        <f t="shared" si="29"/>
        <v>100.00000000000001</v>
      </c>
      <c r="V118">
        <v>206.20159999999998</v>
      </c>
    </row>
    <row r="119" spans="1:22" x14ac:dyDescent="0.25">
      <c r="A119">
        <v>5</v>
      </c>
      <c r="B119" t="s">
        <v>14</v>
      </c>
      <c r="C119" t="s">
        <v>12</v>
      </c>
      <c r="D119" t="s">
        <v>44</v>
      </c>
      <c r="F119">
        <v>4.08</v>
      </c>
      <c r="G119">
        <v>5.8</v>
      </c>
      <c r="H119">
        <v>1</v>
      </c>
      <c r="I119">
        <v>2.74</v>
      </c>
      <c r="J119">
        <v>1.23</v>
      </c>
      <c r="K119">
        <f t="shared" si="22"/>
        <v>14.85</v>
      </c>
      <c r="L119">
        <f t="shared" si="23"/>
        <v>164.98349999999999</v>
      </c>
      <c r="N119" t="s">
        <v>13</v>
      </c>
      <c r="O119" t="s">
        <v>44</v>
      </c>
      <c r="P119">
        <f t="shared" si="24"/>
        <v>27.474747474747474</v>
      </c>
      <c r="Q119">
        <f t="shared" si="25"/>
        <v>39.057239057239059</v>
      </c>
      <c r="R119">
        <f t="shared" si="26"/>
        <v>6.7340067340067336</v>
      </c>
      <c r="S119">
        <f t="shared" si="27"/>
        <v>18.451178451178453</v>
      </c>
      <c r="T119">
        <f t="shared" si="28"/>
        <v>8.2828282828282838</v>
      </c>
      <c r="U119">
        <f t="shared" si="29"/>
        <v>100</v>
      </c>
      <c r="V119">
        <v>164.98349999999999</v>
      </c>
    </row>
    <row r="120" spans="1:22" x14ac:dyDescent="0.25">
      <c r="A120">
        <v>5</v>
      </c>
      <c r="B120" t="s">
        <v>14</v>
      </c>
      <c r="C120" t="s">
        <v>13</v>
      </c>
      <c r="D120" t="s">
        <v>44</v>
      </c>
      <c r="F120">
        <v>8.77</v>
      </c>
      <c r="G120">
        <v>1.71</v>
      </c>
      <c r="H120">
        <v>0.18</v>
      </c>
      <c r="I120">
        <v>2.0299999999999998</v>
      </c>
      <c r="J120">
        <v>1.1599999999999999</v>
      </c>
      <c r="K120">
        <f t="shared" si="22"/>
        <v>13.85</v>
      </c>
      <c r="L120">
        <f t="shared" si="23"/>
        <v>153.87349999999998</v>
      </c>
      <c r="N120" t="s">
        <v>13</v>
      </c>
      <c r="O120" t="s">
        <v>44</v>
      </c>
      <c r="P120">
        <f t="shared" si="24"/>
        <v>63.321299638989167</v>
      </c>
      <c r="Q120">
        <f t="shared" si="25"/>
        <v>12.346570397111915</v>
      </c>
      <c r="R120">
        <f t="shared" si="26"/>
        <v>1.2996389891696749</v>
      </c>
      <c r="S120">
        <f t="shared" si="27"/>
        <v>14.657039711191336</v>
      </c>
      <c r="T120">
        <f t="shared" si="28"/>
        <v>8.3754512635379061</v>
      </c>
      <c r="U120">
        <f t="shared" si="29"/>
        <v>100</v>
      </c>
      <c r="V120">
        <v>153.87349999999998</v>
      </c>
    </row>
    <row r="121" spans="1:22" x14ac:dyDescent="0.25">
      <c r="A121">
        <v>6</v>
      </c>
      <c r="B121" t="s">
        <v>14</v>
      </c>
      <c r="C121" t="s">
        <v>10</v>
      </c>
      <c r="D121" t="s">
        <v>44</v>
      </c>
      <c r="F121">
        <v>13.88</v>
      </c>
      <c r="G121">
        <v>1.22</v>
      </c>
      <c r="H121">
        <v>2.2999999999999998</v>
      </c>
      <c r="I121">
        <v>5.66</v>
      </c>
      <c r="J121">
        <v>1.61</v>
      </c>
      <c r="K121">
        <f t="shared" si="22"/>
        <v>24.67</v>
      </c>
      <c r="L121">
        <f t="shared" si="23"/>
        <v>274.08370000000002</v>
      </c>
      <c r="N121" t="s">
        <v>13</v>
      </c>
      <c r="O121" t="s">
        <v>44</v>
      </c>
      <c r="P121">
        <f t="shared" si="24"/>
        <v>56.262667207134164</v>
      </c>
      <c r="Q121">
        <f t="shared" si="25"/>
        <v>4.9452776651803809</v>
      </c>
      <c r="R121">
        <f t="shared" si="26"/>
        <v>9.3230644507498983</v>
      </c>
      <c r="S121">
        <f t="shared" si="27"/>
        <v>22.942845561410618</v>
      </c>
      <c r="T121">
        <f t="shared" si="28"/>
        <v>6.5261451155249279</v>
      </c>
      <c r="U121">
        <f t="shared" si="29"/>
        <v>99.999999999999986</v>
      </c>
      <c r="V121">
        <v>274.08370000000002</v>
      </c>
    </row>
    <row r="122" spans="1:22" x14ac:dyDescent="0.25">
      <c r="A122">
        <v>6</v>
      </c>
      <c r="B122" t="s">
        <v>14</v>
      </c>
      <c r="C122" t="s">
        <v>11</v>
      </c>
      <c r="D122" t="s">
        <v>44</v>
      </c>
      <c r="F122">
        <v>6.75</v>
      </c>
      <c r="G122">
        <v>0.88</v>
      </c>
      <c r="H122">
        <v>7.0000000000000007E-2</v>
      </c>
      <c r="I122">
        <v>2.5499999999999998</v>
      </c>
      <c r="J122">
        <v>0.96</v>
      </c>
      <c r="K122">
        <f t="shared" si="22"/>
        <v>11.21</v>
      </c>
      <c r="L122">
        <f t="shared" si="23"/>
        <v>124.54310000000001</v>
      </c>
      <c r="N122" t="s">
        <v>13</v>
      </c>
      <c r="O122" t="s">
        <v>44</v>
      </c>
      <c r="P122">
        <f t="shared" si="24"/>
        <v>60.214094558429963</v>
      </c>
      <c r="Q122">
        <f t="shared" si="25"/>
        <v>7.8501338090990176</v>
      </c>
      <c r="R122">
        <f t="shared" si="26"/>
        <v>0.62444246208742193</v>
      </c>
      <c r="S122">
        <f t="shared" si="27"/>
        <v>22.747546833184654</v>
      </c>
      <c r="T122">
        <f t="shared" si="28"/>
        <v>8.5637823371989281</v>
      </c>
      <c r="U122">
        <f t="shared" si="29"/>
        <v>99.999999999999986</v>
      </c>
      <c r="V122">
        <v>124.54310000000001</v>
      </c>
    </row>
    <row r="123" spans="1:22" x14ac:dyDescent="0.25">
      <c r="A123">
        <v>6</v>
      </c>
      <c r="B123" t="s">
        <v>14</v>
      </c>
      <c r="C123" t="s">
        <v>12</v>
      </c>
      <c r="D123" t="s">
        <v>44</v>
      </c>
      <c r="F123">
        <v>6.11</v>
      </c>
      <c r="G123">
        <v>13.11</v>
      </c>
      <c r="H123">
        <v>0.11</v>
      </c>
      <c r="I123">
        <v>1.05</v>
      </c>
      <c r="J123">
        <v>0.64</v>
      </c>
      <c r="K123">
        <f t="shared" si="22"/>
        <v>21.02</v>
      </c>
      <c r="L123">
        <f t="shared" si="23"/>
        <v>233.53219999999999</v>
      </c>
      <c r="N123" t="s">
        <v>13</v>
      </c>
      <c r="O123" t="s">
        <v>44</v>
      </c>
      <c r="P123">
        <f t="shared" si="24"/>
        <v>29.067554709800191</v>
      </c>
      <c r="Q123">
        <f t="shared" si="25"/>
        <v>62.369172216936249</v>
      </c>
      <c r="R123">
        <f t="shared" si="26"/>
        <v>0.52331113225499526</v>
      </c>
      <c r="S123">
        <f t="shared" si="27"/>
        <v>4.995242626070409</v>
      </c>
      <c r="T123">
        <f t="shared" si="28"/>
        <v>3.0447193149381544</v>
      </c>
      <c r="U123">
        <f t="shared" si="29"/>
        <v>99.999999999999986</v>
      </c>
      <c r="V123">
        <v>233.53219999999999</v>
      </c>
    </row>
    <row r="124" spans="1:22" x14ac:dyDescent="0.25">
      <c r="A124">
        <v>6</v>
      </c>
      <c r="B124" t="s">
        <v>14</v>
      </c>
      <c r="C124" t="s">
        <v>13</v>
      </c>
      <c r="D124" t="s">
        <v>44</v>
      </c>
      <c r="F124">
        <v>5.16</v>
      </c>
      <c r="G124">
        <v>19</v>
      </c>
      <c r="H124">
        <v>0.18</v>
      </c>
      <c r="I124">
        <v>0.66</v>
      </c>
      <c r="J124">
        <v>1.2</v>
      </c>
      <c r="K124">
        <f t="shared" si="22"/>
        <v>26.2</v>
      </c>
      <c r="L124">
        <f t="shared" si="23"/>
        <v>291.08199999999999</v>
      </c>
      <c r="N124" t="s">
        <v>13</v>
      </c>
      <c r="O124" t="s">
        <v>44</v>
      </c>
      <c r="P124">
        <f t="shared" si="24"/>
        <v>19.694656488549619</v>
      </c>
      <c r="Q124">
        <f t="shared" si="25"/>
        <v>72.51908396946564</v>
      </c>
      <c r="R124">
        <f t="shared" si="26"/>
        <v>0.68702290076335881</v>
      </c>
      <c r="S124">
        <f t="shared" si="27"/>
        <v>2.5190839694656493</v>
      </c>
      <c r="T124">
        <f t="shared" si="28"/>
        <v>4.5801526717557248</v>
      </c>
      <c r="U124">
        <f t="shared" si="29"/>
        <v>99.999999999999986</v>
      </c>
      <c r="V124">
        <v>291.08199999999999</v>
      </c>
    </row>
    <row r="125" spans="1:22" x14ac:dyDescent="0.25">
      <c r="A125">
        <v>7</v>
      </c>
      <c r="B125" t="s">
        <v>14</v>
      </c>
      <c r="C125" t="s">
        <v>10</v>
      </c>
      <c r="D125" t="s">
        <v>43</v>
      </c>
      <c r="F125">
        <v>7.83</v>
      </c>
      <c r="G125">
        <v>0.19</v>
      </c>
      <c r="H125">
        <v>0.27</v>
      </c>
      <c r="I125">
        <v>3.57</v>
      </c>
      <c r="J125">
        <v>0.72</v>
      </c>
      <c r="K125">
        <f t="shared" si="22"/>
        <v>12.58</v>
      </c>
      <c r="L125">
        <f t="shared" si="23"/>
        <v>139.7638</v>
      </c>
      <c r="N125" t="s">
        <v>13</v>
      </c>
      <c r="O125" t="s">
        <v>43</v>
      </c>
      <c r="P125">
        <f t="shared" si="24"/>
        <v>62.24165341812401</v>
      </c>
      <c r="Q125">
        <f t="shared" si="25"/>
        <v>1.5103338632750398</v>
      </c>
      <c r="R125">
        <f t="shared" si="26"/>
        <v>2.1462639109697932</v>
      </c>
      <c r="S125">
        <f t="shared" si="27"/>
        <v>28.378378378378379</v>
      </c>
      <c r="T125">
        <f t="shared" si="28"/>
        <v>5.7233704292527818</v>
      </c>
      <c r="U125">
        <f t="shared" si="29"/>
        <v>100</v>
      </c>
      <c r="V125">
        <v>139.7638</v>
      </c>
    </row>
    <row r="126" spans="1:22" x14ac:dyDescent="0.25">
      <c r="A126">
        <v>7</v>
      </c>
      <c r="B126" t="s">
        <v>14</v>
      </c>
      <c r="C126" t="s">
        <v>11</v>
      </c>
      <c r="D126" t="s">
        <v>43</v>
      </c>
      <c r="F126">
        <v>8.24</v>
      </c>
      <c r="G126">
        <v>0.82</v>
      </c>
      <c r="H126">
        <v>0.38</v>
      </c>
      <c r="I126">
        <v>5.07</v>
      </c>
      <c r="J126">
        <v>0.33</v>
      </c>
      <c r="K126">
        <f t="shared" si="22"/>
        <v>14.840000000000002</v>
      </c>
      <c r="L126">
        <f t="shared" si="23"/>
        <v>164.8724</v>
      </c>
      <c r="N126" t="s">
        <v>13</v>
      </c>
      <c r="O126" t="s">
        <v>43</v>
      </c>
      <c r="P126">
        <f t="shared" si="24"/>
        <v>55.525606469002689</v>
      </c>
      <c r="Q126">
        <f t="shared" si="25"/>
        <v>5.5256064690026943</v>
      </c>
      <c r="R126">
        <f t="shared" si="26"/>
        <v>2.5606469002695418</v>
      </c>
      <c r="S126">
        <f t="shared" si="27"/>
        <v>34.164420485175199</v>
      </c>
      <c r="T126">
        <f t="shared" si="28"/>
        <v>2.223719676549865</v>
      </c>
      <c r="U126">
        <f t="shared" si="29"/>
        <v>99.999999999999986</v>
      </c>
      <c r="V126">
        <v>164.8724</v>
      </c>
    </row>
    <row r="127" spans="1:22" x14ac:dyDescent="0.25">
      <c r="A127">
        <v>7</v>
      </c>
      <c r="B127" t="s">
        <v>14</v>
      </c>
      <c r="C127" t="s">
        <v>12</v>
      </c>
      <c r="D127" t="s">
        <v>43</v>
      </c>
      <c r="F127">
        <v>17.38</v>
      </c>
      <c r="G127">
        <v>0.13</v>
      </c>
      <c r="H127">
        <v>0</v>
      </c>
      <c r="I127">
        <v>1.56</v>
      </c>
      <c r="J127">
        <v>6.08</v>
      </c>
      <c r="K127">
        <f t="shared" si="22"/>
        <v>25.15</v>
      </c>
      <c r="L127">
        <f t="shared" si="23"/>
        <v>279.41649999999998</v>
      </c>
      <c r="N127" t="s">
        <v>13</v>
      </c>
      <c r="O127" t="s">
        <v>43</v>
      </c>
      <c r="P127">
        <f t="shared" si="24"/>
        <v>69.105367793240561</v>
      </c>
      <c r="Q127">
        <f t="shared" si="25"/>
        <v>0.51689860834990065</v>
      </c>
      <c r="R127">
        <f t="shared" si="26"/>
        <v>0</v>
      </c>
      <c r="S127">
        <f t="shared" si="27"/>
        <v>6.2027833001988073</v>
      </c>
      <c r="T127">
        <f t="shared" si="28"/>
        <v>24.174950298210739</v>
      </c>
      <c r="U127">
        <f t="shared" si="29"/>
        <v>100</v>
      </c>
      <c r="V127">
        <v>279.41649999999998</v>
      </c>
    </row>
    <row r="128" spans="1:22" x14ac:dyDescent="0.25">
      <c r="A128">
        <v>7</v>
      </c>
      <c r="B128" t="s">
        <v>14</v>
      </c>
      <c r="C128" t="s">
        <v>13</v>
      </c>
      <c r="D128" t="s">
        <v>43</v>
      </c>
      <c r="F128">
        <v>12.45</v>
      </c>
      <c r="G128">
        <v>0.17</v>
      </c>
      <c r="H128">
        <v>0.35</v>
      </c>
      <c r="I128">
        <v>2.2000000000000002</v>
      </c>
      <c r="J128">
        <v>6.09</v>
      </c>
      <c r="K128">
        <f t="shared" si="22"/>
        <v>21.259999999999998</v>
      </c>
      <c r="L128">
        <f t="shared" si="23"/>
        <v>236.19859999999997</v>
      </c>
      <c r="N128" t="s">
        <v>13</v>
      </c>
      <c r="O128" t="s">
        <v>43</v>
      </c>
      <c r="P128">
        <f t="shared" si="24"/>
        <v>58.560677328316089</v>
      </c>
      <c r="Q128">
        <f t="shared" si="25"/>
        <v>0.79962370649106318</v>
      </c>
      <c r="R128">
        <f t="shared" si="26"/>
        <v>1.6462841015992473</v>
      </c>
      <c r="S128">
        <f t="shared" si="27"/>
        <v>10.3480714957667</v>
      </c>
      <c r="T128">
        <f t="shared" si="28"/>
        <v>28.645343367826907</v>
      </c>
      <c r="U128">
        <f t="shared" si="29"/>
        <v>100.00000000000001</v>
      </c>
      <c r="V128">
        <v>236.19859999999997</v>
      </c>
    </row>
    <row r="129" spans="1:22" x14ac:dyDescent="0.25">
      <c r="A129">
        <v>8</v>
      </c>
      <c r="B129" t="s">
        <v>14</v>
      </c>
      <c r="C129" t="s">
        <v>10</v>
      </c>
      <c r="D129" t="s">
        <v>43</v>
      </c>
      <c r="F129">
        <v>2.17</v>
      </c>
      <c r="G129">
        <v>0.76</v>
      </c>
      <c r="H129">
        <v>0.06</v>
      </c>
      <c r="I129">
        <v>3.12</v>
      </c>
      <c r="J129">
        <v>0.35</v>
      </c>
      <c r="K129">
        <f t="shared" si="22"/>
        <v>6.4599999999999991</v>
      </c>
      <c r="L129">
        <f t="shared" si="23"/>
        <v>71.770599999999988</v>
      </c>
      <c r="N129" t="s">
        <v>13</v>
      </c>
      <c r="O129" t="s">
        <v>43</v>
      </c>
      <c r="P129">
        <f t="shared" si="24"/>
        <v>33.591331269349851</v>
      </c>
      <c r="Q129">
        <f t="shared" si="25"/>
        <v>11.764705882352942</v>
      </c>
      <c r="R129">
        <f t="shared" si="26"/>
        <v>0.9287925696594429</v>
      </c>
      <c r="S129">
        <f t="shared" si="27"/>
        <v>48.297213622291032</v>
      </c>
      <c r="T129">
        <f t="shared" si="28"/>
        <v>5.4179566563467496</v>
      </c>
      <c r="U129">
        <f t="shared" si="29"/>
        <v>100.00000000000001</v>
      </c>
      <c r="V129">
        <v>71.770599999999988</v>
      </c>
    </row>
    <row r="130" spans="1:22" x14ac:dyDescent="0.25">
      <c r="A130">
        <v>8</v>
      </c>
      <c r="B130" t="s">
        <v>14</v>
      </c>
      <c r="C130" t="s">
        <v>11</v>
      </c>
      <c r="D130" t="s">
        <v>43</v>
      </c>
      <c r="F130">
        <v>12.04</v>
      </c>
      <c r="G130">
        <v>1.03</v>
      </c>
      <c r="H130">
        <v>0.38</v>
      </c>
      <c r="I130">
        <v>5.33</v>
      </c>
      <c r="J130">
        <v>0.27</v>
      </c>
      <c r="K130">
        <f t="shared" si="22"/>
        <v>19.05</v>
      </c>
      <c r="L130">
        <f t="shared" si="23"/>
        <v>211.6455</v>
      </c>
      <c r="N130" t="s">
        <v>13</v>
      </c>
      <c r="O130" t="s">
        <v>43</v>
      </c>
      <c r="P130">
        <f t="shared" si="24"/>
        <v>63.202099737532805</v>
      </c>
      <c r="Q130">
        <f t="shared" si="25"/>
        <v>5.4068241469816272</v>
      </c>
      <c r="R130">
        <f t="shared" si="26"/>
        <v>1.9947506561679789</v>
      </c>
      <c r="S130">
        <f t="shared" si="27"/>
        <v>27.979002624671917</v>
      </c>
      <c r="T130">
        <f t="shared" si="28"/>
        <v>1.4173228346456692</v>
      </c>
      <c r="U130">
        <f t="shared" si="29"/>
        <v>100.00000000000001</v>
      </c>
      <c r="V130">
        <v>211.6455</v>
      </c>
    </row>
    <row r="131" spans="1:22" x14ac:dyDescent="0.25">
      <c r="A131">
        <v>8</v>
      </c>
      <c r="B131" t="s">
        <v>14</v>
      </c>
      <c r="C131" t="s">
        <v>12</v>
      </c>
      <c r="D131" t="s">
        <v>43</v>
      </c>
      <c r="F131">
        <v>2.73</v>
      </c>
      <c r="G131">
        <v>2.4300000000000002</v>
      </c>
      <c r="H131">
        <v>0.32</v>
      </c>
      <c r="I131">
        <v>7.6</v>
      </c>
      <c r="J131">
        <v>0.73</v>
      </c>
      <c r="K131">
        <f t="shared" si="22"/>
        <v>13.81</v>
      </c>
      <c r="L131">
        <f t="shared" si="23"/>
        <v>153.42910000000001</v>
      </c>
      <c r="N131" t="s">
        <v>13</v>
      </c>
      <c r="O131" t="s">
        <v>43</v>
      </c>
      <c r="P131">
        <f t="shared" si="24"/>
        <v>19.768283852280955</v>
      </c>
      <c r="Q131">
        <f t="shared" si="25"/>
        <v>17.595944967414916</v>
      </c>
      <c r="R131">
        <f t="shared" si="26"/>
        <v>2.3171614771904414</v>
      </c>
      <c r="S131">
        <f t="shared" si="27"/>
        <v>55.032585083272991</v>
      </c>
      <c r="T131">
        <f t="shared" si="28"/>
        <v>5.2860246198406946</v>
      </c>
      <c r="U131">
        <f t="shared" si="29"/>
        <v>99.999999999999986</v>
      </c>
      <c r="V131">
        <v>153.42910000000001</v>
      </c>
    </row>
    <row r="132" spans="1:22" x14ac:dyDescent="0.25">
      <c r="A132">
        <v>8</v>
      </c>
      <c r="B132" t="s">
        <v>14</v>
      </c>
      <c r="C132" t="s">
        <v>13</v>
      </c>
      <c r="D132" t="s">
        <v>43</v>
      </c>
      <c r="F132">
        <v>13.08</v>
      </c>
      <c r="G132">
        <v>0.55000000000000004</v>
      </c>
      <c r="H132">
        <v>0.77</v>
      </c>
      <c r="I132">
        <v>3.89</v>
      </c>
      <c r="J132">
        <v>0.52</v>
      </c>
      <c r="K132">
        <f t="shared" si="22"/>
        <v>18.809999999999999</v>
      </c>
      <c r="L132">
        <f t="shared" si="23"/>
        <v>208.97909999999999</v>
      </c>
      <c r="N132" t="s">
        <v>13</v>
      </c>
      <c r="O132" t="s">
        <v>43</v>
      </c>
      <c r="P132">
        <f t="shared" si="24"/>
        <v>69.537480063795854</v>
      </c>
      <c r="Q132">
        <f t="shared" si="25"/>
        <v>2.923976608187135</v>
      </c>
      <c r="R132">
        <f t="shared" si="26"/>
        <v>4.0935672514619892</v>
      </c>
      <c r="S132">
        <f t="shared" si="27"/>
        <v>20.680489101541735</v>
      </c>
      <c r="T132">
        <f t="shared" si="28"/>
        <v>2.7644869750132908</v>
      </c>
      <c r="U132">
        <f t="shared" si="29"/>
        <v>100</v>
      </c>
      <c r="V132">
        <v>208.97909999999999</v>
      </c>
    </row>
    <row r="133" spans="1:22" x14ac:dyDescent="0.25">
      <c r="A133">
        <v>9</v>
      </c>
      <c r="B133" t="s">
        <v>14</v>
      </c>
      <c r="C133" t="s">
        <v>10</v>
      </c>
      <c r="D133" t="s">
        <v>42</v>
      </c>
      <c r="F133">
        <v>7.97</v>
      </c>
      <c r="G133">
        <v>0.53</v>
      </c>
      <c r="H133">
        <v>0.74</v>
      </c>
      <c r="I133">
        <v>2.4300000000000002</v>
      </c>
      <c r="J133">
        <v>0.63</v>
      </c>
      <c r="K133">
        <f t="shared" ref="K133:K164" si="30">SUM(F133:J133)</f>
        <v>12.3</v>
      </c>
      <c r="L133">
        <f t="shared" ref="L133:L164" si="31">K133*11.11</f>
        <v>136.65299999999999</v>
      </c>
      <c r="N133" t="s">
        <v>13</v>
      </c>
      <c r="O133" t="s">
        <v>42</v>
      </c>
      <c r="P133">
        <f t="shared" ref="P133:P164" si="32">F133/K133*100</f>
        <v>64.796747967479675</v>
      </c>
      <c r="Q133">
        <f t="shared" ref="Q133:Q164" si="33">G133/K133*100</f>
        <v>4.308943089430894</v>
      </c>
      <c r="R133">
        <f t="shared" ref="R133:R164" si="34">H133/K133*100</f>
        <v>6.0162601626016254</v>
      </c>
      <c r="S133">
        <f t="shared" ref="S133:S164" si="35">I133/K133*100</f>
        <v>19.756097560975611</v>
      </c>
      <c r="T133">
        <f t="shared" ref="T133:T164" si="36">J133/K133*100</f>
        <v>5.1219512195121952</v>
      </c>
      <c r="U133">
        <f t="shared" ref="U133:U161" si="37">SUM(P133:T133)</f>
        <v>100</v>
      </c>
      <c r="V133">
        <v>136.65299999999999</v>
      </c>
    </row>
    <row r="134" spans="1:22" x14ac:dyDescent="0.25">
      <c r="A134">
        <v>9</v>
      </c>
      <c r="B134" t="s">
        <v>14</v>
      </c>
      <c r="C134" t="s">
        <v>11</v>
      </c>
      <c r="D134" t="s">
        <v>42</v>
      </c>
      <c r="F134">
        <v>7.17</v>
      </c>
      <c r="G134">
        <v>1.1000000000000001</v>
      </c>
      <c r="H134">
        <v>1.66</v>
      </c>
      <c r="I134">
        <v>2.15</v>
      </c>
      <c r="J134">
        <v>0.37</v>
      </c>
      <c r="K134">
        <f t="shared" si="30"/>
        <v>12.45</v>
      </c>
      <c r="L134">
        <f t="shared" si="31"/>
        <v>138.31949999999998</v>
      </c>
      <c r="N134" t="s">
        <v>13</v>
      </c>
      <c r="O134" t="s">
        <v>42</v>
      </c>
      <c r="P134">
        <f t="shared" si="32"/>
        <v>57.590361445783131</v>
      </c>
      <c r="Q134">
        <f t="shared" si="33"/>
        <v>8.8353413654618489</v>
      </c>
      <c r="R134">
        <f t="shared" si="34"/>
        <v>13.333333333333334</v>
      </c>
      <c r="S134">
        <f t="shared" si="35"/>
        <v>17.269076305220885</v>
      </c>
      <c r="T134">
        <f t="shared" si="36"/>
        <v>2.9718875502008033</v>
      </c>
      <c r="U134">
        <f t="shared" si="37"/>
        <v>99.999999999999986</v>
      </c>
      <c r="V134">
        <v>138.31949999999998</v>
      </c>
    </row>
    <row r="135" spans="1:22" x14ac:dyDescent="0.25">
      <c r="A135">
        <v>9</v>
      </c>
      <c r="B135" t="s">
        <v>14</v>
      </c>
      <c r="C135" t="s">
        <v>12</v>
      </c>
      <c r="D135" t="s">
        <v>42</v>
      </c>
      <c r="F135">
        <v>12.75</v>
      </c>
      <c r="G135">
        <v>0.22</v>
      </c>
      <c r="H135">
        <v>1.1100000000000001</v>
      </c>
      <c r="I135">
        <v>6.88</v>
      </c>
      <c r="J135">
        <v>0.22</v>
      </c>
      <c r="K135">
        <f t="shared" si="30"/>
        <v>21.18</v>
      </c>
      <c r="L135">
        <f t="shared" si="31"/>
        <v>235.3098</v>
      </c>
      <c r="N135" t="s">
        <v>13</v>
      </c>
      <c r="O135" t="s">
        <v>42</v>
      </c>
      <c r="P135">
        <f t="shared" si="32"/>
        <v>60.198300283286123</v>
      </c>
      <c r="Q135">
        <f t="shared" si="33"/>
        <v>1.0387157695939566</v>
      </c>
      <c r="R135">
        <f t="shared" si="34"/>
        <v>5.2407932011331448</v>
      </c>
      <c r="S135">
        <f t="shared" si="35"/>
        <v>32.48347497639282</v>
      </c>
      <c r="T135">
        <f t="shared" si="36"/>
        <v>1.0387157695939566</v>
      </c>
      <c r="U135">
        <f t="shared" si="37"/>
        <v>100.00000000000001</v>
      </c>
      <c r="V135">
        <v>235.3098</v>
      </c>
    </row>
    <row r="136" spans="1:22" x14ac:dyDescent="0.25">
      <c r="A136">
        <v>9</v>
      </c>
      <c r="B136" t="s">
        <v>14</v>
      </c>
      <c r="C136" t="s">
        <v>13</v>
      </c>
      <c r="D136" t="s">
        <v>42</v>
      </c>
      <c r="F136">
        <v>8.76</v>
      </c>
      <c r="G136">
        <v>0.37</v>
      </c>
      <c r="H136">
        <v>1.1299999999999999</v>
      </c>
      <c r="I136">
        <v>5.33</v>
      </c>
      <c r="J136">
        <v>0.15</v>
      </c>
      <c r="K136">
        <f t="shared" si="30"/>
        <v>15.739999999999998</v>
      </c>
      <c r="L136">
        <f t="shared" si="31"/>
        <v>174.87139999999997</v>
      </c>
      <c r="N136" t="s">
        <v>13</v>
      </c>
      <c r="O136" t="s">
        <v>42</v>
      </c>
      <c r="P136">
        <f t="shared" si="32"/>
        <v>55.654383735705217</v>
      </c>
      <c r="Q136">
        <f t="shared" si="33"/>
        <v>2.3506988564167726</v>
      </c>
      <c r="R136">
        <f t="shared" si="34"/>
        <v>7.1791613722998733</v>
      </c>
      <c r="S136">
        <f t="shared" si="35"/>
        <v>33.862770012706484</v>
      </c>
      <c r="T136">
        <f t="shared" si="36"/>
        <v>0.95298602287166456</v>
      </c>
      <c r="U136">
        <f t="shared" si="37"/>
        <v>100</v>
      </c>
      <c r="V136">
        <v>174.87139999999997</v>
      </c>
    </row>
    <row r="137" spans="1:22" x14ac:dyDescent="0.25">
      <c r="A137">
        <v>10</v>
      </c>
      <c r="B137" t="s">
        <v>14</v>
      </c>
      <c r="C137" t="s">
        <v>10</v>
      </c>
      <c r="D137" t="s">
        <v>43</v>
      </c>
      <c r="F137">
        <v>11.11</v>
      </c>
      <c r="G137">
        <v>7.0000000000000007E-2</v>
      </c>
      <c r="H137">
        <v>1.85</v>
      </c>
      <c r="I137">
        <v>6.37</v>
      </c>
      <c r="J137">
        <v>0.52</v>
      </c>
      <c r="K137">
        <f t="shared" si="30"/>
        <v>19.919999999999998</v>
      </c>
      <c r="L137">
        <f t="shared" si="31"/>
        <v>221.31119999999996</v>
      </c>
      <c r="N137" t="s">
        <v>13</v>
      </c>
      <c r="O137" t="s">
        <v>43</v>
      </c>
      <c r="P137">
        <f t="shared" si="32"/>
        <v>55.773092369477915</v>
      </c>
      <c r="Q137">
        <f t="shared" si="33"/>
        <v>0.35140562248995993</v>
      </c>
      <c r="R137">
        <f t="shared" si="34"/>
        <v>9.2871485943775109</v>
      </c>
      <c r="S137">
        <f t="shared" si="35"/>
        <v>31.97791164658635</v>
      </c>
      <c r="T137">
        <f t="shared" si="36"/>
        <v>2.6104417670682731</v>
      </c>
      <c r="U137">
        <f t="shared" si="37"/>
        <v>100</v>
      </c>
      <c r="V137">
        <v>221.31119999999996</v>
      </c>
    </row>
    <row r="138" spans="1:22" x14ac:dyDescent="0.25">
      <c r="A138">
        <v>10</v>
      </c>
      <c r="B138" t="s">
        <v>14</v>
      </c>
      <c r="C138" t="s">
        <v>11</v>
      </c>
      <c r="D138" t="s">
        <v>43</v>
      </c>
      <c r="F138">
        <v>12.24</v>
      </c>
      <c r="G138">
        <v>2.5499999999999998</v>
      </c>
      <c r="H138">
        <v>0</v>
      </c>
      <c r="I138">
        <v>0.33</v>
      </c>
      <c r="J138">
        <v>0.57999999999999996</v>
      </c>
      <c r="K138">
        <f t="shared" si="30"/>
        <v>15.7</v>
      </c>
      <c r="L138">
        <f t="shared" si="31"/>
        <v>174.42699999999999</v>
      </c>
      <c r="N138" t="s">
        <v>13</v>
      </c>
      <c r="O138" t="s">
        <v>43</v>
      </c>
      <c r="P138">
        <f t="shared" si="32"/>
        <v>77.961783439490446</v>
      </c>
      <c r="Q138">
        <f t="shared" si="33"/>
        <v>16.242038216560509</v>
      </c>
      <c r="R138">
        <f t="shared" si="34"/>
        <v>0</v>
      </c>
      <c r="S138">
        <f t="shared" si="35"/>
        <v>2.1019108280254781</v>
      </c>
      <c r="T138">
        <f t="shared" si="36"/>
        <v>3.6942675159235669</v>
      </c>
      <c r="U138">
        <f t="shared" si="37"/>
        <v>100.00000000000001</v>
      </c>
      <c r="V138">
        <v>174.42699999999999</v>
      </c>
    </row>
    <row r="139" spans="1:22" x14ac:dyDescent="0.25">
      <c r="A139">
        <v>10</v>
      </c>
      <c r="B139" t="s">
        <v>14</v>
      </c>
      <c r="C139" t="s">
        <v>12</v>
      </c>
      <c r="D139" t="s">
        <v>43</v>
      </c>
      <c r="F139">
        <v>8.08</v>
      </c>
      <c r="G139">
        <v>0.65</v>
      </c>
      <c r="H139">
        <v>3.83</v>
      </c>
      <c r="I139">
        <v>4.28</v>
      </c>
      <c r="J139">
        <v>0.31</v>
      </c>
      <c r="K139">
        <f t="shared" si="30"/>
        <v>17.149999999999999</v>
      </c>
      <c r="L139">
        <f t="shared" si="31"/>
        <v>190.53649999999996</v>
      </c>
      <c r="N139" t="s">
        <v>13</v>
      </c>
      <c r="O139" t="s">
        <v>43</v>
      </c>
      <c r="P139">
        <f t="shared" si="32"/>
        <v>47.113702623906711</v>
      </c>
      <c r="Q139">
        <f t="shared" si="33"/>
        <v>3.7900874635568513</v>
      </c>
      <c r="R139">
        <f t="shared" si="34"/>
        <v>22.332361516034986</v>
      </c>
      <c r="S139">
        <f t="shared" si="35"/>
        <v>24.956268221574348</v>
      </c>
      <c r="T139">
        <f t="shared" si="36"/>
        <v>1.8075801749271136</v>
      </c>
      <c r="U139">
        <f t="shared" si="37"/>
        <v>100</v>
      </c>
      <c r="V139">
        <v>190.53649999999996</v>
      </c>
    </row>
    <row r="140" spans="1:22" x14ac:dyDescent="0.25">
      <c r="A140">
        <v>10</v>
      </c>
      <c r="B140" t="s">
        <v>14</v>
      </c>
      <c r="C140" t="s">
        <v>13</v>
      </c>
      <c r="D140" t="s">
        <v>43</v>
      </c>
      <c r="F140">
        <v>14.45</v>
      </c>
      <c r="G140">
        <v>2.12</v>
      </c>
      <c r="H140">
        <v>0.34</v>
      </c>
      <c r="I140">
        <v>0.5</v>
      </c>
      <c r="J140">
        <v>0.24</v>
      </c>
      <c r="K140">
        <f t="shared" si="30"/>
        <v>17.649999999999999</v>
      </c>
      <c r="L140">
        <f t="shared" si="31"/>
        <v>196.09149999999997</v>
      </c>
      <c r="N140" t="s">
        <v>13</v>
      </c>
      <c r="O140" t="s">
        <v>43</v>
      </c>
      <c r="P140">
        <f t="shared" si="32"/>
        <v>81.869688385269129</v>
      </c>
      <c r="Q140">
        <f t="shared" si="33"/>
        <v>12.011331444759209</v>
      </c>
      <c r="R140">
        <f t="shared" si="34"/>
        <v>1.9263456090651561</v>
      </c>
      <c r="S140">
        <f t="shared" si="35"/>
        <v>2.8328611898017</v>
      </c>
      <c r="T140">
        <f t="shared" si="36"/>
        <v>1.3597733711048159</v>
      </c>
      <c r="U140">
        <f t="shared" si="37"/>
        <v>100.00000000000001</v>
      </c>
      <c r="V140">
        <v>196.09149999999997</v>
      </c>
    </row>
    <row r="141" spans="1:22" x14ac:dyDescent="0.25">
      <c r="A141">
        <v>11</v>
      </c>
      <c r="B141" t="s">
        <v>14</v>
      </c>
      <c r="C141" t="s">
        <v>10</v>
      </c>
      <c r="D141" t="s">
        <v>44</v>
      </c>
      <c r="F141">
        <v>8.4700000000000006</v>
      </c>
      <c r="G141">
        <v>4.87</v>
      </c>
      <c r="H141">
        <v>0.14000000000000001</v>
      </c>
      <c r="I141">
        <v>1.19</v>
      </c>
      <c r="J141">
        <v>1.25</v>
      </c>
      <c r="K141">
        <f t="shared" si="30"/>
        <v>15.92</v>
      </c>
      <c r="L141">
        <f t="shared" si="31"/>
        <v>176.87119999999999</v>
      </c>
      <c r="N141" t="s">
        <v>13</v>
      </c>
      <c r="O141" t="s">
        <v>44</v>
      </c>
      <c r="P141">
        <f t="shared" si="32"/>
        <v>53.203517587939707</v>
      </c>
      <c r="Q141">
        <f t="shared" si="33"/>
        <v>30.590452261306535</v>
      </c>
      <c r="R141">
        <f t="shared" si="34"/>
        <v>0.87939698492462326</v>
      </c>
      <c r="S141">
        <f t="shared" si="35"/>
        <v>7.4748743718592952</v>
      </c>
      <c r="T141">
        <f t="shared" si="36"/>
        <v>7.8517587939698501</v>
      </c>
      <c r="U141">
        <f t="shared" si="37"/>
        <v>100.00000000000001</v>
      </c>
      <c r="V141">
        <v>176.87119999999999</v>
      </c>
    </row>
    <row r="142" spans="1:22" x14ac:dyDescent="0.25">
      <c r="A142">
        <v>11</v>
      </c>
      <c r="B142" t="s">
        <v>14</v>
      </c>
      <c r="C142" t="s">
        <v>11</v>
      </c>
      <c r="D142" t="s">
        <v>44</v>
      </c>
      <c r="F142">
        <v>1.99</v>
      </c>
      <c r="G142">
        <v>7.8</v>
      </c>
      <c r="H142">
        <v>2.2999999999999998</v>
      </c>
      <c r="I142">
        <v>0.84</v>
      </c>
      <c r="J142">
        <v>0.95</v>
      </c>
      <c r="K142">
        <f t="shared" si="30"/>
        <v>13.879999999999999</v>
      </c>
      <c r="L142">
        <f t="shared" si="31"/>
        <v>154.20679999999999</v>
      </c>
      <c r="N142" t="s">
        <v>13</v>
      </c>
      <c r="O142" t="s">
        <v>44</v>
      </c>
      <c r="P142">
        <f t="shared" si="32"/>
        <v>14.337175792507207</v>
      </c>
      <c r="Q142">
        <f t="shared" si="33"/>
        <v>56.195965417867434</v>
      </c>
      <c r="R142">
        <f t="shared" si="34"/>
        <v>16.570605187319885</v>
      </c>
      <c r="S142">
        <f t="shared" si="35"/>
        <v>6.0518731988472618</v>
      </c>
      <c r="T142">
        <f t="shared" si="36"/>
        <v>6.8443804034582136</v>
      </c>
      <c r="U142">
        <f t="shared" si="37"/>
        <v>100</v>
      </c>
      <c r="V142">
        <v>154.20679999999999</v>
      </c>
    </row>
    <row r="143" spans="1:22" x14ac:dyDescent="0.25">
      <c r="A143">
        <v>11</v>
      </c>
      <c r="B143" t="s">
        <v>14</v>
      </c>
      <c r="C143" t="s">
        <v>12</v>
      </c>
      <c r="D143" t="s">
        <v>44</v>
      </c>
      <c r="F143">
        <v>9.84</v>
      </c>
      <c r="G143">
        <v>3.46</v>
      </c>
      <c r="H143">
        <v>0</v>
      </c>
      <c r="I143">
        <v>2.09</v>
      </c>
      <c r="J143">
        <v>2.35</v>
      </c>
      <c r="K143">
        <f t="shared" si="30"/>
        <v>17.740000000000002</v>
      </c>
      <c r="L143">
        <f t="shared" si="31"/>
        <v>197.09140000000002</v>
      </c>
      <c r="N143" t="s">
        <v>13</v>
      </c>
      <c r="O143" t="s">
        <v>44</v>
      </c>
      <c r="P143">
        <f t="shared" si="32"/>
        <v>55.467869222096944</v>
      </c>
      <c r="Q143">
        <f t="shared" si="33"/>
        <v>19.503945885005635</v>
      </c>
      <c r="R143">
        <f t="shared" si="34"/>
        <v>0</v>
      </c>
      <c r="S143">
        <f t="shared" si="35"/>
        <v>11.781285231116119</v>
      </c>
      <c r="T143">
        <f t="shared" si="36"/>
        <v>13.246899661781283</v>
      </c>
      <c r="U143">
        <f t="shared" si="37"/>
        <v>99.999999999999972</v>
      </c>
      <c r="V143">
        <v>197.09140000000002</v>
      </c>
    </row>
    <row r="144" spans="1:22" x14ac:dyDescent="0.25">
      <c r="A144">
        <v>11</v>
      </c>
      <c r="B144" t="s">
        <v>14</v>
      </c>
      <c r="C144" t="s">
        <v>13</v>
      </c>
      <c r="D144" t="s">
        <v>44</v>
      </c>
      <c r="F144">
        <v>3.87</v>
      </c>
      <c r="G144">
        <v>6.69</v>
      </c>
      <c r="H144">
        <v>1.1599999999999999</v>
      </c>
      <c r="I144">
        <v>1.86</v>
      </c>
      <c r="J144">
        <v>1.53</v>
      </c>
      <c r="K144">
        <f t="shared" si="30"/>
        <v>15.11</v>
      </c>
      <c r="L144">
        <f t="shared" si="31"/>
        <v>167.87209999999999</v>
      </c>
      <c r="N144" t="s">
        <v>13</v>
      </c>
      <c r="O144" t="s">
        <v>44</v>
      </c>
      <c r="P144">
        <f t="shared" si="32"/>
        <v>25.612177365982795</v>
      </c>
      <c r="Q144">
        <f t="shared" si="33"/>
        <v>44.275314361350105</v>
      </c>
      <c r="R144">
        <f t="shared" si="34"/>
        <v>7.6770350761085373</v>
      </c>
      <c r="S144">
        <f t="shared" si="35"/>
        <v>12.309728656518864</v>
      </c>
      <c r="T144">
        <f t="shared" si="36"/>
        <v>10.12574454003971</v>
      </c>
      <c r="U144">
        <f t="shared" si="37"/>
        <v>100</v>
      </c>
      <c r="V144">
        <v>167.87209999999999</v>
      </c>
    </row>
    <row r="145" spans="1:22" x14ac:dyDescent="0.25">
      <c r="A145">
        <v>12</v>
      </c>
      <c r="B145" t="s">
        <v>14</v>
      </c>
      <c r="C145" t="s">
        <v>10</v>
      </c>
      <c r="D145" t="s">
        <v>42</v>
      </c>
      <c r="F145">
        <v>10.23</v>
      </c>
      <c r="G145">
        <v>3.9</v>
      </c>
      <c r="H145">
        <v>1.43</v>
      </c>
      <c r="I145">
        <v>0.84</v>
      </c>
      <c r="J145">
        <v>1.0900000000000001</v>
      </c>
      <c r="K145">
        <f t="shared" si="30"/>
        <v>17.490000000000002</v>
      </c>
      <c r="L145">
        <f t="shared" si="31"/>
        <v>194.31390000000002</v>
      </c>
      <c r="N145" t="s">
        <v>13</v>
      </c>
      <c r="O145" t="s">
        <v>42</v>
      </c>
      <c r="P145">
        <f t="shared" si="32"/>
        <v>58.490566037735846</v>
      </c>
      <c r="Q145">
        <f t="shared" si="33"/>
        <v>22.29845626072041</v>
      </c>
      <c r="R145">
        <f t="shared" si="34"/>
        <v>8.1761006289308149</v>
      </c>
      <c r="S145">
        <f t="shared" si="35"/>
        <v>4.8027444253859342</v>
      </c>
      <c r="T145">
        <f t="shared" si="36"/>
        <v>6.2321326472269867</v>
      </c>
      <c r="U145">
        <f t="shared" si="37"/>
        <v>100</v>
      </c>
      <c r="V145">
        <v>194.31390000000002</v>
      </c>
    </row>
    <row r="146" spans="1:22" x14ac:dyDescent="0.25">
      <c r="A146">
        <v>12</v>
      </c>
      <c r="B146" t="s">
        <v>14</v>
      </c>
      <c r="C146" t="s">
        <v>11</v>
      </c>
      <c r="D146" t="s">
        <v>42</v>
      </c>
      <c r="F146">
        <v>21.79</v>
      </c>
      <c r="G146">
        <v>1.45</v>
      </c>
      <c r="H146">
        <v>1.47</v>
      </c>
      <c r="I146">
        <v>3.99</v>
      </c>
      <c r="J146">
        <v>0.56999999999999995</v>
      </c>
      <c r="K146">
        <f t="shared" si="30"/>
        <v>29.269999999999996</v>
      </c>
      <c r="L146">
        <f t="shared" si="31"/>
        <v>325.18969999999996</v>
      </c>
      <c r="N146" t="s">
        <v>13</v>
      </c>
      <c r="O146" t="s">
        <v>42</v>
      </c>
      <c r="P146">
        <f t="shared" si="32"/>
        <v>74.444824051930311</v>
      </c>
      <c r="Q146">
        <f t="shared" si="33"/>
        <v>4.9538776904680564</v>
      </c>
      <c r="R146">
        <f t="shared" si="34"/>
        <v>5.0222070379227883</v>
      </c>
      <c r="S146">
        <f t="shared" si="35"/>
        <v>13.631704817218997</v>
      </c>
      <c r="T146">
        <f t="shared" si="36"/>
        <v>1.9473864024598566</v>
      </c>
      <c r="U146">
        <f t="shared" si="37"/>
        <v>100.00000000000001</v>
      </c>
      <c r="V146">
        <v>325.18969999999996</v>
      </c>
    </row>
    <row r="147" spans="1:22" x14ac:dyDescent="0.25">
      <c r="A147">
        <v>12</v>
      </c>
      <c r="B147" t="s">
        <v>14</v>
      </c>
      <c r="C147" t="s">
        <v>12</v>
      </c>
      <c r="D147" t="s">
        <v>42</v>
      </c>
      <c r="F147">
        <v>10.34</v>
      </c>
      <c r="G147">
        <v>2.14</v>
      </c>
      <c r="H147">
        <v>1.23</v>
      </c>
      <c r="I147">
        <v>2.91</v>
      </c>
      <c r="J147">
        <v>0.86</v>
      </c>
      <c r="K147">
        <f t="shared" si="30"/>
        <v>17.48</v>
      </c>
      <c r="L147">
        <f t="shared" si="31"/>
        <v>194.2028</v>
      </c>
      <c r="N147" t="s">
        <v>13</v>
      </c>
      <c r="O147" t="s">
        <v>42</v>
      </c>
      <c r="P147">
        <f t="shared" si="32"/>
        <v>59.153318077803199</v>
      </c>
      <c r="Q147">
        <f t="shared" si="33"/>
        <v>12.242562929061785</v>
      </c>
      <c r="R147">
        <f t="shared" si="34"/>
        <v>7.0366132723112127</v>
      </c>
      <c r="S147">
        <f t="shared" si="35"/>
        <v>16.647597254004577</v>
      </c>
      <c r="T147">
        <f t="shared" si="36"/>
        <v>4.9199084668192219</v>
      </c>
      <c r="U147">
        <f t="shared" si="37"/>
        <v>100</v>
      </c>
      <c r="V147">
        <v>194.2028</v>
      </c>
    </row>
    <row r="148" spans="1:22" x14ac:dyDescent="0.25">
      <c r="A148">
        <v>12</v>
      </c>
      <c r="B148" t="s">
        <v>14</v>
      </c>
      <c r="C148" t="s">
        <v>13</v>
      </c>
      <c r="D148" t="s">
        <v>42</v>
      </c>
      <c r="F148">
        <v>12.84</v>
      </c>
      <c r="G148">
        <v>2.0099999999999998</v>
      </c>
      <c r="H148">
        <v>1.86</v>
      </c>
      <c r="I148">
        <v>0.55000000000000004</v>
      </c>
      <c r="J148">
        <v>0.43</v>
      </c>
      <c r="K148">
        <f t="shared" si="30"/>
        <v>17.690000000000001</v>
      </c>
      <c r="L148">
        <f t="shared" si="31"/>
        <v>196.5359</v>
      </c>
      <c r="N148" t="s">
        <v>13</v>
      </c>
      <c r="O148" t="s">
        <v>42</v>
      </c>
      <c r="P148">
        <f t="shared" si="32"/>
        <v>72.583380440927073</v>
      </c>
      <c r="Q148">
        <f t="shared" si="33"/>
        <v>11.362351611079704</v>
      </c>
      <c r="R148">
        <f t="shared" si="34"/>
        <v>10.514414923685699</v>
      </c>
      <c r="S148">
        <f t="shared" si="35"/>
        <v>3.1091011871113623</v>
      </c>
      <c r="T148">
        <f t="shared" si="36"/>
        <v>2.4307518371961558</v>
      </c>
      <c r="U148">
        <f t="shared" si="37"/>
        <v>100</v>
      </c>
      <c r="V148">
        <v>196.5359</v>
      </c>
    </row>
    <row r="149" spans="1:22" x14ac:dyDescent="0.25">
      <c r="A149">
        <v>1</v>
      </c>
      <c r="B149" t="s">
        <v>9</v>
      </c>
      <c r="C149" t="s">
        <v>10</v>
      </c>
      <c r="D149" t="s">
        <v>42</v>
      </c>
      <c r="F149">
        <v>21.54</v>
      </c>
      <c r="G149">
        <v>1.6</v>
      </c>
      <c r="H149">
        <v>1.23</v>
      </c>
      <c r="I149">
        <v>3.03</v>
      </c>
      <c r="J149">
        <v>0.57999999999999996</v>
      </c>
      <c r="K149">
        <f t="shared" si="30"/>
        <v>27.98</v>
      </c>
      <c r="L149">
        <f t="shared" si="31"/>
        <v>310.8578</v>
      </c>
      <c r="N149" t="s">
        <v>31</v>
      </c>
      <c r="O149" t="s">
        <v>42</v>
      </c>
      <c r="P149">
        <f t="shared" si="32"/>
        <v>76.983559685489638</v>
      </c>
      <c r="Q149">
        <f t="shared" si="33"/>
        <v>5.7183702644746255</v>
      </c>
      <c r="R149">
        <f t="shared" si="34"/>
        <v>4.3959971408148677</v>
      </c>
      <c r="S149">
        <f t="shared" si="35"/>
        <v>10.829163688348819</v>
      </c>
      <c r="T149">
        <f t="shared" si="36"/>
        <v>2.0729092208720514</v>
      </c>
      <c r="U149">
        <f t="shared" si="37"/>
        <v>100</v>
      </c>
      <c r="V149">
        <v>310.8578</v>
      </c>
    </row>
    <row r="150" spans="1:22" x14ac:dyDescent="0.25">
      <c r="A150">
        <v>1</v>
      </c>
      <c r="B150" t="s">
        <v>9</v>
      </c>
      <c r="C150" t="s">
        <v>11</v>
      </c>
      <c r="D150" t="s">
        <v>42</v>
      </c>
      <c r="F150">
        <v>31.15</v>
      </c>
      <c r="G150">
        <v>1.89</v>
      </c>
      <c r="H150">
        <v>1.03</v>
      </c>
      <c r="I150">
        <v>3</v>
      </c>
      <c r="J150">
        <v>0.9</v>
      </c>
      <c r="K150">
        <f t="shared" si="30"/>
        <v>37.97</v>
      </c>
      <c r="L150">
        <f t="shared" si="31"/>
        <v>421.84669999999994</v>
      </c>
      <c r="N150" t="s">
        <v>31</v>
      </c>
      <c r="O150" t="s">
        <v>42</v>
      </c>
      <c r="P150">
        <f t="shared" si="32"/>
        <v>82.038451409007109</v>
      </c>
      <c r="Q150">
        <f t="shared" si="33"/>
        <v>4.9776139057150379</v>
      </c>
      <c r="R150">
        <f t="shared" si="34"/>
        <v>2.7126678957071375</v>
      </c>
      <c r="S150">
        <f t="shared" si="35"/>
        <v>7.9009744535159339</v>
      </c>
      <c r="T150">
        <f t="shared" si="36"/>
        <v>2.3702923360547801</v>
      </c>
      <c r="U150">
        <f t="shared" si="37"/>
        <v>99.999999999999986</v>
      </c>
      <c r="V150">
        <v>421.84669999999994</v>
      </c>
    </row>
    <row r="151" spans="1:22" x14ac:dyDescent="0.25">
      <c r="A151">
        <v>1</v>
      </c>
      <c r="B151" t="s">
        <v>9</v>
      </c>
      <c r="C151" t="s">
        <v>12</v>
      </c>
      <c r="D151" t="s">
        <v>42</v>
      </c>
      <c r="F151">
        <v>6.72</v>
      </c>
      <c r="G151">
        <v>1.84</v>
      </c>
      <c r="H151">
        <v>5.63</v>
      </c>
      <c r="I151">
        <v>3.89</v>
      </c>
      <c r="J151">
        <v>2.95</v>
      </c>
      <c r="K151">
        <f t="shared" si="30"/>
        <v>21.03</v>
      </c>
      <c r="L151">
        <f t="shared" si="31"/>
        <v>233.64330000000001</v>
      </c>
      <c r="N151" t="s">
        <v>31</v>
      </c>
      <c r="O151" t="s">
        <v>42</v>
      </c>
      <c r="P151">
        <f t="shared" si="32"/>
        <v>31.954350927246789</v>
      </c>
      <c r="Q151">
        <f t="shared" si="33"/>
        <v>8.7494056110318592</v>
      </c>
      <c r="R151">
        <f t="shared" si="34"/>
        <v>26.77127912505944</v>
      </c>
      <c r="S151">
        <f t="shared" si="35"/>
        <v>18.49738468854018</v>
      </c>
      <c r="T151">
        <f t="shared" si="36"/>
        <v>14.02757964812173</v>
      </c>
      <c r="U151">
        <f t="shared" si="37"/>
        <v>100</v>
      </c>
      <c r="V151">
        <v>233.64330000000001</v>
      </c>
    </row>
    <row r="152" spans="1:22" x14ac:dyDescent="0.25">
      <c r="A152">
        <v>1</v>
      </c>
      <c r="B152" t="s">
        <v>9</v>
      </c>
      <c r="C152" t="s">
        <v>13</v>
      </c>
      <c r="D152" t="s">
        <v>42</v>
      </c>
      <c r="F152">
        <v>6.94</v>
      </c>
      <c r="G152">
        <v>0</v>
      </c>
      <c r="H152">
        <v>2.58</v>
      </c>
      <c r="I152">
        <v>4.4400000000000004</v>
      </c>
      <c r="J152">
        <v>4.82</v>
      </c>
      <c r="K152">
        <f t="shared" si="30"/>
        <v>18.78</v>
      </c>
      <c r="L152">
        <f t="shared" si="31"/>
        <v>208.64580000000001</v>
      </c>
      <c r="N152" t="s">
        <v>31</v>
      </c>
      <c r="O152" t="s">
        <v>42</v>
      </c>
      <c r="P152">
        <f t="shared" si="32"/>
        <v>36.954206602768899</v>
      </c>
      <c r="Q152">
        <f t="shared" si="33"/>
        <v>0</v>
      </c>
      <c r="R152">
        <f t="shared" si="34"/>
        <v>13.738019169329075</v>
      </c>
      <c r="S152">
        <f t="shared" si="35"/>
        <v>23.642172523961662</v>
      </c>
      <c r="T152">
        <f t="shared" si="36"/>
        <v>25.665601703940361</v>
      </c>
      <c r="U152">
        <f t="shared" si="37"/>
        <v>100</v>
      </c>
      <c r="V152">
        <v>208.64580000000001</v>
      </c>
    </row>
    <row r="153" spans="1:22" x14ac:dyDescent="0.25">
      <c r="A153">
        <v>2</v>
      </c>
      <c r="B153" t="s">
        <v>9</v>
      </c>
      <c r="C153" t="s">
        <v>10</v>
      </c>
      <c r="D153" t="s">
        <v>43</v>
      </c>
      <c r="F153">
        <v>5.7</v>
      </c>
      <c r="G153">
        <v>2.17</v>
      </c>
      <c r="H153">
        <v>3.6</v>
      </c>
      <c r="I153">
        <v>5.24</v>
      </c>
      <c r="J153">
        <v>5.58</v>
      </c>
      <c r="K153">
        <f t="shared" si="30"/>
        <v>22.29</v>
      </c>
      <c r="L153">
        <f t="shared" si="31"/>
        <v>247.64189999999996</v>
      </c>
      <c r="N153" t="s">
        <v>31</v>
      </c>
      <c r="O153" t="s">
        <v>43</v>
      </c>
      <c r="P153">
        <f t="shared" si="32"/>
        <v>25.57200538358008</v>
      </c>
      <c r="Q153">
        <f t="shared" si="33"/>
        <v>9.7353073126962766</v>
      </c>
      <c r="R153">
        <f t="shared" si="34"/>
        <v>16.150740242261104</v>
      </c>
      <c r="S153">
        <f t="shared" si="35"/>
        <v>23.50829968595783</v>
      </c>
      <c r="T153">
        <f t="shared" si="36"/>
        <v>25.033647375504714</v>
      </c>
      <c r="U153">
        <f t="shared" si="37"/>
        <v>100.00000000000001</v>
      </c>
      <c r="V153">
        <v>247.64189999999996</v>
      </c>
    </row>
    <row r="154" spans="1:22" x14ac:dyDescent="0.25">
      <c r="A154">
        <v>2</v>
      </c>
      <c r="B154" t="s">
        <v>9</v>
      </c>
      <c r="C154" t="s">
        <v>11</v>
      </c>
      <c r="D154" t="s">
        <v>43</v>
      </c>
      <c r="F154">
        <v>6.41</v>
      </c>
      <c r="G154">
        <v>2.04</v>
      </c>
      <c r="H154">
        <v>0.97</v>
      </c>
      <c r="I154">
        <v>5.2</v>
      </c>
      <c r="J154">
        <v>4.55</v>
      </c>
      <c r="K154">
        <f t="shared" si="30"/>
        <v>19.170000000000002</v>
      </c>
      <c r="L154">
        <f t="shared" si="31"/>
        <v>212.9787</v>
      </c>
      <c r="N154" t="s">
        <v>31</v>
      </c>
      <c r="O154" t="s">
        <v>43</v>
      </c>
      <c r="P154">
        <f t="shared" si="32"/>
        <v>33.437663015127796</v>
      </c>
      <c r="Q154">
        <f t="shared" si="33"/>
        <v>10.641627543035993</v>
      </c>
      <c r="R154">
        <f t="shared" si="34"/>
        <v>5.0599895670318205</v>
      </c>
      <c r="S154">
        <f t="shared" si="35"/>
        <v>27.125717266562337</v>
      </c>
      <c r="T154">
        <f t="shared" si="36"/>
        <v>23.735002608242041</v>
      </c>
      <c r="U154">
        <f t="shared" si="37"/>
        <v>99.999999999999986</v>
      </c>
      <c r="V154">
        <v>212.9787</v>
      </c>
    </row>
    <row r="155" spans="1:22" x14ac:dyDescent="0.25">
      <c r="A155">
        <v>2</v>
      </c>
      <c r="B155" t="s">
        <v>9</v>
      </c>
      <c r="C155" t="s">
        <v>12</v>
      </c>
      <c r="D155" t="s">
        <v>43</v>
      </c>
      <c r="F155">
        <v>9.23</v>
      </c>
      <c r="G155">
        <v>0.49</v>
      </c>
      <c r="H155">
        <v>1.52</v>
      </c>
      <c r="I155">
        <v>2.25</v>
      </c>
      <c r="J155">
        <v>4.34</v>
      </c>
      <c r="K155">
        <f t="shared" si="30"/>
        <v>17.829999999999998</v>
      </c>
      <c r="L155">
        <f t="shared" si="31"/>
        <v>198.09129999999996</v>
      </c>
      <c r="N155" t="s">
        <v>31</v>
      </c>
      <c r="O155" t="s">
        <v>43</v>
      </c>
      <c r="P155">
        <f t="shared" si="32"/>
        <v>51.766685361749865</v>
      </c>
      <c r="Q155">
        <f t="shared" si="33"/>
        <v>2.7481772293886713</v>
      </c>
      <c r="R155">
        <f t="shared" si="34"/>
        <v>8.5249579360628154</v>
      </c>
      <c r="S155">
        <f t="shared" si="35"/>
        <v>12.619181155356143</v>
      </c>
      <c r="T155">
        <f t="shared" si="36"/>
        <v>24.340998317442512</v>
      </c>
      <c r="U155">
        <f t="shared" si="37"/>
        <v>100.00000000000001</v>
      </c>
      <c r="V155">
        <v>198.09129999999996</v>
      </c>
    </row>
    <row r="156" spans="1:22" x14ac:dyDescent="0.25">
      <c r="A156">
        <v>2</v>
      </c>
      <c r="B156" t="s">
        <v>9</v>
      </c>
      <c r="C156" t="s">
        <v>13</v>
      </c>
      <c r="D156" t="s">
        <v>43</v>
      </c>
      <c r="F156">
        <v>9.2200000000000006</v>
      </c>
      <c r="G156">
        <v>0.35</v>
      </c>
      <c r="H156">
        <v>1.93</v>
      </c>
      <c r="I156">
        <v>2.08</v>
      </c>
      <c r="J156">
        <v>6.39</v>
      </c>
      <c r="K156">
        <f t="shared" si="30"/>
        <v>19.97</v>
      </c>
      <c r="L156">
        <f t="shared" si="31"/>
        <v>221.86669999999998</v>
      </c>
      <c r="N156" t="s">
        <v>31</v>
      </c>
      <c r="O156" t="s">
        <v>43</v>
      </c>
      <c r="P156">
        <f t="shared" si="32"/>
        <v>46.169253880821238</v>
      </c>
      <c r="Q156">
        <f t="shared" si="33"/>
        <v>1.7526289434151225</v>
      </c>
      <c r="R156">
        <f t="shared" si="34"/>
        <v>9.6644967451176758</v>
      </c>
      <c r="S156">
        <f t="shared" si="35"/>
        <v>10.41562343515273</v>
      </c>
      <c r="T156">
        <f t="shared" si="36"/>
        <v>31.997996995493239</v>
      </c>
      <c r="U156">
        <f t="shared" si="37"/>
        <v>100</v>
      </c>
      <c r="V156">
        <v>221.86669999999998</v>
      </c>
    </row>
    <row r="157" spans="1:22" x14ac:dyDescent="0.25">
      <c r="A157">
        <v>3</v>
      </c>
      <c r="B157" t="s">
        <v>9</v>
      </c>
      <c r="C157" t="s">
        <v>10</v>
      </c>
      <c r="D157" t="s">
        <v>42</v>
      </c>
      <c r="F157">
        <v>4.63</v>
      </c>
      <c r="G157">
        <v>0.66</v>
      </c>
      <c r="H157">
        <v>1.1100000000000001</v>
      </c>
      <c r="I157">
        <v>5.37</v>
      </c>
      <c r="J157">
        <v>0.44</v>
      </c>
      <c r="K157">
        <f t="shared" si="30"/>
        <v>12.209999999999999</v>
      </c>
      <c r="L157">
        <f t="shared" si="31"/>
        <v>135.65309999999999</v>
      </c>
      <c r="N157" t="s">
        <v>31</v>
      </c>
      <c r="O157" t="s">
        <v>42</v>
      </c>
      <c r="P157">
        <f t="shared" si="32"/>
        <v>37.919737919737919</v>
      </c>
      <c r="Q157">
        <f t="shared" si="33"/>
        <v>5.4054054054054061</v>
      </c>
      <c r="R157">
        <f t="shared" si="34"/>
        <v>9.0909090909090917</v>
      </c>
      <c r="S157">
        <f t="shared" si="35"/>
        <v>43.980343980343982</v>
      </c>
      <c r="T157">
        <f t="shared" si="36"/>
        <v>3.6036036036036037</v>
      </c>
      <c r="U157">
        <f t="shared" si="37"/>
        <v>100</v>
      </c>
      <c r="V157">
        <v>135.65309999999999</v>
      </c>
    </row>
    <row r="158" spans="1:22" x14ac:dyDescent="0.25">
      <c r="A158">
        <v>3</v>
      </c>
      <c r="B158" t="s">
        <v>9</v>
      </c>
      <c r="C158" t="s">
        <v>11</v>
      </c>
      <c r="D158" t="s">
        <v>42</v>
      </c>
      <c r="F158">
        <v>7.2</v>
      </c>
      <c r="G158">
        <v>0.5</v>
      </c>
      <c r="H158">
        <v>1.77</v>
      </c>
      <c r="I158">
        <v>5.84</v>
      </c>
      <c r="J158">
        <v>0.78</v>
      </c>
      <c r="K158">
        <f t="shared" si="30"/>
        <v>16.09</v>
      </c>
      <c r="L158">
        <f t="shared" si="31"/>
        <v>178.75989999999999</v>
      </c>
      <c r="N158" t="s">
        <v>31</v>
      </c>
      <c r="O158" t="s">
        <v>42</v>
      </c>
      <c r="P158">
        <f t="shared" si="32"/>
        <v>44.748290863890617</v>
      </c>
      <c r="Q158">
        <f t="shared" si="33"/>
        <v>3.1075201988812928</v>
      </c>
      <c r="R158">
        <f t="shared" si="34"/>
        <v>11.000621504039776</v>
      </c>
      <c r="S158">
        <f t="shared" si="35"/>
        <v>36.295835922933499</v>
      </c>
      <c r="T158">
        <f t="shared" si="36"/>
        <v>4.8477315102548175</v>
      </c>
      <c r="U158">
        <f t="shared" si="37"/>
        <v>100</v>
      </c>
      <c r="V158">
        <v>178.75989999999999</v>
      </c>
    </row>
    <row r="159" spans="1:22" x14ac:dyDescent="0.25">
      <c r="A159">
        <v>3</v>
      </c>
      <c r="B159" t="s">
        <v>9</v>
      </c>
      <c r="C159" t="s">
        <v>12</v>
      </c>
      <c r="D159" t="s">
        <v>42</v>
      </c>
      <c r="F159">
        <v>7.79</v>
      </c>
      <c r="G159">
        <v>0.32</v>
      </c>
      <c r="H159">
        <v>0.51</v>
      </c>
      <c r="I159">
        <v>5.62</v>
      </c>
      <c r="J159">
        <v>0.56000000000000005</v>
      </c>
      <c r="K159">
        <f t="shared" si="30"/>
        <v>14.799999999999999</v>
      </c>
      <c r="L159">
        <f t="shared" si="31"/>
        <v>164.42799999999997</v>
      </c>
      <c r="N159" t="s">
        <v>31</v>
      </c>
      <c r="O159" t="s">
        <v>42</v>
      </c>
      <c r="P159">
        <f t="shared" si="32"/>
        <v>52.635135135135137</v>
      </c>
      <c r="Q159">
        <f t="shared" si="33"/>
        <v>2.1621621621621623</v>
      </c>
      <c r="R159">
        <f t="shared" si="34"/>
        <v>3.4459459459459461</v>
      </c>
      <c r="S159">
        <f t="shared" si="35"/>
        <v>37.972972972972975</v>
      </c>
      <c r="T159">
        <f t="shared" si="36"/>
        <v>3.7837837837837847</v>
      </c>
      <c r="U159">
        <f t="shared" si="37"/>
        <v>100.00000000000001</v>
      </c>
      <c r="V159">
        <v>164.42799999999997</v>
      </c>
    </row>
    <row r="160" spans="1:22" x14ac:dyDescent="0.25">
      <c r="A160">
        <v>3</v>
      </c>
      <c r="B160" t="s">
        <v>9</v>
      </c>
      <c r="C160" t="s">
        <v>13</v>
      </c>
      <c r="D160" t="s">
        <v>42</v>
      </c>
      <c r="F160">
        <v>9.3000000000000007</v>
      </c>
      <c r="G160">
        <v>0.09</v>
      </c>
      <c r="H160">
        <v>0.62</v>
      </c>
      <c r="I160">
        <v>5.84</v>
      </c>
      <c r="J160">
        <v>0.65</v>
      </c>
      <c r="K160">
        <f t="shared" si="30"/>
        <v>16.5</v>
      </c>
      <c r="L160">
        <f t="shared" si="31"/>
        <v>183.315</v>
      </c>
      <c r="N160" t="s">
        <v>31</v>
      </c>
      <c r="O160" t="s">
        <v>42</v>
      </c>
      <c r="P160">
        <f t="shared" si="32"/>
        <v>56.363636363636374</v>
      </c>
      <c r="Q160">
        <f t="shared" si="33"/>
        <v>0.54545454545454541</v>
      </c>
      <c r="R160">
        <f t="shared" si="34"/>
        <v>3.7575757575757573</v>
      </c>
      <c r="S160">
        <f t="shared" si="35"/>
        <v>35.393939393939391</v>
      </c>
      <c r="T160">
        <f t="shared" si="36"/>
        <v>3.9393939393939399</v>
      </c>
      <c r="U160">
        <f t="shared" si="37"/>
        <v>100</v>
      </c>
      <c r="V160">
        <v>183.315</v>
      </c>
    </row>
    <row r="161" spans="1:22" x14ac:dyDescent="0.25">
      <c r="A161">
        <v>4</v>
      </c>
      <c r="B161" t="s">
        <v>9</v>
      </c>
      <c r="C161" t="s">
        <v>10</v>
      </c>
      <c r="D161" t="s">
        <v>44</v>
      </c>
      <c r="F161">
        <v>1.43</v>
      </c>
      <c r="G161">
        <v>0.73</v>
      </c>
      <c r="H161">
        <v>0.33</v>
      </c>
      <c r="I161">
        <v>0.12</v>
      </c>
      <c r="J161">
        <v>2.69</v>
      </c>
      <c r="K161">
        <f t="shared" si="30"/>
        <v>5.3000000000000007</v>
      </c>
      <c r="L161">
        <f t="shared" si="31"/>
        <v>58.883000000000003</v>
      </c>
      <c r="N161" t="s">
        <v>31</v>
      </c>
      <c r="O161" t="s">
        <v>44</v>
      </c>
      <c r="P161">
        <f t="shared" si="32"/>
        <v>26.981132075471692</v>
      </c>
      <c r="Q161">
        <f t="shared" si="33"/>
        <v>13.773584905660375</v>
      </c>
      <c r="R161">
        <f t="shared" si="34"/>
        <v>6.2264150943396217</v>
      </c>
      <c r="S161">
        <f t="shared" si="35"/>
        <v>2.2641509433962259</v>
      </c>
      <c r="T161">
        <f t="shared" si="36"/>
        <v>50.754716981132063</v>
      </c>
      <c r="U161">
        <f t="shared" si="37"/>
        <v>99.999999999999972</v>
      </c>
      <c r="V161">
        <v>58.883000000000003</v>
      </c>
    </row>
    <row r="162" spans="1:22" x14ac:dyDescent="0.25">
      <c r="A162">
        <v>4</v>
      </c>
      <c r="B162" t="s">
        <v>9</v>
      </c>
      <c r="C162" t="s">
        <v>11</v>
      </c>
      <c r="D162" t="s">
        <v>44</v>
      </c>
      <c r="F162">
        <v>0.48</v>
      </c>
      <c r="G162">
        <v>1.63</v>
      </c>
      <c r="H162">
        <v>0</v>
      </c>
      <c r="I162">
        <v>0.25</v>
      </c>
      <c r="J162">
        <v>2.0699999999999998</v>
      </c>
      <c r="K162">
        <f t="shared" si="30"/>
        <v>4.43</v>
      </c>
      <c r="L162">
        <f t="shared" si="31"/>
        <v>49.217299999999994</v>
      </c>
      <c r="N162" t="s">
        <v>31</v>
      </c>
      <c r="O162" t="s">
        <v>44</v>
      </c>
      <c r="P162">
        <f t="shared" si="32"/>
        <v>10.835214446952596</v>
      </c>
      <c r="Q162">
        <f t="shared" si="33"/>
        <v>36.794582392776526</v>
      </c>
      <c r="R162">
        <f t="shared" si="34"/>
        <v>0</v>
      </c>
      <c r="S162">
        <f t="shared" si="35"/>
        <v>5.6433408577878108</v>
      </c>
      <c r="T162">
        <f t="shared" si="36"/>
        <v>46.72686230248307</v>
      </c>
      <c r="U162">
        <f t="shared" ref="U162:U196" si="38">SUM(P162:T162)</f>
        <v>100</v>
      </c>
      <c r="V162">
        <v>49.217299999999994</v>
      </c>
    </row>
    <row r="163" spans="1:22" x14ac:dyDescent="0.25">
      <c r="A163">
        <v>4</v>
      </c>
      <c r="B163" t="s">
        <v>9</v>
      </c>
      <c r="C163" t="s">
        <v>12</v>
      </c>
      <c r="D163" t="s">
        <v>44</v>
      </c>
      <c r="F163">
        <v>5.28</v>
      </c>
      <c r="G163">
        <v>2.4300000000000002</v>
      </c>
      <c r="H163">
        <v>0</v>
      </c>
      <c r="I163">
        <v>2.23</v>
      </c>
      <c r="J163">
        <v>3.91</v>
      </c>
      <c r="K163">
        <f t="shared" si="30"/>
        <v>13.850000000000001</v>
      </c>
      <c r="L163">
        <f t="shared" si="31"/>
        <v>153.87350000000001</v>
      </c>
      <c r="N163" t="s">
        <v>31</v>
      </c>
      <c r="O163" t="s">
        <v>44</v>
      </c>
      <c r="P163">
        <f t="shared" si="32"/>
        <v>38.122743682310464</v>
      </c>
      <c r="Q163">
        <f t="shared" si="33"/>
        <v>17.545126353790614</v>
      </c>
      <c r="R163">
        <f t="shared" si="34"/>
        <v>0</v>
      </c>
      <c r="S163">
        <f t="shared" si="35"/>
        <v>16.101083032490973</v>
      </c>
      <c r="T163">
        <f t="shared" si="36"/>
        <v>28.231046931407938</v>
      </c>
      <c r="U163">
        <f t="shared" si="38"/>
        <v>100</v>
      </c>
      <c r="V163">
        <v>153.87350000000001</v>
      </c>
    </row>
    <row r="164" spans="1:22" x14ac:dyDescent="0.25">
      <c r="A164">
        <v>4</v>
      </c>
      <c r="B164" t="s">
        <v>9</v>
      </c>
      <c r="C164" t="s">
        <v>13</v>
      </c>
      <c r="D164" t="s">
        <v>44</v>
      </c>
      <c r="F164">
        <v>4.6500000000000004</v>
      </c>
      <c r="G164">
        <v>2.95</v>
      </c>
      <c r="H164">
        <v>0.1</v>
      </c>
      <c r="I164">
        <v>1.8</v>
      </c>
      <c r="J164">
        <v>3.14</v>
      </c>
      <c r="K164">
        <f t="shared" si="30"/>
        <v>12.64</v>
      </c>
      <c r="L164">
        <f t="shared" si="31"/>
        <v>140.43039999999999</v>
      </c>
      <c r="N164" t="s">
        <v>31</v>
      </c>
      <c r="O164" t="s">
        <v>44</v>
      </c>
      <c r="P164">
        <f t="shared" si="32"/>
        <v>36.787974683544306</v>
      </c>
      <c r="Q164">
        <f t="shared" si="33"/>
        <v>23.338607594936708</v>
      </c>
      <c r="R164">
        <f t="shared" si="34"/>
        <v>0.79113924050632911</v>
      </c>
      <c r="S164">
        <f t="shared" si="35"/>
        <v>14.240506329113925</v>
      </c>
      <c r="T164">
        <f t="shared" si="36"/>
        <v>24.841772151898734</v>
      </c>
      <c r="U164">
        <f t="shared" si="38"/>
        <v>100</v>
      </c>
      <c r="V164">
        <v>140.43039999999999</v>
      </c>
    </row>
    <row r="165" spans="1:22" x14ac:dyDescent="0.25">
      <c r="A165">
        <v>5</v>
      </c>
      <c r="B165" t="s">
        <v>9</v>
      </c>
      <c r="C165" t="s">
        <v>10</v>
      </c>
      <c r="D165" t="s">
        <v>44</v>
      </c>
      <c r="F165">
        <v>3.82</v>
      </c>
      <c r="G165">
        <v>8.66</v>
      </c>
      <c r="H165">
        <v>0.09</v>
      </c>
      <c r="I165">
        <v>0.68</v>
      </c>
      <c r="J165">
        <v>1.28</v>
      </c>
      <c r="K165">
        <f t="shared" ref="K165:K196" si="39">SUM(F165:J165)</f>
        <v>14.53</v>
      </c>
      <c r="L165">
        <f t="shared" ref="L165:L196" si="40">K165*11.11</f>
        <v>161.42829999999998</v>
      </c>
      <c r="N165" t="s">
        <v>31</v>
      </c>
      <c r="O165" t="s">
        <v>44</v>
      </c>
      <c r="P165">
        <f t="shared" ref="P165:P196" si="41">F165/K165*100</f>
        <v>26.290433585684791</v>
      </c>
      <c r="Q165">
        <f t="shared" ref="Q165:Q196" si="42">G165/K165*100</f>
        <v>59.600825877494842</v>
      </c>
      <c r="R165">
        <f t="shared" ref="R165:R196" si="43">H165/K165*100</f>
        <v>0.61940812112869925</v>
      </c>
      <c r="S165">
        <f t="shared" ref="S165:S196" si="44">I165/K165*100</f>
        <v>4.6799724707501724</v>
      </c>
      <c r="T165">
        <f t="shared" ref="T165:T196" si="45">J165/K165*100</f>
        <v>8.8093599449415017</v>
      </c>
      <c r="U165">
        <f t="shared" si="38"/>
        <v>100.00000000000001</v>
      </c>
      <c r="V165">
        <v>161.42829999999998</v>
      </c>
    </row>
    <row r="166" spans="1:22" x14ac:dyDescent="0.25">
      <c r="A166">
        <v>5</v>
      </c>
      <c r="B166" t="s">
        <v>9</v>
      </c>
      <c r="C166" t="s">
        <v>11</v>
      </c>
      <c r="D166" t="s">
        <v>44</v>
      </c>
      <c r="F166">
        <v>18.100000000000001</v>
      </c>
      <c r="G166">
        <v>2.4900000000000002</v>
      </c>
      <c r="H166">
        <v>0.16</v>
      </c>
      <c r="I166">
        <v>1.41</v>
      </c>
      <c r="J166">
        <v>0.75</v>
      </c>
      <c r="K166">
        <f t="shared" si="39"/>
        <v>22.910000000000004</v>
      </c>
      <c r="L166">
        <f t="shared" si="40"/>
        <v>254.53010000000003</v>
      </c>
      <c r="N166" t="s">
        <v>31</v>
      </c>
      <c r="O166" t="s">
        <v>44</v>
      </c>
      <c r="P166">
        <f t="shared" si="41"/>
        <v>79.004801396769963</v>
      </c>
      <c r="Q166">
        <f t="shared" si="42"/>
        <v>10.868616324749016</v>
      </c>
      <c r="R166">
        <f t="shared" si="43"/>
        <v>0.69838498472282839</v>
      </c>
      <c r="S166">
        <f t="shared" si="44"/>
        <v>6.154517677869924</v>
      </c>
      <c r="T166">
        <f t="shared" si="45"/>
        <v>3.2736796158882577</v>
      </c>
      <c r="U166">
        <f t="shared" si="38"/>
        <v>99.999999999999972</v>
      </c>
      <c r="V166">
        <v>254.53010000000003</v>
      </c>
    </row>
    <row r="167" spans="1:22" x14ac:dyDescent="0.25">
      <c r="A167">
        <v>5</v>
      </c>
      <c r="B167" t="s">
        <v>9</v>
      </c>
      <c r="C167" t="s">
        <v>12</v>
      </c>
      <c r="D167" t="s">
        <v>44</v>
      </c>
      <c r="F167">
        <v>2.75</v>
      </c>
      <c r="G167">
        <v>7.57</v>
      </c>
      <c r="H167">
        <v>0.1</v>
      </c>
      <c r="I167">
        <v>0.4</v>
      </c>
      <c r="J167">
        <v>1.1499999999999999</v>
      </c>
      <c r="K167">
        <f t="shared" si="39"/>
        <v>11.97</v>
      </c>
      <c r="L167">
        <f t="shared" si="40"/>
        <v>132.98670000000001</v>
      </c>
      <c r="N167" t="s">
        <v>31</v>
      </c>
      <c r="O167" t="s">
        <v>44</v>
      </c>
      <c r="P167">
        <f t="shared" si="41"/>
        <v>22.974101921470343</v>
      </c>
      <c r="Q167">
        <f t="shared" si="42"/>
        <v>63.241436925647456</v>
      </c>
      <c r="R167">
        <f t="shared" si="43"/>
        <v>0.83542188805346695</v>
      </c>
      <c r="S167">
        <f t="shared" si="44"/>
        <v>3.3416875522138678</v>
      </c>
      <c r="T167">
        <f t="shared" si="45"/>
        <v>9.607351712614868</v>
      </c>
      <c r="U167">
        <f t="shared" si="38"/>
        <v>100</v>
      </c>
      <c r="V167">
        <v>132.98670000000001</v>
      </c>
    </row>
    <row r="168" spans="1:22" x14ac:dyDescent="0.25">
      <c r="A168">
        <v>5</v>
      </c>
      <c r="B168" t="s">
        <v>9</v>
      </c>
      <c r="C168" t="s">
        <v>13</v>
      </c>
      <c r="D168" t="s">
        <v>44</v>
      </c>
      <c r="F168">
        <v>20.83</v>
      </c>
      <c r="G168">
        <v>4.45</v>
      </c>
      <c r="H168">
        <v>0.12</v>
      </c>
      <c r="I168">
        <v>0.92</v>
      </c>
      <c r="J168">
        <v>0.55000000000000004</v>
      </c>
      <c r="K168">
        <f t="shared" si="39"/>
        <v>26.87</v>
      </c>
      <c r="L168">
        <f t="shared" si="40"/>
        <v>298.52569999999997</v>
      </c>
      <c r="N168" t="s">
        <v>31</v>
      </c>
      <c r="O168" t="s">
        <v>44</v>
      </c>
      <c r="P168">
        <f t="shared" si="41"/>
        <v>77.521399330107926</v>
      </c>
      <c r="Q168">
        <f t="shared" si="42"/>
        <v>16.561220692221809</v>
      </c>
      <c r="R168">
        <f t="shared" si="43"/>
        <v>0.44659471529586897</v>
      </c>
      <c r="S168">
        <f t="shared" si="44"/>
        <v>3.4238928172683294</v>
      </c>
      <c r="T168">
        <f t="shared" si="45"/>
        <v>2.0468924451060664</v>
      </c>
      <c r="U168">
        <f t="shared" si="38"/>
        <v>100</v>
      </c>
      <c r="V168">
        <v>298.52569999999997</v>
      </c>
    </row>
    <row r="169" spans="1:22" x14ac:dyDescent="0.25">
      <c r="A169">
        <v>6</v>
      </c>
      <c r="B169" t="s">
        <v>9</v>
      </c>
      <c r="C169" t="s">
        <v>10</v>
      </c>
      <c r="D169" t="s">
        <v>44</v>
      </c>
      <c r="F169">
        <v>29.15</v>
      </c>
      <c r="G169">
        <v>1.96</v>
      </c>
      <c r="H169">
        <v>0.06</v>
      </c>
      <c r="I169">
        <v>2.08</v>
      </c>
      <c r="J169">
        <v>0.34</v>
      </c>
      <c r="K169">
        <f t="shared" si="39"/>
        <v>33.590000000000003</v>
      </c>
      <c r="L169">
        <f t="shared" si="40"/>
        <v>373.18490000000003</v>
      </c>
      <c r="N169" t="s">
        <v>31</v>
      </c>
      <c r="O169" t="s">
        <v>44</v>
      </c>
      <c r="P169">
        <f t="shared" si="41"/>
        <v>86.781780291753492</v>
      </c>
      <c r="Q169">
        <f t="shared" si="42"/>
        <v>5.8350699612980046</v>
      </c>
      <c r="R169">
        <f t="shared" si="43"/>
        <v>0.17862459065197972</v>
      </c>
      <c r="S169">
        <f t="shared" si="44"/>
        <v>6.1923191426019644</v>
      </c>
      <c r="T169">
        <f t="shared" si="45"/>
        <v>1.0122060136945519</v>
      </c>
      <c r="U169">
        <f t="shared" si="38"/>
        <v>99.999999999999986</v>
      </c>
      <c r="V169">
        <v>373.18490000000003</v>
      </c>
    </row>
    <row r="170" spans="1:22" x14ac:dyDescent="0.25">
      <c r="A170">
        <v>6</v>
      </c>
      <c r="B170" t="s">
        <v>9</v>
      </c>
      <c r="C170" t="s">
        <v>11</v>
      </c>
      <c r="D170" t="s">
        <v>44</v>
      </c>
      <c r="F170">
        <v>20.9</v>
      </c>
      <c r="G170">
        <v>0.45</v>
      </c>
      <c r="H170">
        <v>0.48</v>
      </c>
      <c r="I170">
        <v>0.43</v>
      </c>
      <c r="J170">
        <v>0.11</v>
      </c>
      <c r="K170">
        <f t="shared" si="39"/>
        <v>22.369999999999997</v>
      </c>
      <c r="L170">
        <f t="shared" si="40"/>
        <v>248.53069999999997</v>
      </c>
      <c r="N170" t="s">
        <v>31</v>
      </c>
      <c r="O170" t="s">
        <v>44</v>
      </c>
      <c r="P170">
        <f t="shared" si="41"/>
        <v>93.4286991506482</v>
      </c>
      <c r="Q170">
        <f t="shared" si="42"/>
        <v>2.0116227089852483</v>
      </c>
      <c r="R170">
        <f t="shared" si="43"/>
        <v>2.1457308895842648</v>
      </c>
      <c r="S170">
        <f t="shared" si="44"/>
        <v>1.9222172552525705</v>
      </c>
      <c r="T170">
        <f t="shared" si="45"/>
        <v>0.49172999552972735</v>
      </c>
      <c r="U170">
        <f t="shared" si="38"/>
        <v>100.00000000000001</v>
      </c>
      <c r="V170">
        <v>248.53069999999997</v>
      </c>
    </row>
    <row r="171" spans="1:22" x14ac:dyDescent="0.25">
      <c r="A171">
        <v>6</v>
      </c>
      <c r="B171" t="s">
        <v>9</v>
      </c>
      <c r="C171" t="s">
        <v>12</v>
      </c>
      <c r="D171" t="s">
        <v>44</v>
      </c>
      <c r="F171">
        <v>20.239999999999998</v>
      </c>
      <c r="G171">
        <v>0.26</v>
      </c>
      <c r="H171">
        <v>1.07</v>
      </c>
      <c r="I171">
        <v>0.73</v>
      </c>
      <c r="J171">
        <v>0.74</v>
      </c>
      <c r="K171">
        <f t="shared" si="39"/>
        <v>23.04</v>
      </c>
      <c r="L171">
        <f t="shared" si="40"/>
        <v>255.97439999999997</v>
      </c>
      <c r="N171" t="s">
        <v>31</v>
      </c>
      <c r="O171" t="s">
        <v>44</v>
      </c>
      <c r="P171">
        <f t="shared" si="41"/>
        <v>87.847222222222214</v>
      </c>
      <c r="Q171">
        <f t="shared" si="42"/>
        <v>1.1284722222222223</v>
      </c>
      <c r="R171">
        <f t="shared" si="43"/>
        <v>4.6440972222222223</v>
      </c>
      <c r="S171">
        <f t="shared" si="44"/>
        <v>3.1684027777777777</v>
      </c>
      <c r="T171">
        <f t="shared" si="45"/>
        <v>3.2118055555555558</v>
      </c>
      <c r="U171">
        <f t="shared" si="38"/>
        <v>100</v>
      </c>
      <c r="V171">
        <v>255.97439999999997</v>
      </c>
    </row>
    <row r="172" spans="1:22" x14ac:dyDescent="0.25">
      <c r="A172">
        <v>6</v>
      </c>
      <c r="B172" t="s">
        <v>9</v>
      </c>
      <c r="C172" t="s">
        <v>13</v>
      </c>
      <c r="D172" t="s">
        <v>44</v>
      </c>
      <c r="F172">
        <v>29.94</v>
      </c>
      <c r="G172">
        <v>0.86</v>
      </c>
      <c r="H172">
        <v>1.22</v>
      </c>
      <c r="I172">
        <v>3.71</v>
      </c>
      <c r="J172">
        <v>0.5</v>
      </c>
      <c r="K172">
        <f t="shared" si="39"/>
        <v>36.230000000000004</v>
      </c>
      <c r="L172">
        <f t="shared" si="40"/>
        <v>402.51530000000002</v>
      </c>
      <c r="N172" t="s">
        <v>31</v>
      </c>
      <c r="O172" t="s">
        <v>44</v>
      </c>
      <c r="P172">
        <f t="shared" si="41"/>
        <v>82.638697212255025</v>
      </c>
      <c r="Q172">
        <f t="shared" si="42"/>
        <v>2.3737234336185478</v>
      </c>
      <c r="R172">
        <f t="shared" si="43"/>
        <v>3.3673751035053816</v>
      </c>
      <c r="S172">
        <f t="shared" si="44"/>
        <v>10.240132486889317</v>
      </c>
      <c r="T172">
        <f t="shared" si="45"/>
        <v>1.3800717637317139</v>
      </c>
      <c r="U172">
        <f t="shared" si="38"/>
        <v>100</v>
      </c>
      <c r="V172">
        <v>402.51530000000002</v>
      </c>
    </row>
    <row r="173" spans="1:22" x14ac:dyDescent="0.25">
      <c r="A173">
        <v>7</v>
      </c>
      <c r="B173" t="s">
        <v>9</v>
      </c>
      <c r="C173" t="s">
        <v>10</v>
      </c>
      <c r="D173" t="s">
        <v>43</v>
      </c>
      <c r="F173">
        <v>12.68</v>
      </c>
      <c r="G173">
        <v>0</v>
      </c>
      <c r="H173">
        <v>0.12</v>
      </c>
      <c r="I173">
        <v>2.48</v>
      </c>
      <c r="J173">
        <v>0.62</v>
      </c>
      <c r="K173">
        <f t="shared" si="39"/>
        <v>15.899999999999999</v>
      </c>
      <c r="L173">
        <f t="shared" si="40"/>
        <v>176.64899999999997</v>
      </c>
      <c r="N173" t="s">
        <v>31</v>
      </c>
      <c r="O173" t="s">
        <v>43</v>
      </c>
      <c r="P173">
        <f t="shared" si="41"/>
        <v>79.748427672955984</v>
      </c>
      <c r="Q173">
        <f t="shared" si="42"/>
        <v>0</v>
      </c>
      <c r="R173">
        <f t="shared" si="43"/>
        <v>0.75471698113207553</v>
      </c>
      <c r="S173">
        <f t="shared" si="44"/>
        <v>15.597484276729562</v>
      </c>
      <c r="T173">
        <f t="shared" si="45"/>
        <v>3.8993710691823904</v>
      </c>
      <c r="U173">
        <f t="shared" si="38"/>
        <v>100.00000000000001</v>
      </c>
      <c r="V173">
        <v>176.64899999999997</v>
      </c>
    </row>
    <row r="174" spans="1:22" x14ac:dyDescent="0.25">
      <c r="A174">
        <v>7</v>
      </c>
      <c r="B174" t="s">
        <v>9</v>
      </c>
      <c r="C174" t="s">
        <v>11</v>
      </c>
      <c r="D174" t="s">
        <v>43</v>
      </c>
      <c r="F174">
        <v>12.38</v>
      </c>
      <c r="G174">
        <v>0</v>
      </c>
      <c r="H174">
        <v>1.2</v>
      </c>
      <c r="I174">
        <v>2.21</v>
      </c>
      <c r="J174">
        <v>0.2</v>
      </c>
      <c r="K174">
        <f t="shared" si="39"/>
        <v>15.989999999999998</v>
      </c>
      <c r="L174">
        <f t="shared" si="40"/>
        <v>177.64889999999997</v>
      </c>
      <c r="N174" t="s">
        <v>31</v>
      </c>
      <c r="O174" t="s">
        <v>43</v>
      </c>
      <c r="P174">
        <f t="shared" si="41"/>
        <v>77.423389618511578</v>
      </c>
      <c r="Q174">
        <f t="shared" si="42"/>
        <v>0</v>
      </c>
      <c r="R174">
        <f t="shared" si="43"/>
        <v>7.5046904315197001</v>
      </c>
      <c r="S174">
        <f t="shared" si="44"/>
        <v>13.821138211382115</v>
      </c>
      <c r="T174">
        <f t="shared" si="45"/>
        <v>1.2507817385866169</v>
      </c>
      <c r="U174">
        <f t="shared" si="38"/>
        <v>100.00000000000001</v>
      </c>
      <c r="V174">
        <v>177.64889999999997</v>
      </c>
    </row>
    <row r="175" spans="1:22" x14ac:dyDescent="0.25">
      <c r="A175">
        <v>7</v>
      </c>
      <c r="B175" t="s">
        <v>9</v>
      </c>
      <c r="C175" t="s">
        <v>12</v>
      </c>
      <c r="D175" t="s">
        <v>43</v>
      </c>
      <c r="F175">
        <v>17.53</v>
      </c>
      <c r="G175">
        <v>0</v>
      </c>
      <c r="H175">
        <v>3.23</v>
      </c>
      <c r="I175">
        <v>5.21</v>
      </c>
      <c r="J175">
        <v>0.21</v>
      </c>
      <c r="K175">
        <f t="shared" si="39"/>
        <v>26.180000000000003</v>
      </c>
      <c r="L175">
        <f t="shared" si="40"/>
        <v>290.85980000000001</v>
      </c>
      <c r="N175" t="s">
        <v>31</v>
      </c>
      <c r="O175" t="s">
        <v>43</v>
      </c>
      <c r="P175">
        <f t="shared" si="41"/>
        <v>66.959511077158126</v>
      </c>
      <c r="Q175">
        <f t="shared" si="42"/>
        <v>0</v>
      </c>
      <c r="R175">
        <f t="shared" si="43"/>
        <v>12.337662337662337</v>
      </c>
      <c r="S175">
        <f t="shared" si="44"/>
        <v>19.900687547746369</v>
      </c>
      <c r="T175">
        <f t="shared" si="45"/>
        <v>0.80213903743315496</v>
      </c>
      <c r="U175">
        <f t="shared" si="38"/>
        <v>99.999999999999986</v>
      </c>
      <c r="V175">
        <v>290.85980000000001</v>
      </c>
    </row>
    <row r="176" spans="1:22" x14ac:dyDescent="0.25">
      <c r="A176">
        <v>7</v>
      </c>
      <c r="B176" t="s">
        <v>9</v>
      </c>
      <c r="C176" t="s">
        <v>13</v>
      </c>
      <c r="D176" t="s">
        <v>43</v>
      </c>
      <c r="F176">
        <v>15.56</v>
      </c>
      <c r="G176">
        <v>0</v>
      </c>
      <c r="H176">
        <v>1.08</v>
      </c>
      <c r="I176">
        <v>2.99</v>
      </c>
      <c r="J176">
        <v>0.17</v>
      </c>
      <c r="K176">
        <f t="shared" si="39"/>
        <v>19.800000000000004</v>
      </c>
      <c r="L176">
        <f t="shared" si="40"/>
        <v>219.97800000000004</v>
      </c>
      <c r="N176" t="s">
        <v>31</v>
      </c>
      <c r="O176" t="s">
        <v>43</v>
      </c>
      <c r="P176">
        <f t="shared" si="41"/>
        <v>78.585858585858574</v>
      </c>
      <c r="Q176">
        <f t="shared" si="42"/>
        <v>0</v>
      </c>
      <c r="R176">
        <f t="shared" si="43"/>
        <v>5.4545454545454533</v>
      </c>
      <c r="S176">
        <f t="shared" si="44"/>
        <v>15.101010101010099</v>
      </c>
      <c r="T176">
        <f t="shared" si="45"/>
        <v>0.85858585858585834</v>
      </c>
      <c r="U176">
        <f t="shared" si="38"/>
        <v>99.999999999999986</v>
      </c>
      <c r="V176">
        <v>219.97800000000004</v>
      </c>
    </row>
    <row r="177" spans="1:22" x14ac:dyDescent="0.25">
      <c r="A177">
        <v>8</v>
      </c>
      <c r="B177" t="s">
        <v>9</v>
      </c>
      <c r="C177" t="s">
        <v>10</v>
      </c>
      <c r="D177" t="s">
        <v>43</v>
      </c>
      <c r="F177">
        <v>2.87</v>
      </c>
      <c r="G177">
        <v>0</v>
      </c>
      <c r="H177">
        <v>0.68</v>
      </c>
      <c r="I177">
        <v>9.7899999999999991</v>
      </c>
      <c r="J177">
        <v>1.1100000000000001</v>
      </c>
      <c r="K177">
        <f t="shared" si="39"/>
        <v>14.45</v>
      </c>
      <c r="L177">
        <f t="shared" si="40"/>
        <v>160.53949999999998</v>
      </c>
      <c r="N177" t="s">
        <v>31</v>
      </c>
      <c r="O177" t="s">
        <v>43</v>
      </c>
      <c r="P177">
        <f t="shared" si="41"/>
        <v>19.861591695501733</v>
      </c>
      <c r="Q177">
        <f t="shared" si="42"/>
        <v>0</v>
      </c>
      <c r="R177">
        <f t="shared" si="43"/>
        <v>4.7058823529411775</v>
      </c>
      <c r="S177">
        <f t="shared" si="44"/>
        <v>67.750865051903105</v>
      </c>
      <c r="T177">
        <f t="shared" si="45"/>
        <v>7.6816608996539806</v>
      </c>
      <c r="U177">
        <f t="shared" si="38"/>
        <v>99.999999999999986</v>
      </c>
      <c r="V177">
        <v>160.53949999999998</v>
      </c>
    </row>
    <row r="178" spans="1:22" x14ac:dyDescent="0.25">
      <c r="A178">
        <v>8</v>
      </c>
      <c r="B178" t="s">
        <v>9</v>
      </c>
      <c r="C178" t="s">
        <v>11</v>
      </c>
      <c r="D178" t="s">
        <v>43</v>
      </c>
      <c r="F178">
        <v>12.33</v>
      </c>
      <c r="G178">
        <v>0</v>
      </c>
      <c r="H178">
        <v>0.99</v>
      </c>
      <c r="I178">
        <v>3.73</v>
      </c>
      <c r="J178">
        <v>0.3</v>
      </c>
      <c r="K178">
        <f t="shared" si="39"/>
        <v>17.350000000000001</v>
      </c>
      <c r="L178">
        <f t="shared" si="40"/>
        <v>192.7585</v>
      </c>
      <c r="N178" t="s">
        <v>31</v>
      </c>
      <c r="O178" t="s">
        <v>43</v>
      </c>
      <c r="P178">
        <f t="shared" si="41"/>
        <v>71.066282420749275</v>
      </c>
      <c r="Q178">
        <f t="shared" si="42"/>
        <v>0</v>
      </c>
      <c r="R178">
        <f t="shared" si="43"/>
        <v>5.706051873198847</v>
      </c>
      <c r="S178">
        <f t="shared" si="44"/>
        <v>21.498559077809794</v>
      </c>
      <c r="T178">
        <f t="shared" si="45"/>
        <v>1.7291066282420746</v>
      </c>
      <c r="U178">
        <f t="shared" si="38"/>
        <v>100</v>
      </c>
      <c r="V178">
        <v>192.7585</v>
      </c>
    </row>
    <row r="179" spans="1:22" x14ac:dyDescent="0.25">
      <c r="A179">
        <v>8</v>
      </c>
      <c r="B179" t="s">
        <v>9</v>
      </c>
      <c r="C179" t="s">
        <v>12</v>
      </c>
      <c r="D179" t="s">
        <v>43</v>
      </c>
      <c r="F179">
        <v>3.43</v>
      </c>
      <c r="G179">
        <v>0.1</v>
      </c>
      <c r="H179">
        <v>0.21</v>
      </c>
      <c r="I179">
        <v>11.15</v>
      </c>
      <c r="J179">
        <v>0.45</v>
      </c>
      <c r="K179">
        <f t="shared" si="39"/>
        <v>15.34</v>
      </c>
      <c r="L179">
        <f t="shared" si="40"/>
        <v>170.42739999999998</v>
      </c>
      <c r="N179" t="s">
        <v>31</v>
      </c>
      <c r="O179" t="s">
        <v>43</v>
      </c>
      <c r="P179">
        <f t="shared" si="41"/>
        <v>22.359843546284225</v>
      </c>
      <c r="Q179">
        <f t="shared" si="42"/>
        <v>0.65189048239895697</v>
      </c>
      <c r="R179">
        <f t="shared" si="43"/>
        <v>1.3689700130378095</v>
      </c>
      <c r="S179">
        <f t="shared" si="44"/>
        <v>72.685788787483702</v>
      </c>
      <c r="T179">
        <f t="shared" si="45"/>
        <v>2.9335071707953064</v>
      </c>
      <c r="U179">
        <f t="shared" si="38"/>
        <v>100</v>
      </c>
      <c r="V179">
        <v>170.42739999999998</v>
      </c>
    </row>
    <row r="180" spans="1:22" x14ac:dyDescent="0.25">
      <c r="A180">
        <v>8</v>
      </c>
      <c r="B180" t="s">
        <v>9</v>
      </c>
      <c r="C180" t="s">
        <v>13</v>
      </c>
      <c r="D180" t="s">
        <v>43</v>
      </c>
      <c r="F180">
        <v>4.71</v>
      </c>
      <c r="G180">
        <v>0</v>
      </c>
      <c r="H180">
        <v>0.6</v>
      </c>
      <c r="I180">
        <v>2.74</v>
      </c>
      <c r="J180">
        <v>0.4</v>
      </c>
      <c r="K180">
        <f t="shared" si="39"/>
        <v>8.4500000000000011</v>
      </c>
      <c r="L180">
        <f t="shared" si="40"/>
        <v>93.879500000000007</v>
      </c>
      <c r="N180" t="s">
        <v>31</v>
      </c>
      <c r="O180" t="s">
        <v>43</v>
      </c>
      <c r="P180">
        <f t="shared" si="41"/>
        <v>55.73964497041419</v>
      </c>
      <c r="Q180">
        <f t="shared" si="42"/>
        <v>0</v>
      </c>
      <c r="R180">
        <f t="shared" si="43"/>
        <v>7.1005917159763303</v>
      </c>
      <c r="S180">
        <f t="shared" si="44"/>
        <v>32.426035502958577</v>
      </c>
      <c r="T180">
        <f t="shared" si="45"/>
        <v>4.7337278106508878</v>
      </c>
      <c r="U180">
        <f t="shared" si="38"/>
        <v>99.999999999999986</v>
      </c>
      <c r="V180">
        <v>93.879500000000007</v>
      </c>
    </row>
    <row r="181" spans="1:22" x14ac:dyDescent="0.25">
      <c r="A181">
        <v>9</v>
      </c>
      <c r="B181" t="s">
        <v>9</v>
      </c>
      <c r="C181" t="s">
        <v>10</v>
      </c>
      <c r="D181" t="s">
        <v>42</v>
      </c>
      <c r="F181">
        <v>16.829999999999998</v>
      </c>
      <c r="G181">
        <v>0.1</v>
      </c>
      <c r="H181">
        <v>3.32</v>
      </c>
      <c r="I181">
        <v>1.84</v>
      </c>
      <c r="J181">
        <v>1.2</v>
      </c>
      <c r="K181">
        <f t="shared" si="39"/>
        <v>23.29</v>
      </c>
      <c r="L181">
        <f t="shared" si="40"/>
        <v>258.75189999999998</v>
      </c>
      <c r="N181" t="s">
        <v>31</v>
      </c>
      <c r="O181" t="s">
        <v>42</v>
      </c>
      <c r="P181">
        <f t="shared" si="41"/>
        <v>72.262773722627742</v>
      </c>
      <c r="Q181">
        <f t="shared" si="42"/>
        <v>0.4293688278231001</v>
      </c>
      <c r="R181">
        <f t="shared" si="43"/>
        <v>14.255045083726921</v>
      </c>
      <c r="S181">
        <f t="shared" si="44"/>
        <v>7.9003864319450416</v>
      </c>
      <c r="T181">
        <f t="shared" si="45"/>
        <v>5.1524259338772005</v>
      </c>
      <c r="U181">
        <f t="shared" si="38"/>
        <v>100</v>
      </c>
      <c r="V181">
        <v>258.75189999999998</v>
      </c>
    </row>
    <row r="182" spans="1:22" x14ac:dyDescent="0.25">
      <c r="A182">
        <v>9</v>
      </c>
      <c r="B182" t="s">
        <v>9</v>
      </c>
      <c r="C182" t="s">
        <v>11</v>
      </c>
      <c r="D182" t="s">
        <v>42</v>
      </c>
      <c r="F182">
        <v>11.58</v>
      </c>
      <c r="G182">
        <v>2.63</v>
      </c>
      <c r="H182">
        <v>1.02</v>
      </c>
      <c r="I182">
        <v>5.88</v>
      </c>
      <c r="J182">
        <v>3.9</v>
      </c>
      <c r="K182">
        <f t="shared" si="39"/>
        <v>25.009999999999998</v>
      </c>
      <c r="L182">
        <f t="shared" si="40"/>
        <v>277.86109999999996</v>
      </c>
      <c r="N182" t="s">
        <v>31</v>
      </c>
      <c r="O182" t="s">
        <v>42</v>
      </c>
      <c r="P182">
        <f t="shared" si="41"/>
        <v>46.301479408236709</v>
      </c>
      <c r="Q182">
        <f t="shared" si="42"/>
        <v>10.51579368252699</v>
      </c>
      <c r="R182">
        <f t="shared" si="43"/>
        <v>4.0783686525389848</v>
      </c>
      <c r="S182">
        <f t="shared" si="44"/>
        <v>23.510595761695324</v>
      </c>
      <c r="T182">
        <f t="shared" si="45"/>
        <v>15.593762495002</v>
      </c>
      <c r="U182">
        <f t="shared" si="38"/>
        <v>100</v>
      </c>
      <c r="V182">
        <v>277.86109999999996</v>
      </c>
    </row>
    <row r="183" spans="1:22" x14ac:dyDescent="0.25">
      <c r="A183">
        <v>9</v>
      </c>
      <c r="B183" t="s">
        <v>9</v>
      </c>
      <c r="C183" t="s">
        <v>12</v>
      </c>
      <c r="D183" t="s">
        <v>42</v>
      </c>
      <c r="F183">
        <v>10.15</v>
      </c>
      <c r="G183">
        <v>0.84</v>
      </c>
      <c r="H183">
        <v>3.22</v>
      </c>
      <c r="I183">
        <v>4.78</v>
      </c>
      <c r="J183">
        <v>2.61</v>
      </c>
      <c r="K183">
        <f t="shared" si="39"/>
        <v>21.6</v>
      </c>
      <c r="L183">
        <f t="shared" si="40"/>
        <v>239.976</v>
      </c>
      <c r="N183" t="s">
        <v>31</v>
      </c>
      <c r="O183" t="s">
        <v>42</v>
      </c>
      <c r="P183">
        <f t="shared" si="41"/>
        <v>46.99074074074074</v>
      </c>
      <c r="Q183">
        <f t="shared" si="42"/>
        <v>3.8888888888888884</v>
      </c>
      <c r="R183">
        <f t="shared" si="43"/>
        <v>14.907407407407408</v>
      </c>
      <c r="S183">
        <f t="shared" si="44"/>
        <v>22.12962962962963</v>
      </c>
      <c r="T183">
        <f t="shared" si="45"/>
        <v>12.083333333333332</v>
      </c>
      <c r="U183">
        <f t="shared" si="38"/>
        <v>100</v>
      </c>
      <c r="V183">
        <v>239.976</v>
      </c>
    </row>
    <row r="184" spans="1:22" x14ac:dyDescent="0.25">
      <c r="A184">
        <v>9</v>
      </c>
      <c r="B184" t="s">
        <v>9</v>
      </c>
      <c r="C184" t="s">
        <v>13</v>
      </c>
      <c r="D184" t="s">
        <v>42</v>
      </c>
      <c r="F184">
        <v>10.96</v>
      </c>
      <c r="G184">
        <v>0.15</v>
      </c>
      <c r="H184">
        <v>1.06</v>
      </c>
      <c r="I184">
        <v>1.32</v>
      </c>
      <c r="J184">
        <v>1.86</v>
      </c>
      <c r="K184">
        <f t="shared" si="39"/>
        <v>15.350000000000001</v>
      </c>
      <c r="L184">
        <f t="shared" si="40"/>
        <v>170.5385</v>
      </c>
      <c r="N184" t="s">
        <v>31</v>
      </c>
      <c r="O184" t="s">
        <v>42</v>
      </c>
      <c r="P184">
        <f t="shared" si="41"/>
        <v>71.400651465798049</v>
      </c>
      <c r="Q184">
        <f t="shared" si="42"/>
        <v>0.97719869706840379</v>
      </c>
      <c r="R184">
        <f t="shared" si="43"/>
        <v>6.9055374592833871</v>
      </c>
      <c r="S184">
        <f t="shared" si="44"/>
        <v>8.5993485342019547</v>
      </c>
      <c r="T184">
        <f t="shared" si="45"/>
        <v>12.117263843648209</v>
      </c>
      <c r="U184">
        <f t="shared" si="38"/>
        <v>99.999999999999986</v>
      </c>
      <c r="V184">
        <v>170.5385</v>
      </c>
    </row>
    <row r="185" spans="1:22" x14ac:dyDescent="0.25">
      <c r="A185">
        <v>10</v>
      </c>
      <c r="B185" t="s">
        <v>9</v>
      </c>
      <c r="C185" t="s">
        <v>10</v>
      </c>
      <c r="D185" t="s">
        <v>43</v>
      </c>
      <c r="F185">
        <v>18.71</v>
      </c>
      <c r="G185">
        <v>1.63</v>
      </c>
      <c r="H185">
        <v>0.47</v>
      </c>
      <c r="I185">
        <v>2.31</v>
      </c>
      <c r="J185">
        <v>1.63</v>
      </c>
      <c r="K185">
        <f t="shared" si="39"/>
        <v>24.749999999999996</v>
      </c>
      <c r="L185">
        <f t="shared" si="40"/>
        <v>274.97249999999997</v>
      </c>
      <c r="N185" t="s">
        <v>31</v>
      </c>
      <c r="O185" t="s">
        <v>43</v>
      </c>
      <c r="P185">
        <f t="shared" si="41"/>
        <v>75.595959595959599</v>
      </c>
      <c r="Q185">
        <f t="shared" si="42"/>
        <v>6.5858585858585865</v>
      </c>
      <c r="R185">
        <f t="shared" si="43"/>
        <v>1.898989898989899</v>
      </c>
      <c r="S185">
        <f t="shared" si="44"/>
        <v>9.3333333333333357</v>
      </c>
      <c r="T185">
        <f t="shared" si="45"/>
        <v>6.5858585858585865</v>
      </c>
      <c r="U185">
        <f t="shared" si="38"/>
        <v>100.00000000000001</v>
      </c>
      <c r="V185">
        <v>274.97249999999997</v>
      </c>
    </row>
    <row r="186" spans="1:22" x14ac:dyDescent="0.25">
      <c r="A186">
        <v>10</v>
      </c>
      <c r="B186" t="s">
        <v>9</v>
      </c>
      <c r="C186" t="s">
        <v>11</v>
      </c>
      <c r="D186" t="s">
        <v>43</v>
      </c>
      <c r="F186">
        <v>21.37</v>
      </c>
      <c r="G186">
        <v>2.2799999999999998</v>
      </c>
      <c r="H186">
        <v>0.54</v>
      </c>
      <c r="I186">
        <v>2.84</v>
      </c>
      <c r="J186">
        <v>1.23</v>
      </c>
      <c r="K186">
        <f t="shared" si="39"/>
        <v>28.26</v>
      </c>
      <c r="L186">
        <f t="shared" si="40"/>
        <v>313.96859999999998</v>
      </c>
      <c r="N186" t="s">
        <v>31</v>
      </c>
      <c r="O186" t="s">
        <v>43</v>
      </c>
      <c r="P186">
        <f t="shared" si="41"/>
        <v>75.61924982307147</v>
      </c>
      <c r="Q186">
        <f t="shared" si="42"/>
        <v>8.0679405520169833</v>
      </c>
      <c r="R186">
        <f t="shared" si="43"/>
        <v>1.910828025477707</v>
      </c>
      <c r="S186">
        <f t="shared" si="44"/>
        <v>10.049539985845717</v>
      </c>
      <c r="T186">
        <f t="shared" si="45"/>
        <v>4.3524416135881099</v>
      </c>
      <c r="U186">
        <f t="shared" si="38"/>
        <v>99.999999999999986</v>
      </c>
      <c r="V186">
        <v>313.96859999999998</v>
      </c>
    </row>
    <row r="187" spans="1:22" x14ac:dyDescent="0.25">
      <c r="A187">
        <v>10</v>
      </c>
      <c r="B187" t="s">
        <v>9</v>
      </c>
      <c r="C187" t="s">
        <v>12</v>
      </c>
      <c r="D187" t="s">
        <v>43</v>
      </c>
      <c r="F187">
        <v>15.95</v>
      </c>
      <c r="G187">
        <v>2.5299999999999998</v>
      </c>
      <c r="H187">
        <v>7.0000000000000007E-2</v>
      </c>
      <c r="I187">
        <v>1.75</v>
      </c>
      <c r="J187">
        <v>0.69</v>
      </c>
      <c r="K187">
        <f t="shared" si="39"/>
        <v>20.990000000000002</v>
      </c>
      <c r="L187">
        <f t="shared" si="40"/>
        <v>233.19890000000001</v>
      </c>
      <c r="N187" t="s">
        <v>31</v>
      </c>
      <c r="O187" t="s">
        <v>43</v>
      </c>
      <c r="P187">
        <f t="shared" si="41"/>
        <v>75.988565983801806</v>
      </c>
      <c r="Q187">
        <f t="shared" si="42"/>
        <v>12.053358742258217</v>
      </c>
      <c r="R187">
        <f t="shared" si="43"/>
        <v>0.33349213911386372</v>
      </c>
      <c r="S187">
        <f t="shared" si="44"/>
        <v>8.3373034778465929</v>
      </c>
      <c r="T187">
        <f t="shared" si="45"/>
        <v>3.2872796569795137</v>
      </c>
      <c r="U187">
        <f t="shared" si="38"/>
        <v>99.999999999999972</v>
      </c>
      <c r="V187">
        <v>233.19890000000001</v>
      </c>
    </row>
    <row r="188" spans="1:22" x14ac:dyDescent="0.25">
      <c r="A188">
        <v>10</v>
      </c>
      <c r="B188" t="s">
        <v>9</v>
      </c>
      <c r="C188" t="s">
        <v>13</v>
      </c>
      <c r="D188" t="s">
        <v>43</v>
      </c>
      <c r="F188">
        <v>13.74</v>
      </c>
      <c r="G188">
        <v>1.67</v>
      </c>
      <c r="H188">
        <v>0</v>
      </c>
      <c r="I188">
        <v>1.1200000000000001</v>
      </c>
      <c r="J188">
        <v>1.35</v>
      </c>
      <c r="K188">
        <f t="shared" si="39"/>
        <v>17.880000000000003</v>
      </c>
      <c r="L188">
        <f t="shared" si="40"/>
        <v>198.64680000000001</v>
      </c>
      <c r="N188" t="s">
        <v>31</v>
      </c>
      <c r="O188" t="s">
        <v>43</v>
      </c>
      <c r="P188">
        <f t="shared" si="41"/>
        <v>76.845637583892611</v>
      </c>
      <c r="Q188">
        <f t="shared" si="42"/>
        <v>9.3400447427293045</v>
      </c>
      <c r="R188">
        <f t="shared" si="43"/>
        <v>0</v>
      </c>
      <c r="S188">
        <f t="shared" si="44"/>
        <v>6.2639821029082778</v>
      </c>
      <c r="T188">
        <f t="shared" si="45"/>
        <v>7.5503355704697972</v>
      </c>
      <c r="U188">
        <f t="shared" si="38"/>
        <v>99.999999999999986</v>
      </c>
      <c r="V188">
        <v>198.64680000000001</v>
      </c>
    </row>
    <row r="189" spans="1:22" x14ac:dyDescent="0.25">
      <c r="A189">
        <v>11</v>
      </c>
      <c r="B189" t="s">
        <v>9</v>
      </c>
      <c r="C189" t="s">
        <v>10</v>
      </c>
      <c r="D189" t="s">
        <v>44</v>
      </c>
      <c r="F189">
        <v>1.82</v>
      </c>
      <c r="G189">
        <v>6.74</v>
      </c>
      <c r="H189">
        <v>0.18</v>
      </c>
      <c r="I189">
        <v>1.86</v>
      </c>
      <c r="J189">
        <v>1.84</v>
      </c>
      <c r="K189">
        <f t="shared" si="39"/>
        <v>12.44</v>
      </c>
      <c r="L189">
        <f t="shared" si="40"/>
        <v>138.20839999999998</v>
      </c>
      <c r="N189" t="s">
        <v>31</v>
      </c>
      <c r="O189" t="s">
        <v>44</v>
      </c>
      <c r="P189">
        <f t="shared" si="41"/>
        <v>14.630225080385854</v>
      </c>
      <c r="Q189">
        <f t="shared" si="42"/>
        <v>54.180064308681672</v>
      </c>
      <c r="R189">
        <f t="shared" si="43"/>
        <v>1.4469453376205788</v>
      </c>
      <c r="S189">
        <f t="shared" si="44"/>
        <v>14.951768488745982</v>
      </c>
      <c r="T189">
        <f t="shared" si="45"/>
        <v>14.790996784565918</v>
      </c>
      <c r="U189">
        <f t="shared" si="38"/>
        <v>100</v>
      </c>
      <c r="V189">
        <v>138.20839999999998</v>
      </c>
    </row>
    <row r="190" spans="1:22" x14ac:dyDescent="0.25">
      <c r="A190">
        <v>11</v>
      </c>
      <c r="B190" t="s">
        <v>9</v>
      </c>
      <c r="C190" t="s">
        <v>11</v>
      </c>
      <c r="D190" t="s">
        <v>44</v>
      </c>
      <c r="F190">
        <v>7.38</v>
      </c>
      <c r="G190">
        <v>6.67</v>
      </c>
      <c r="H190">
        <v>3.88</v>
      </c>
      <c r="I190">
        <v>2.98</v>
      </c>
      <c r="J190">
        <v>5.27</v>
      </c>
      <c r="K190">
        <f t="shared" si="39"/>
        <v>26.18</v>
      </c>
      <c r="L190">
        <f t="shared" si="40"/>
        <v>290.85980000000001</v>
      </c>
      <c r="N190" t="s">
        <v>31</v>
      </c>
      <c r="O190" t="s">
        <v>44</v>
      </c>
      <c r="P190">
        <f t="shared" si="41"/>
        <v>28.189457601222305</v>
      </c>
      <c r="Q190">
        <f t="shared" si="42"/>
        <v>25.477463712757832</v>
      </c>
      <c r="R190">
        <f t="shared" si="43"/>
        <v>14.820473644003055</v>
      </c>
      <c r="S190">
        <f t="shared" si="44"/>
        <v>11.382734912146677</v>
      </c>
      <c r="T190">
        <f t="shared" si="45"/>
        <v>20.129870129870127</v>
      </c>
      <c r="U190">
        <f t="shared" si="38"/>
        <v>100</v>
      </c>
      <c r="V190">
        <v>290.85980000000001</v>
      </c>
    </row>
    <row r="191" spans="1:22" x14ac:dyDescent="0.25">
      <c r="A191">
        <v>11</v>
      </c>
      <c r="B191" t="s">
        <v>9</v>
      </c>
      <c r="C191" t="s">
        <v>12</v>
      </c>
      <c r="D191" t="s">
        <v>44</v>
      </c>
      <c r="F191">
        <v>3.66</v>
      </c>
      <c r="G191">
        <v>3.42</v>
      </c>
      <c r="H191">
        <v>0.18</v>
      </c>
      <c r="I191">
        <v>3.82</v>
      </c>
      <c r="J191">
        <v>0.65</v>
      </c>
      <c r="K191">
        <f t="shared" si="39"/>
        <v>11.73</v>
      </c>
      <c r="L191">
        <f t="shared" si="40"/>
        <v>130.3203</v>
      </c>
      <c r="N191" t="s">
        <v>31</v>
      </c>
      <c r="O191" t="s">
        <v>44</v>
      </c>
      <c r="P191">
        <f t="shared" si="41"/>
        <v>31.202046035805626</v>
      </c>
      <c r="Q191">
        <f t="shared" si="42"/>
        <v>29.156010230179024</v>
      </c>
      <c r="R191">
        <f t="shared" si="43"/>
        <v>1.5345268542199486</v>
      </c>
      <c r="S191">
        <f t="shared" si="44"/>
        <v>32.566069906223355</v>
      </c>
      <c r="T191">
        <f t="shared" si="45"/>
        <v>5.5413469735720371</v>
      </c>
      <c r="U191">
        <f t="shared" si="38"/>
        <v>99.999999999999986</v>
      </c>
      <c r="V191">
        <v>130.3203</v>
      </c>
    </row>
    <row r="192" spans="1:22" x14ac:dyDescent="0.25">
      <c r="A192">
        <v>11</v>
      </c>
      <c r="B192" t="s">
        <v>9</v>
      </c>
      <c r="C192" t="s">
        <v>13</v>
      </c>
      <c r="D192" t="s">
        <v>44</v>
      </c>
      <c r="F192">
        <v>6.99</v>
      </c>
      <c r="G192">
        <v>3.66</v>
      </c>
      <c r="H192">
        <v>1.44</v>
      </c>
      <c r="I192">
        <v>3.22</v>
      </c>
      <c r="J192">
        <v>3.22</v>
      </c>
      <c r="K192">
        <f t="shared" si="39"/>
        <v>18.53</v>
      </c>
      <c r="L192">
        <f t="shared" si="40"/>
        <v>205.8683</v>
      </c>
      <c r="N192" t="s">
        <v>31</v>
      </c>
      <c r="O192" t="s">
        <v>44</v>
      </c>
      <c r="P192">
        <f t="shared" si="41"/>
        <v>37.722611980572047</v>
      </c>
      <c r="Q192">
        <f t="shared" si="42"/>
        <v>19.751753912574205</v>
      </c>
      <c r="R192">
        <f t="shared" si="43"/>
        <v>7.7711818672423094</v>
      </c>
      <c r="S192">
        <f t="shared" si="44"/>
        <v>17.377226119805719</v>
      </c>
      <c r="T192">
        <f t="shared" si="45"/>
        <v>17.377226119805719</v>
      </c>
      <c r="U192">
        <f t="shared" si="38"/>
        <v>100</v>
      </c>
      <c r="V192">
        <v>205.8683</v>
      </c>
    </row>
    <row r="193" spans="1:22" x14ac:dyDescent="0.25">
      <c r="A193">
        <v>12</v>
      </c>
      <c r="B193" t="s">
        <v>9</v>
      </c>
      <c r="C193" t="s">
        <v>10</v>
      </c>
      <c r="D193" t="s">
        <v>42</v>
      </c>
      <c r="F193">
        <v>2.82</v>
      </c>
      <c r="G193">
        <v>0.45</v>
      </c>
      <c r="H193">
        <v>3.28</v>
      </c>
      <c r="I193">
        <v>3.59</v>
      </c>
      <c r="J193">
        <v>6.25</v>
      </c>
      <c r="K193">
        <f t="shared" si="39"/>
        <v>16.39</v>
      </c>
      <c r="L193">
        <f t="shared" si="40"/>
        <v>182.09289999999999</v>
      </c>
      <c r="N193" t="s">
        <v>31</v>
      </c>
      <c r="O193" t="s">
        <v>42</v>
      </c>
      <c r="P193">
        <f t="shared" si="41"/>
        <v>17.205613178767539</v>
      </c>
      <c r="Q193">
        <f t="shared" si="42"/>
        <v>2.7455765710799267</v>
      </c>
      <c r="R193">
        <f t="shared" si="43"/>
        <v>20.012202562538132</v>
      </c>
      <c r="S193">
        <f t="shared" si="44"/>
        <v>21.903599755948747</v>
      </c>
      <c r="T193">
        <f t="shared" si="45"/>
        <v>38.133007931665645</v>
      </c>
      <c r="U193">
        <f t="shared" si="38"/>
        <v>99.999999999999986</v>
      </c>
      <c r="V193">
        <v>182.09289999999999</v>
      </c>
    </row>
    <row r="194" spans="1:22" x14ac:dyDescent="0.25">
      <c r="A194">
        <v>12</v>
      </c>
      <c r="B194" t="s">
        <v>9</v>
      </c>
      <c r="C194" t="s">
        <v>11</v>
      </c>
      <c r="D194" t="s">
        <v>42</v>
      </c>
      <c r="F194">
        <v>9.36</v>
      </c>
      <c r="G194">
        <v>9</v>
      </c>
      <c r="H194">
        <v>2.38</v>
      </c>
      <c r="I194">
        <v>1.46</v>
      </c>
      <c r="J194">
        <v>2.09</v>
      </c>
      <c r="K194">
        <f t="shared" si="39"/>
        <v>24.29</v>
      </c>
      <c r="L194">
        <f t="shared" si="40"/>
        <v>269.86189999999999</v>
      </c>
      <c r="N194" t="s">
        <v>31</v>
      </c>
      <c r="O194" t="s">
        <v>42</v>
      </c>
      <c r="P194">
        <f t="shared" si="41"/>
        <v>38.534376286537672</v>
      </c>
      <c r="Q194">
        <f t="shared" si="42"/>
        <v>37.052284890901603</v>
      </c>
      <c r="R194">
        <f t="shared" si="43"/>
        <v>9.7982708933717575</v>
      </c>
      <c r="S194">
        <f t="shared" si="44"/>
        <v>6.0107039934129274</v>
      </c>
      <c r="T194">
        <f t="shared" si="45"/>
        <v>8.6043639357760391</v>
      </c>
      <c r="U194">
        <f t="shared" si="38"/>
        <v>100</v>
      </c>
      <c r="V194">
        <v>269.86189999999999</v>
      </c>
    </row>
    <row r="195" spans="1:22" x14ac:dyDescent="0.25">
      <c r="A195">
        <v>12</v>
      </c>
      <c r="B195" t="s">
        <v>9</v>
      </c>
      <c r="C195" t="s">
        <v>12</v>
      </c>
      <c r="D195" t="s">
        <v>42</v>
      </c>
      <c r="F195">
        <v>3.82</v>
      </c>
      <c r="G195">
        <v>9.41</v>
      </c>
      <c r="H195">
        <v>1.18</v>
      </c>
      <c r="I195">
        <v>1.1299999999999999</v>
      </c>
      <c r="J195">
        <v>0.59</v>
      </c>
      <c r="K195">
        <f t="shared" si="39"/>
        <v>16.13</v>
      </c>
      <c r="L195">
        <f t="shared" si="40"/>
        <v>179.20429999999999</v>
      </c>
      <c r="N195" t="s">
        <v>31</v>
      </c>
      <c r="O195" t="s">
        <v>42</v>
      </c>
      <c r="P195">
        <f t="shared" si="41"/>
        <v>23.682579045257285</v>
      </c>
      <c r="Q195">
        <f t="shared" si="42"/>
        <v>58.338499690018608</v>
      </c>
      <c r="R195">
        <f t="shared" si="43"/>
        <v>7.31556106633602</v>
      </c>
      <c r="S195">
        <f t="shared" si="44"/>
        <v>7.005579665220087</v>
      </c>
      <c r="T195">
        <f t="shared" si="45"/>
        <v>3.65778053316801</v>
      </c>
      <c r="U195">
        <f t="shared" si="38"/>
        <v>100</v>
      </c>
      <c r="V195">
        <v>179.20429999999999</v>
      </c>
    </row>
    <row r="196" spans="1:22" x14ac:dyDescent="0.25">
      <c r="A196">
        <v>12</v>
      </c>
      <c r="B196" t="s">
        <v>9</v>
      </c>
      <c r="C196" t="s">
        <v>13</v>
      </c>
      <c r="D196" t="s">
        <v>42</v>
      </c>
      <c r="F196">
        <v>2.57</v>
      </c>
      <c r="G196">
        <v>0</v>
      </c>
      <c r="H196">
        <v>1.63</v>
      </c>
      <c r="I196">
        <v>3.32</v>
      </c>
      <c r="J196">
        <v>3.41</v>
      </c>
      <c r="K196">
        <f t="shared" si="39"/>
        <v>10.93</v>
      </c>
      <c r="L196">
        <f t="shared" si="40"/>
        <v>121.43229999999998</v>
      </c>
      <c r="N196" t="s">
        <v>31</v>
      </c>
      <c r="O196" t="s">
        <v>42</v>
      </c>
      <c r="P196">
        <f t="shared" si="41"/>
        <v>23.513266239707225</v>
      </c>
      <c r="Q196">
        <f t="shared" si="42"/>
        <v>0</v>
      </c>
      <c r="R196">
        <f t="shared" si="43"/>
        <v>14.913083257090577</v>
      </c>
      <c r="S196">
        <f t="shared" si="44"/>
        <v>30.37511436413541</v>
      </c>
      <c r="T196">
        <f t="shared" si="45"/>
        <v>31.198536139066789</v>
      </c>
      <c r="U196">
        <f t="shared" si="38"/>
        <v>100</v>
      </c>
      <c r="V196">
        <v>121.43229999999998</v>
      </c>
    </row>
  </sheetData>
  <sortState xmlns:xlrd2="http://schemas.microsoft.com/office/spreadsheetml/2017/richdata2" ref="A101:L196">
    <sortCondition ref="B101:B19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3842-E2B0-44E5-8CD4-4B5512D9F742}">
  <dimension ref="A1:V97"/>
  <sheetViews>
    <sheetView workbookViewId="0">
      <selection activeCell="L2" sqref="L2"/>
    </sheetView>
  </sheetViews>
  <sheetFormatPr defaultRowHeight="15" x14ac:dyDescent="0.25"/>
  <cols>
    <col min="14" max="14" width="12" bestFit="1" customWidth="1"/>
    <col min="16" max="16" width="13.140625" bestFit="1" customWidth="1"/>
    <col min="17" max="17" width="22.7109375" bestFit="1" customWidth="1"/>
    <col min="18" max="18" width="18.5703125" bestFit="1" customWidth="1"/>
    <col min="19" max="19" width="17.42578125" bestFit="1" customWidth="1"/>
    <col min="20" max="20" width="16.85546875" bestFit="1" customWidth="1"/>
    <col min="21" max="21" width="18" bestFit="1" customWidth="1"/>
    <col min="22" max="22" width="19.85546875" bestFit="1" customWidth="1"/>
  </cols>
  <sheetData>
    <row r="1" spans="1:22" x14ac:dyDescent="0.25">
      <c r="A1" t="s">
        <v>15</v>
      </c>
      <c r="B1" t="s">
        <v>0</v>
      </c>
      <c r="C1" t="s">
        <v>1</v>
      </c>
      <c r="D1" t="s">
        <v>2</v>
      </c>
      <c r="E1" t="s">
        <v>25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27</v>
      </c>
    </row>
    <row r="2" spans="1:22" x14ac:dyDescent="0.25">
      <c r="A2">
        <v>44578</v>
      </c>
      <c r="B2">
        <v>1</v>
      </c>
      <c r="C2" t="s">
        <v>14</v>
      </c>
      <c r="D2" t="s">
        <v>10</v>
      </c>
      <c r="E2" t="s">
        <v>23</v>
      </c>
      <c r="F2">
        <v>12.99</v>
      </c>
      <c r="G2">
        <v>4.2</v>
      </c>
      <c r="H2">
        <v>0.98</v>
      </c>
      <c r="I2">
        <v>2.59</v>
      </c>
      <c r="J2">
        <v>1.08</v>
      </c>
      <c r="K2">
        <v>1.24</v>
      </c>
      <c r="L2">
        <f t="shared" ref="L2:L33" si="0">SUM(G2:K2)</f>
        <v>10.09</v>
      </c>
    </row>
    <row r="3" spans="1:22" x14ac:dyDescent="0.25">
      <c r="A3">
        <v>44578</v>
      </c>
      <c r="B3">
        <v>1</v>
      </c>
      <c r="C3" t="s">
        <v>14</v>
      </c>
      <c r="D3" t="s">
        <v>11</v>
      </c>
      <c r="E3" t="s">
        <v>23</v>
      </c>
      <c r="F3">
        <v>13.31</v>
      </c>
      <c r="G3">
        <v>2.0299999999999998</v>
      </c>
      <c r="H3">
        <v>0.94</v>
      </c>
      <c r="I3">
        <v>6.19</v>
      </c>
      <c r="J3">
        <v>0.23</v>
      </c>
      <c r="K3">
        <v>1.74</v>
      </c>
      <c r="L3">
        <f t="shared" si="0"/>
        <v>11.13</v>
      </c>
      <c r="N3">
        <f>_xlfn.T.TEST(K2:K49,K50:K97,2,3)</f>
        <v>1.4404990319606705E-2</v>
      </c>
    </row>
    <row r="4" spans="1:22" x14ac:dyDescent="0.25">
      <c r="A4">
        <v>44578</v>
      </c>
      <c r="B4">
        <v>5</v>
      </c>
      <c r="C4" t="s">
        <v>14</v>
      </c>
      <c r="D4" t="s">
        <v>10</v>
      </c>
      <c r="E4" t="s">
        <v>24</v>
      </c>
      <c r="F4">
        <v>16.53</v>
      </c>
      <c r="G4">
        <v>2.16</v>
      </c>
      <c r="H4">
        <v>10.45</v>
      </c>
      <c r="I4">
        <v>0.9</v>
      </c>
      <c r="J4">
        <v>0.51</v>
      </c>
      <c r="K4">
        <v>0</v>
      </c>
      <c r="L4">
        <f t="shared" si="0"/>
        <v>14.02</v>
      </c>
    </row>
    <row r="5" spans="1:22" x14ac:dyDescent="0.25">
      <c r="A5">
        <v>44578</v>
      </c>
      <c r="B5">
        <v>3</v>
      </c>
      <c r="C5" t="s">
        <v>14</v>
      </c>
      <c r="D5" t="s">
        <v>11</v>
      </c>
      <c r="E5" t="s">
        <v>23</v>
      </c>
      <c r="F5">
        <v>20.53</v>
      </c>
      <c r="G5">
        <v>8.9499999999999993</v>
      </c>
      <c r="H5">
        <v>0</v>
      </c>
      <c r="I5">
        <v>2.88</v>
      </c>
      <c r="J5">
        <v>4.22</v>
      </c>
      <c r="K5">
        <v>0.86</v>
      </c>
      <c r="L5">
        <f t="shared" si="0"/>
        <v>16.909999999999997</v>
      </c>
    </row>
    <row r="6" spans="1:22" x14ac:dyDescent="0.25">
      <c r="A6">
        <v>44578</v>
      </c>
      <c r="B6">
        <v>10</v>
      </c>
      <c r="C6" t="s">
        <v>14</v>
      </c>
      <c r="D6" t="s">
        <v>10</v>
      </c>
      <c r="E6" t="s">
        <v>26</v>
      </c>
      <c r="F6">
        <v>28.47</v>
      </c>
      <c r="G6">
        <v>9.0299999999999994</v>
      </c>
      <c r="H6">
        <v>0.1</v>
      </c>
      <c r="I6">
        <v>4.45</v>
      </c>
      <c r="J6">
        <v>5.08</v>
      </c>
      <c r="K6">
        <v>0.65</v>
      </c>
      <c r="L6">
        <f t="shared" si="0"/>
        <v>19.309999999999995</v>
      </c>
    </row>
    <row r="7" spans="1:22" x14ac:dyDescent="0.25">
      <c r="A7">
        <v>44578</v>
      </c>
      <c r="B7">
        <v>5</v>
      </c>
      <c r="C7" t="s">
        <v>14</v>
      </c>
      <c r="D7" t="s">
        <v>11</v>
      </c>
      <c r="E7" t="s">
        <v>24</v>
      </c>
      <c r="F7">
        <v>23.38</v>
      </c>
      <c r="G7">
        <v>5.0599999999999996</v>
      </c>
      <c r="H7">
        <v>7.46</v>
      </c>
      <c r="I7">
        <v>2.75</v>
      </c>
      <c r="J7">
        <v>2.36</v>
      </c>
      <c r="K7">
        <v>2.4500000000000002</v>
      </c>
      <c r="L7">
        <f t="shared" si="0"/>
        <v>20.079999999999998</v>
      </c>
    </row>
    <row r="8" spans="1:22" x14ac:dyDescent="0.25">
      <c r="A8">
        <v>44578</v>
      </c>
      <c r="B8">
        <v>2</v>
      </c>
      <c r="C8" t="s">
        <v>14</v>
      </c>
      <c r="D8" t="s">
        <v>11</v>
      </c>
      <c r="E8" t="s">
        <v>26</v>
      </c>
      <c r="F8">
        <v>29.46</v>
      </c>
      <c r="G8">
        <v>13.54</v>
      </c>
      <c r="H8">
        <v>4.5599999999999996</v>
      </c>
      <c r="I8">
        <v>1.79</v>
      </c>
      <c r="J8">
        <v>4.08</v>
      </c>
      <c r="K8">
        <v>1.38</v>
      </c>
      <c r="L8">
        <f t="shared" si="0"/>
        <v>25.349999999999998</v>
      </c>
      <c r="P8" s="1" t="s">
        <v>16</v>
      </c>
      <c r="Q8" t="s">
        <v>28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</row>
    <row r="9" spans="1:22" x14ac:dyDescent="0.25">
      <c r="A9">
        <v>44578</v>
      </c>
      <c r="B9">
        <v>4</v>
      </c>
      <c r="C9" t="s">
        <v>14</v>
      </c>
      <c r="D9" t="s">
        <v>10</v>
      </c>
      <c r="E9" t="s">
        <v>24</v>
      </c>
      <c r="F9">
        <v>35.94</v>
      </c>
      <c r="G9">
        <v>7.38</v>
      </c>
      <c r="H9">
        <v>11.9</v>
      </c>
      <c r="I9">
        <v>0</v>
      </c>
      <c r="J9">
        <v>5.61</v>
      </c>
      <c r="K9">
        <v>1.87</v>
      </c>
      <c r="L9">
        <f t="shared" si="0"/>
        <v>26.76</v>
      </c>
      <c r="P9" s="2" t="s">
        <v>14</v>
      </c>
      <c r="Q9" s="3">
        <v>39.102916666666665</v>
      </c>
      <c r="R9" s="3">
        <v>15.878124999999997</v>
      </c>
      <c r="S9" s="3">
        <v>8.6637500000000003</v>
      </c>
      <c r="T9" s="3">
        <v>4.0329166666666669</v>
      </c>
      <c r="U9" s="3">
        <v>5.6587500000000004</v>
      </c>
      <c r="V9" s="3">
        <v>4.8693749999999998</v>
      </c>
    </row>
    <row r="10" spans="1:22" x14ac:dyDescent="0.25">
      <c r="A10">
        <v>44578</v>
      </c>
      <c r="B10">
        <v>2</v>
      </c>
      <c r="C10" t="s">
        <v>14</v>
      </c>
      <c r="D10" t="s">
        <v>10</v>
      </c>
      <c r="E10" t="s">
        <v>26</v>
      </c>
      <c r="F10">
        <v>32.020000000000003</v>
      </c>
      <c r="G10">
        <v>26.5</v>
      </c>
      <c r="H10">
        <v>0.91</v>
      </c>
      <c r="I10">
        <v>0.14000000000000001</v>
      </c>
      <c r="J10">
        <v>0.27</v>
      </c>
      <c r="K10">
        <v>0.72</v>
      </c>
      <c r="L10">
        <f t="shared" si="0"/>
        <v>28.54</v>
      </c>
      <c r="P10" s="4" t="s">
        <v>23</v>
      </c>
      <c r="Q10" s="3">
        <v>38.252499999999998</v>
      </c>
      <c r="R10" s="3">
        <v>16.8125</v>
      </c>
      <c r="S10" s="3">
        <v>5.2356249999999998</v>
      </c>
      <c r="T10" s="3">
        <v>3.5193750000000006</v>
      </c>
      <c r="U10" s="3">
        <v>6.4231249999999989</v>
      </c>
      <c r="V10" s="3">
        <v>6.2618749999999999</v>
      </c>
    </row>
    <row r="11" spans="1:22" x14ac:dyDescent="0.25">
      <c r="A11">
        <v>44578</v>
      </c>
      <c r="B11">
        <v>6</v>
      </c>
      <c r="C11" t="s">
        <v>14</v>
      </c>
      <c r="D11" t="s">
        <v>10</v>
      </c>
      <c r="E11" t="s">
        <v>24</v>
      </c>
      <c r="F11">
        <v>38.53</v>
      </c>
      <c r="G11">
        <v>13.23</v>
      </c>
      <c r="H11">
        <v>3.48</v>
      </c>
      <c r="I11">
        <v>5.19</v>
      </c>
      <c r="J11">
        <v>4.3499999999999996</v>
      </c>
      <c r="K11">
        <v>3.01</v>
      </c>
      <c r="L11">
        <f t="shared" si="0"/>
        <v>29.259999999999998</v>
      </c>
      <c r="P11" s="4" t="s">
        <v>24</v>
      </c>
      <c r="Q11" s="3">
        <v>40.124375000000001</v>
      </c>
      <c r="R11" s="3">
        <v>11.712500000000002</v>
      </c>
      <c r="S11" s="3">
        <v>17.893124999999998</v>
      </c>
      <c r="T11" s="3">
        <v>2.4318749999999993</v>
      </c>
      <c r="U11" s="3">
        <v>4.2918750000000001</v>
      </c>
      <c r="V11" s="3">
        <v>3.7949999999999999</v>
      </c>
    </row>
    <row r="12" spans="1:22" x14ac:dyDescent="0.25">
      <c r="A12">
        <v>44578</v>
      </c>
      <c r="B12">
        <v>3</v>
      </c>
      <c r="C12" t="s">
        <v>14</v>
      </c>
      <c r="D12" t="s">
        <v>10</v>
      </c>
      <c r="E12" t="s">
        <v>23</v>
      </c>
      <c r="F12">
        <v>35.35</v>
      </c>
      <c r="G12">
        <v>19.13</v>
      </c>
      <c r="H12">
        <v>0.84</v>
      </c>
      <c r="I12">
        <v>0.14000000000000001</v>
      </c>
      <c r="J12">
        <v>9.39</v>
      </c>
      <c r="K12">
        <v>0.74</v>
      </c>
      <c r="L12">
        <f t="shared" si="0"/>
        <v>30.24</v>
      </c>
      <c r="P12" s="4" t="s">
        <v>26</v>
      </c>
      <c r="Q12" s="3">
        <v>38.931874999999998</v>
      </c>
      <c r="R12" s="3">
        <v>19.109375</v>
      </c>
      <c r="S12" s="3">
        <v>2.8624999999999998</v>
      </c>
      <c r="T12" s="3">
        <v>6.1474999999999991</v>
      </c>
      <c r="U12" s="3">
        <v>6.2612500000000004</v>
      </c>
      <c r="V12" s="3">
        <v>4.5512499999999996</v>
      </c>
    </row>
    <row r="13" spans="1:22" x14ac:dyDescent="0.25">
      <c r="A13">
        <v>44578</v>
      </c>
      <c r="B13">
        <v>10</v>
      </c>
      <c r="C13" t="s">
        <v>14</v>
      </c>
      <c r="D13" t="s">
        <v>11</v>
      </c>
      <c r="E13" t="s">
        <v>26</v>
      </c>
      <c r="F13">
        <v>36.11</v>
      </c>
      <c r="G13">
        <v>17</v>
      </c>
      <c r="H13">
        <v>0.19</v>
      </c>
      <c r="I13">
        <v>6</v>
      </c>
      <c r="J13">
        <v>0.11</v>
      </c>
      <c r="K13">
        <v>7.35</v>
      </c>
      <c r="L13">
        <f t="shared" si="0"/>
        <v>30.65</v>
      </c>
      <c r="P13" s="2" t="s">
        <v>9</v>
      </c>
      <c r="Q13" s="3">
        <v>32.889937499999995</v>
      </c>
      <c r="R13" s="3">
        <v>18.508333333333329</v>
      </c>
      <c r="S13" s="3">
        <v>4.6322916666666671</v>
      </c>
      <c r="T13" s="3">
        <v>2.1377083333333329</v>
      </c>
      <c r="U13" s="3">
        <v>4.6770833333333313</v>
      </c>
      <c r="V13" s="3">
        <v>2.9345208333333321</v>
      </c>
    </row>
    <row r="14" spans="1:22" x14ac:dyDescent="0.25">
      <c r="A14">
        <v>44578</v>
      </c>
      <c r="B14">
        <v>8</v>
      </c>
      <c r="C14" t="s">
        <v>14</v>
      </c>
      <c r="D14" t="s">
        <v>10</v>
      </c>
      <c r="E14" t="s">
        <v>26</v>
      </c>
      <c r="F14">
        <v>50.74</v>
      </c>
      <c r="G14">
        <v>5.39</v>
      </c>
      <c r="H14">
        <v>11.14</v>
      </c>
      <c r="I14">
        <v>6.62</v>
      </c>
      <c r="J14">
        <v>6.67</v>
      </c>
      <c r="K14">
        <v>1.32</v>
      </c>
      <c r="L14">
        <f t="shared" si="0"/>
        <v>31.14</v>
      </c>
      <c r="P14" s="4" t="s">
        <v>23</v>
      </c>
      <c r="Q14" s="3">
        <v>30.817312500000003</v>
      </c>
      <c r="R14" s="3">
        <v>16.459375000000001</v>
      </c>
      <c r="S14" s="3">
        <v>2.5756250000000005</v>
      </c>
      <c r="T14" s="3">
        <v>2.1493749999999996</v>
      </c>
      <c r="U14" s="3">
        <v>7.0174999999999983</v>
      </c>
      <c r="V14" s="3">
        <v>2.6154375000000001</v>
      </c>
    </row>
    <row r="15" spans="1:22" x14ac:dyDescent="0.25">
      <c r="A15">
        <v>44578</v>
      </c>
      <c r="B15">
        <v>11</v>
      </c>
      <c r="C15" t="s">
        <v>14</v>
      </c>
      <c r="D15" t="s">
        <v>10</v>
      </c>
      <c r="E15" t="s">
        <v>24</v>
      </c>
      <c r="F15">
        <v>43.37</v>
      </c>
      <c r="G15">
        <v>11.2</v>
      </c>
      <c r="H15">
        <v>5.43</v>
      </c>
      <c r="I15">
        <v>4.4000000000000004</v>
      </c>
      <c r="J15">
        <v>7.02</v>
      </c>
      <c r="K15">
        <v>3.94</v>
      </c>
      <c r="L15">
        <f t="shared" si="0"/>
        <v>31.990000000000002</v>
      </c>
      <c r="P15" s="4" t="s">
        <v>24</v>
      </c>
      <c r="Q15" s="3">
        <v>33.343125000000001</v>
      </c>
      <c r="R15" s="3">
        <v>15.691875000000001</v>
      </c>
      <c r="S15" s="3">
        <v>10.244375</v>
      </c>
      <c r="T15" s="3">
        <v>2.6149999999999998</v>
      </c>
      <c r="U15" s="3">
        <v>1.1856250000000002</v>
      </c>
      <c r="V15" s="3">
        <v>3.6062499999999997</v>
      </c>
    </row>
    <row r="16" spans="1:22" x14ac:dyDescent="0.25">
      <c r="A16">
        <v>44578</v>
      </c>
      <c r="B16">
        <v>2</v>
      </c>
      <c r="C16" t="s">
        <v>14</v>
      </c>
      <c r="D16" t="s">
        <v>13</v>
      </c>
      <c r="E16" t="s">
        <v>26</v>
      </c>
      <c r="F16">
        <v>43.54</v>
      </c>
      <c r="G16">
        <v>14.92</v>
      </c>
      <c r="H16">
        <v>5.31</v>
      </c>
      <c r="I16">
        <v>0.66</v>
      </c>
      <c r="J16">
        <v>7.23</v>
      </c>
      <c r="K16">
        <v>4.32</v>
      </c>
      <c r="L16">
        <f t="shared" si="0"/>
        <v>32.44</v>
      </c>
      <c r="P16" s="4" t="s">
        <v>26</v>
      </c>
      <c r="Q16" s="3">
        <v>34.509374999999991</v>
      </c>
      <c r="R16" s="3">
        <v>23.373750000000005</v>
      </c>
      <c r="S16" s="3">
        <v>1.076875</v>
      </c>
      <c r="T16" s="3">
        <v>1.6487499999999997</v>
      </c>
      <c r="U16" s="3">
        <v>5.8281250000000009</v>
      </c>
      <c r="V16" s="3">
        <v>2.5818749999999997</v>
      </c>
    </row>
    <row r="17" spans="1:22" x14ac:dyDescent="0.25">
      <c r="A17">
        <v>44578</v>
      </c>
      <c r="B17">
        <v>8</v>
      </c>
      <c r="C17" t="s">
        <v>14</v>
      </c>
      <c r="D17" t="s">
        <v>13</v>
      </c>
      <c r="E17" t="s">
        <v>26</v>
      </c>
      <c r="F17">
        <v>47.86</v>
      </c>
      <c r="G17">
        <v>17.96</v>
      </c>
      <c r="H17">
        <v>3.43</v>
      </c>
      <c r="I17">
        <v>1.08</v>
      </c>
      <c r="J17">
        <v>9.31</v>
      </c>
      <c r="K17">
        <v>1.07</v>
      </c>
      <c r="L17">
        <f t="shared" si="0"/>
        <v>32.85</v>
      </c>
      <c r="P17" s="2" t="s">
        <v>17</v>
      </c>
      <c r="Q17" s="3">
        <v>35.99642708333333</v>
      </c>
      <c r="R17" s="3">
        <v>17.193229166666669</v>
      </c>
      <c r="S17" s="3">
        <v>6.648020833333331</v>
      </c>
      <c r="T17" s="3">
        <v>3.0853125000000019</v>
      </c>
      <c r="U17" s="3">
        <v>5.1679166666666676</v>
      </c>
      <c r="V17" s="3">
        <v>3.9019479166666691</v>
      </c>
    </row>
    <row r="18" spans="1:22" x14ac:dyDescent="0.25">
      <c r="A18">
        <v>44578</v>
      </c>
      <c r="B18">
        <v>1</v>
      </c>
      <c r="C18" t="s">
        <v>14</v>
      </c>
      <c r="D18" t="s">
        <v>13</v>
      </c>
      <c r="E18" t="s">
        <v>23</v>
      </c>
      <c r="F18">
        <v>47.59</v>
      </c>
      <c r="G18">
        <v>2.77</v>
      </c>
      <c r="H18">
        <v>0.88</v>
      </c>
      <c r="I18">
        <v>8.16</v>
      </c>
      <c r="J18">
        <v>12.1</v>
      </c>
      <c r="K18">
        <v>9.52</v>
      </c>
      <c r="L18">
        <f t="shared" si="0"/>
        <v>33.43</v>
      </c>
    </row>
    <row r="19" spans="1:22" x14ac:dyDescent="0.25">
      <c r="A19">
        <v>44578</v>
      </c>
      <c r="B19">
        <v>12</v>
      </c>
      <c r="C19" t="s">
        <v>14</v>
      </c>
      <c r="D19" t="s">
        <v>12</v>
      </c>
      <c r="E19" t="s">
        <v>23</v>
      </c>
      <c r="F19">
        <v>48.24</v>
      </c>
      <c r="G19">
        <v>6.06</v>
      </c>
      <c r="H19">
        <v>14.27</v>
      </c>
      <c r="I19">
        <v>1.1299999999999999</v>
      </c>
      <c r="J19">
        <v>4.3</v>
      </c>
      <c r="K19">
        <v>7.77</v>
      </c>
      <c r="L19">
        <f t="shared" si="0"/>
        <v>33.53</v>
      </c>
    </row>
    <row r="20" spans="1:22" x14ac:dyDescent="0.25">
      <c r="A20">
        <v>44578</v>
      </c>
      <c r="B20">
        <v>12</v>
      </c>
      <c r="C20" t="s">
        <v>14</v>
      </c>
      <c r="D20" t="s">
        <v>10</v>
      </c>
      <c r="E20" t="s">
        <v>23</v>
      </c>
      <c r="F20">
        <v>46.07</v>
      </c>
      <c r="G20">
        <v>13.35</v>
      </c>
      <c r="H20">
        <v>12.55</v>
      </c>
      <c r="I20">
        <v>0.95</v>
      </c>
      <c r="J20">
        <v>1.71</v>
      </c>
      <c r="K20">
        <v>5.17</v>
      </c>
      <c r="L20">
        <f t="shared" si="0"/>
        <v>33.729999999999997</v>
      </c>
    </row>
    <row r="21" spans="1:22" x14ac:dyDescent="0.25">
      <c r="A21">
        <v>44578</v>
      </c>
      <c r="B21">
        <v>8</v>
      </c>
      <c r="C21" t="s">
        <v>14</v>
      </c>
      <c r="D21" t="s">
        <v>12</v>
      </c>
      <c r="E21" t="s">
        <v>26</v>
      </c>
      <c r="F21">
        <v>48.53</v>
      </c>
      <c r="G21">
        <v>23.31</v>
      </c>
      <c r="H21">
        <v>2.0299999999999998</v>
      </c>
      <c r="I21">
        <v>4.1500000000000004</v>
      </c>
      <c r="J21">
        <v>3.99</v>
      </c>
      <c r="K21">
        <v>1.0900000000000001</v>
      </c>
      <c r="L21">
        <f t="shared" si="0"/>
        <v>34.570000000000007</v>
      </c>
    </row>
    <row r="22" spans="1:22" x14ac:dyDescent="0.25">
      <c r="A22">
        <v>44578</v>
      </c>
      <c r="B22">
        <v>12</v>
      </c>
      <c r="C22" t="s">
        <v>14</v>
      </c>
      <c r="D22" t="s">
        <v>13</v>
      </c>
      <c r="E22" t="s">
        <v>23</v>
      </c>
      <c r="F22">
        <v>42.29</v>
      </c>
      <c r="G22">
        <v>19.329999999999998</v>
      </c>
      <c r="H22">
        <v>9.77</v>
      </c>
      <c r="I22">
        <v>0.84</v>
      </c>
      <c r="J22">
        <v>1.06</v>
      </c>
      <c r="K22">
        <v>5.2</v>
      </c>
      <c r="L22">
        <f t="shared" si="0"/>
        <v>36.199999999999996</v>
      </c>
    </row>
    <row r="23" spans="1:22" x14ac:dyDescent="0.25">
      <c r="A23">
        <v>44578</v>
      </c>
      <c r="B23">
        <v>11</v>
      </c>
      <c r="C23" t="s">
        <v>14</v>
      </c>
      <c r="D23" t="s">
        <v>13</v>
      </c>
      <c r="E23" t="s">
        <v>24</v>
      </c>
      <c r="F23">
        <v>47.83</v>
      </c>
      <c r="G23">
        <v>9.39</v>
      </c>
      <c r="H23">
        <v>14.28</v>
      </c>
      <c r="I23">
        <v>0.94</v>
      </c>
      <c r="J23">
        <v>7.69</v>
      </c>
      <c r="K23">
        <v>7.08</v>
      </c>
      <c r="L23">
        <f t="shared" si="0"/>
        <v>39.380000000000003</v>
      </c>
    </row>
    <row r="24" spans="1:22" x14ac:dyDescent="0.25">
      <c r="A24">
        <v>44578</v>
      </c>
      <c r="B24">
        <v>12</v>
      </c>
      <c r="C24" t="s">
        <v>14</v>
      </c>
      <c r="D24" t="s">
        <v>11</v>
      </c>
      <c r="E24" t="s">
        <v>23</v>
      </c>
      <c r="F24">
        <v>58.35</v>
      </c>
      <c r="G24">
        <v>1.37</v>
      </c>
      <c r="H24">
        <v>35.21</v>
      </c>
      <c r="I24">
        <v>0.2</v>
      </c>
      <c r="J24">
        <v>0.5</v>
      </c>
      <c r="K24">
        <v>2.42</v>
      </c>
      <c r="L24">
        <f t="shared" si="0"/>
        <v>39.700000000000003</v>
      </c>
    </row>
    <row r="25" spans="1:22" x14ac:dyDescent="0.25">
      <c r="A25">
        <v>44578</v>
      </c>
      <c r="B25">
        <v>8</v>
      </c>
      <c r="C25" t="s">
        <v>14</v>
      </c>
      <c r="D25" t="s">
        <v>11</v>
      </c>
      <c r="E25" t="s">
        <v>26</v>
      </c>
      <c r="F25">
        <v>58.63</v>
      </c>
      <c r="G25">
        <v>22.67</v>
      </c>
      <c r="H25">
        <v>0.1</v>
      </c>
      <c r="I25">
        <v>4.05</v>
      </c>
      <c r="J25">
        <v>12.61</v>
      </c>
      <c r="K25">
        <v>0.55000000000000004</v>
      </c>
      <c r="L25">
        <f t="shared" si="0"/>
        <v>39.980000000000004</v>
      </c>
    </row>
    <row r="26" spans="1:22" x14ac:dyDescent="0.25">
      <c r="A26">
        <v>44578</v>
      </c>
      <c r="B26">
        <v>7</v>
      </c>
      <c r="C26" t="s">
        <v>14</v>
      </c>
      <c r="D26" t="s">
        <v>12</v>
      </c>
      <c r="E26" t="s">
        <v>26</v>
      </c>
      <c r="F26">
        <v>57.45</v>
      </c>
      <c r="G26">
        <v>19.93</v>
      </c>
      <c r="H26">
        <v>0</v>
      </c>
      <c r="I26">
        <v>8.66</v>
      </c>
      <c r="J26">
        <v>7.35</v>
      </c>
      <c r="K26">
        <v>4.3899999999999997</v>
      </c>
      <c r="L26">
        <f t="shared" si="0"/>
        <v>40.33</v>
      </c>
    </row>
    <row r="27" spans="1:22" x14ac:dyDescent="0.25">
      <c r="A27">
        <v>44578</v>
      </c>
      <c r="B27">
        <v>4</v>
      </c>
      <c r="C27" t="s">
        <v>14</v>
      </c>
      <c r="D27" t="s">
        <v>12</v>
      </c>
      <c r="E27" t="s">
        <v>24</v>
      </c>
      <c r="F27">
        <v>56.01</v>
      </c>
      <c r="G27">
        <v>6.05</v>
      </c>
      <c r="H27">
        <v>30.41</v>
      </c>
      <c r="I27">
        <v>0.25</v>
      </c>
      <c r="J27">
        <v>3.51</v>
      </c>
      <c r="K27">
        <v>1.1499999999999999</v>
      </c>
      <c r="L27">
        <f t="shared" si="0"/>
        <v>41.37</v>
      </c>
    </row>
    <row r="28" spans="1:22" x14ac:dyDescent="0.25">
      <c r="A28">
        <v>44578</v>
      </c>
      <c r="B28">
        <v>6</v>
      </c>
      <c r="C28" t="s">
        <v>14</v>
      </c>
      <c r="D28" t="s">
        <v>12</v>
      </c>
      <c r="E28" t="s">
        <v>24</v>
      </c>
      <c r="F28">
        <v>56.09</v>
      </c>
      <c r="G28">
        <v>11.66</v>
      </c>
      <c r="H28">
        <v>27.08</v>
      </c>
      <c r="I28">
        <v>0.33</v>
      </c>
      <c r="J28">
        <v>3.11</v>
      </c>
      <c r="K28">
        <v>0.45</v>
      </c>
      <c r="L28">
        <f t="shared" si="0"/>
        <v>42.629999999999995</v>
      </c>
    </row>
    <row r="29" spans="1:22" x14ac:dyDescent="0.25">
      <c r="A29">
        <v>44578</v>
      </c>
      <c r="B29">
        <v>9</v>
      </c>
      <c r="C29" t="s">
        <v>14</v>
      </c>
      <c r="D29" t="s">
        <v>10</v>
      </c>
      <c r="E29" t="s">
        <v>23</v>
      </c>
      <c r="F29">
        <v>54.43</v>
      </c>
      <c r="G29">
        <v>24.84</v>
      </c>
      <c r="H29">
        <v>1.4</v>
      </c>
      <c r="I29">
        <v>3.94</v>
      </c>
      <c r="J29">
        <v>1.77</v>
      </c>
      <c r="K29">
        <v>11.7</v>
      </c>
      <c r="L29">
        <f t="shared" si="0"/>
        <v>43.65</v>
      </c>
    </row>
    <row r="30" spans="1:22" x14ac:dyDescent="0.25">
      <c r="A30">
        <v>44578</v>
      </c>
      <c r="B30">
        <v>6</v>
      </c>
      <c r="C30" t="s">
        <v>14</v>
      </c>
      <c r="D30" t="s">
        <v>13</v>
      </c>
      <c r="E30" t="s">
        <v>24</v>
      </c>
      <c r="F30">
        <v>57.24</v>
      </c>
      <c r="G30">
        <v>12.21</v>
      </c>
      <c r="H30">
        <v>30.1</v>
      </c>
      <c r="I30">
        <v>0.61</v>
      </c>
      <c r="J30">
        <v>0.71</v>
      </c>
      <c r="K30">
        <v>1.24</v>
      </c>
      <c r="L30">
        <f t="shared" si="0"/>
        <v>44.870000000000005</v>
      </c>
    </row>
    <row r="31" spans="1:22" x14ac:dyDescent="0.25">
      <c r="A31">
        <v>44578</v>
      </c>
      <c r="B31">
        <v>10</v>
      </c>
      <c r="C31" t="s">
        <v>14</v>
      </c>
      <c r="D31" t="s">
        <v>12</v>
      </c>
      <c r="E31" t="s">
        <v>26</v>
      </c>
      <c r="F31">
        <v>59.04</v>
      </c>
      <c r="G31">
        <v>20.440000000000001</v>
      </c>
      <c r="H31">
        <v>0.08</v>
      </c>
      <c r="I31">
        <v>13.1</v>
      </c>
      <c r="J31">
        <v>6.37</v>
      </c>
      <c r="K31">
        <v>4.9000000000000004</v>
      </c>
      <c r="L31">
        <f t="shared" si="0"/>
        <v>44.889999999999993</v>
      </c>
    </row>
    <row r="32" spans="1:22" x14ac:dyDescent="0.25">
      <c r="A32">
        <v>44578</v>
      </c>
      <c r="B32">
        <v>5</v>
      </c>
      <c r="C32" t="s">
        <v>14</v>
      </c>
      <c r="D32" t="s">
        <v>12</v>
      </c>
      <c r="E32" t="s">
        <v>24</v>
      </c>
      <c r="F32">
        <v>60.39</v>
      </c>
      <c r="G32">
        <v>14.9</v>
      </c>
      <c r="H32">
        <v>16.59</v>
      </c>
      <c r="I32">
        <v>0.56999999999999995</v>
      </c>
      <c r="J32">
        <v>2.54</v>
      </c>
      <c r="K32">
        <v>10.5</v>
      </c>
      <c r="L32">
        <f t="shared" si="0"/>
        <v>45.1</v>
      </c>
    </row>
    <row r="33" spans="1:12" x14ac:dyDescent="0.25">
      <c r="A33">
        <v>44578</v>
      </c>
      <c r="B33">
        <v>6</v>
      </c>
      <c r="C33" t="s">
        <v>14</v>
      </c>
      <c r="D33" t="s">
        <v>11</v>
      </c>
      <c r="E33" t="s">
        <v>24</v>
      </c>
      <c r="F33">
        <v>61.4</v>
      </c>
      <c r="G33">
        <v>16.03</v>
      </c>
      <c r="H33">
        <v>20.170000000000002</v>
      </c>
      <c r="I33">
        <v>2.97</v>
      </c>
      <c r="J33">
        <v>4.8600000000000003</v>
      </c>
      <c r="K33">
        <v>1.46</v>
      </c>
      <c r="L33">
        <f t="shared" si="0"/>
        <v>45.49</v>
      </c>
    </row>
    <row r="34" spans="1:12" x14ac:dyDescent="0.25">
      <c r="A34">
        <v>44578</v>
      </c>
      <c r="B34">
        <v>9</v>
      </c>
      <c r="C34" t="s">
        <v>14</v>
      </c>
      <c r="D34" t="s">
        <v>13</v>
      </c>
      <c r="E34" t="s">
        <v>23</v>
      </c>
      <c r="F34">
        <v>62.05</v>
      </c>
      <c r="G34">
        <v>20.399999999999999</v>
      </c>
      <c r="H34">
        <v>3.76</v>
      </c>
      <c r="I34">
        <v>8.35</v>
      </c>
      <c r="J34">
        <v>9.6</v>
      </c>
      <c r="K34">
        <v>4.21</v>
      </c>
      <c r="L34">
        <f t="shared" ref="L34:L65" si="1">SUM(G34:K34)</f>
        <v>46.32</v>
      </c>
    </row>
    <row r="35" spans="1:12" x14ac:dyDescent="0.25">
      <c r="A35">
        <v>44578</v>
      </c>
      <c r="B35">
        <v>7</v>
      </c>
      <c r="C35" t="s">
        <v>14</v>
      </c>
      <c r="D35" t="s">
        <v>10</v>
      </c>
      <c r="E35" t="s">
        <v>26</v>
      </c>
      <c r="F35">
        <v>63.5</v>
      </c>
      <c r="G35">
        <v>12.83</v>
      </c>
      <c r="H35">
        <v>0.12</v>
      </c>
      <c r="I35">
        <v>17.86</v>
      </c>
      <c r="J35">
        <v>12.88</v>
      </c>
      <c r="K35">
        <v>3.27</v>
      </c>
      <c r="L35">
        <f t="shared" si="1"/>
        <v>46.96</v>
      </c>
    </row>
    <row r="36" spans="1:12" x14ac:dyDescent="0.25">
      <c r="A36">
        <v>44578</v>
      </c>
      <c r="B36">
        <v>11</v>
      </c>
      <c r="C36" t="s">
        <v>14</v>
      </c>
      <c r="D36" t="s">
        <v>12</v>
      </c>
      <c r="E36" t="s">
        <v>24</v>
      </c>
      <c r="F36">
        <v>63.63</v>
      </c>
      <c r="G36">
        <v>9.4600000000000009</v>
      </c>
      <c r="H36">
        <v>21.33</v>
      </c>
      <c r="I36">
        <v>5.87</v>
      </c>
      <c r="J36">
        <v>6.9</v>
      </c>
      <c r="K36">
        <v>3.97</v>
      </c>
      <c r="L36">
        <f t="shared" si="1"/>
        <v>47.529999999999994</v>
      </c>
    </row>
    <row r="37" spans="1:12" x14ac:dyDescent="0.25">
      <c r="A37">
        <v>44578</v>
      </c>
      <c r="B37">
        <v>1</v>
      </c>
      <c r="C37" t="s">
        <v>14</v>
      </c>
      <c r="D37" t="s">
        <v>12</v>
      </c>
      <c r="E37" t="s">
        <v>23</v>
      </c>
      <c r="F37">
        <v>61.23</v>
      </c>
      <c r="G37">
        <v>11.01</v>
      </c>
      <c r="H37">
        <v>0.48</v>
      </c>
      <c r="I37">
        <v>5.4</v>
      </c>
      <c r="J37">
        <v>21.46</v>
      </c>
      <c r="K37">
        <v>9.58</v>
      </c>
      <c r="L37">
        <f t="shared" si="1"/>
        <v>47.93</v>
      </c>
    </row>
    <row r="38" spans="1:12" x14ac:dyDescent="0.25">
      <c r="A38">
        <v>44578</v>
      </c>
      <c r="B38">
        <v>4</v>
      </c>
      <c r="C38" t="s">
        <v>14</v>
      </c>
      <c r="D38" t="s">
        <v>11</v>
      </c>
      <c r="E38" t="s">
        <v>24</v>
      </c>
      <c r="F38">
        <v>61.13</v>
      </c>
      <c r="G38">
        <v>21.77</v>
      </c>
      <c r="H38">
        <v>15.06</v>
      </c>
      <c r="I38">
        <v>0.22</v>
      </c>
      <c r="J38">
        <v>1.61</v>
      </c>
      <c r="K38">
        <v>9.2899999999999991</v>
      </c>
      <c r="L38">
        <f t="shared" si="1"/>
        <v>47.949999999999996</v>
      </c>
    </row>
    <row r="39" spans="1:12" x14ac:dyDescent="0.25">
      <c r="A39">
        <v>44578</v>
      </c>
      <c r="B39">
        <v>2</v>
      </c>
      <c r="C39" t="s">
        <v>14</v>
      </c>
      <c r="D39" t="s">
        <v>12</v>
      </c>
      <c r="E39" t="s">
        <v>26</v>
      </c>
      <c r="F39">
        <v>58.31</v>
      </c>
      <c r="G39">
        <v>6.44</v>
      </c>
      <c r="H39">
        <v>13.66</v>
      </c>
      <c r="I39">
        <v>12.1</v>
      </c>
      <c r="J39">
        <v>3.01</v>
      </c>
      <c r="K39">
        <v>12.74</v>
      </c>
      <c r="L39">
        <f t="shared" si="1"/>
        <v>47.95</v>
      </c>
    </row>
    <row r="40" spans="1:12" x14ac:dyDescent="0.25">
      <c r="A40">
        <v>44578</v>
      </c>
      <c r="B40">
        <v>7</v>
      </c>
      <c r="C40" t="s">
        <v>14</v>
      </c>
      <c r="D40" t="s">
        <v>11</v>
      </c>
      <c r="E40" t="s">
        <v>26</v>
      </c>
      <c r="F40">
        <v>68.73</v>
      </c>
      <c r="G40">
        <v>22.47</v>
      </c>
      <c r="H40">
        <v>3.41</v>
      </c>
      <c r="I40">
        <v>4.62</v>
      </c>
      <c r="J40">
        <v>14.18</v>
      </c>
      <c r="K40">
        <v>3.71</v>
      </c>
      <c r="L40">
        <f t="shared" si="1"/>
        <v>48.39</v>
      </c>
    </row>
    <row r="41" spans="1:12" x14ac:dyDescent="0.25">
      <c r="A41">
        <v>44578</v>
      </c>
      <c r="B41">
        <v>3</v>
      </c>
      <c r="C41" t="s">
        <v>14</v>
      </c>
      <c r="D41" t="s">
        <v>12</v>
      </c>
      <c r="E41" t="s">
        <v>23</v>
      </c>
      <c r="F41">
        <v>63.38</v>
      </c>
      <c r="G41">
        <v>31.86</v>
      </c>
      <c r="H41">
        <v>0</v>
      </c>
      <c r="I41">
        <v>0.36</v>
      </c>
      <c r="J41">
        <v>11.84</v>
      </c>
      <c r="K41">
        <v>4.9400000000000004</v>
      </c>
      <c r="L41">
        <f t="shared" si="1"/>
        <v>49</v>
      </c>
    </row>
    <row r="42" spans="1:12" x14ac:dyDescent="0.25">
      <c r="A42">
        <v>44578</v>
      </c>
      <c r="B42">
        <v>4</v>
      </c>
      <c r="C42" t="s">
        <v>14</v>
      </c>
      <c r="D42" t="s">
        <v>13</v>
      </c>
      <c r="E42" t="s">
        <v>24</v>
      </c>
      <c r="F42">
        <v>67.64</v>
      </c>
      <c r="G42">
        <v>13.45</v>
      </c>
      <c r="H42">
        <v>30.09</v>
      </c>
      <c r="I42">
        <v>2.91</v>
      </c>
      <c r="J42">
        <v>1.37</v>
      </c>
      <c r="K42">
        <v>3.93</v>
      </c>
      <c r="L42">
        <f t="shared" si="1"/>
        <v>51.75</v>
      </c>
    </row>
    <row r="43" spans="1:12" x14ac:dyDescent="0.25">
      <c r="A43">
        <v>44578</v>
      </c>
      <c r="B43">
        <v>11</v>
      </c>
      <c r="C43" t="s">
        <v>14</v>
      </c>
      <c r="D43" t="s">
        <v>11</v>
      </c>
      <c r="E43" t="s">
        <v>24</v>
      </c>
      <c r="F43">
        <v>74.400000000000006</v>
      </c>
      <c r="G43">
        <v>15.34</v>
      </c>
      <c r="H43">
        <v>12.28</v>
      </c>
      <c r="I43">
        <v>8.3699999999999992</v>
      </c>
      <c r="J43">
        <v>7.99</v>
      </c>
      <c r="K43">
        <v>8.01</v>
      </c>
      <c r="L43">
        <f t="shared" si="1"/>
        <v>51.989999999999995</v>
      </c>
    </row>
    <row r="44" spans="1:12" x14ac:dyDescent="0.25">
      <c r="A44">
        <v>44578</v>
      </c>
      <c r="B44">
        <v>7</v>
      </c>
      <c r="C44" t="s">
        <v>14</v>
      </c>
      <c r="D44" t="s">
        <v>13</v>
      </c>
      <c r="E44" t="s">
        <v>26</v>
      </c>
      <c r="F44">
        <v>59.7</v>
      </c>
      <c r="G44">
        <v>34.18</v>
      </c>
      <c r="H44">
        <v>0</v>
      </c>
      <c r="I44">
        <v>4.42</v>
      </c>
      <c r="J44">
        <v>6.45</v>
      </c>
      <c r="K44">
        <v>8.2899999999999991</v>
      </c>
      <c r="L44">
        <f t="shared" si="1"/>
        <v>53.34</v>
      </c>
    </row>
    <row r="45" spans="1:12" x14ac:dyDescent="0.25">
      <c r="A45">
        <v>44578</v>
      </c>
      <c r="B45">
        <v>9</v>
      </c>
      <c r="C45" t="s">
        <v>14</v>
      </c>
      <c r="D45" t="s">
        <v>12</v>
      </c>
      <c r="E45" t="s">
        <v>23</v>
      </c>
      <c r="F45">
        <v>68.48</v>
      </c>
      <c r="G45">
        <v>39.47</v>
      </c>
      <c r="H45">
        <v>0.28999999999999998</v>
      </c>
      <c r="I45">
        <v>0.89</v>
      </c>
      <c r="J45">
        <v>5.28</v>
      </c>
      <c r="K45">
        <v>8.06</v>
      </c>
      <c r="L45">
        <f t="shared" si="1"/>
        <v>53.99</v>
      </c>
    </row>
    <row r="46" spans="1:12" x14ac:dyDescent="0.25">
      <c r="A46">
        <v>44578</v>
      </c>
      <c r="B46">
        <v>9</v>
      </c>
      <c r="C46" t="s">
        <v>14</v>
      </c>
      <c r="D46" t="s">
        <v>11</v>
      </c>
      <c r="E46" t="s">
        <v>23</v>
      </c>
      <c r="F46">
        <v>74.84</v>
      </c>
      <c r="G46">
        <v>34.94</v>
      </c>
      <c r="H46">
        <v>0</v>
      </c>
      <c r="I46">
        <v>5.9</v>
      </c>
      <c r="J46">
        <v>1.4</v>
      </c>
      <c r="K46">
        <v>18.989999999999998</v>
      </c>
      <c r="L46">
        <f t="shared" si="1"/>
        <v>61.22999999999999</v>
      </c>
    </row>
    <row r="47" spans="1:12" x14ac:dyDescent="0.25">
      <c r="A47">
        <v>44578</v>
      </c>
      <c r="B47">
        <v>5</v>
      </c>
      <c r="C47" t="s">
        <v>14</v>
      </c>
      <c r="D47" t="s">
        <v>13</v>
      </c>
      <c r="E47" t="s">
        <v>24</v>
      </c>
      <c r="F47">
        <v>79.92</v>
      </c>
      <c r="G47">
        <v>18.11</v>
      </c>
      <c r="H47">
        <v>30.18</v>
      </c>
      <c r="I47">
        <v>2.63</v>
      </c>
      <c r="J47">
        <v>8.5299999999999994</v>
      </c>
      <c r="K47">
        <v>2.37</v>
      </c>
      <c r="L47">
        <f t="shared" si="1"/>
        <v>61.82</v>
      </c>
    </row>
    <row r="48" spans="1:12" x14ac:dyDescent="0.25">
      <c r="A48">
        <v>44578</v>
      </c>
      <c r="B48">
        <v>3</v>
      </c>
      <c r="C48" t="s">
        <v>14</v>
      </c>
      <c r="D48" t="s">
        <v>13</v>
      </c>
      <c r="E48" t="s">
        <v>23</v>
      </c>
      <c r="F48">
        <v>76.16</v>
      </c>
      <c r="G48">
        <v>29.29</v>
      </c>
      <c r="H48">
        <v>2.4</v>
      </c>
      <c r="I48">
        <v>8.39</v>
      </c>
      <c r="J48">
        <v>16.829999999999998</v>
      </c>
      <c r="K48">
        <v>8.0500000000000007</v>
      </c>
      <c r="L48">
        <f t="shared" si="1"/>
        <v>64.959999999999994</v>
      </c>
    </row>
    <row r="49" spans="1:12" x14ac:dyDescent="0.25">
      <c r="A49">
        <v>44578</v>
      </c>
      <c r="B49">
        <v>10</v>
      </c>
      <c r="C49" t="s">
        <v>14</v>
      </c>
      <c r="D49" t="s">
        <v>13</v>
      </c>
      <c r="E49" t="s">
        <v>26</v>
      </c>
      <c r="F49">
        <v>81.73</v>
      </c>
      <c r="G49">
        <v>39.14</v>
      </c>
      <c r="H49">
        <v>0.76</v>
      </c>
      <c r="I49">
        <v>8.66</v>
      </c>
      <c r="J49">
        <v>0.59</v>
      </c>
      <c r="K49">
        <v>17.07</v>
      </c>
      <c r="L49">
        <f t="shared" si="1"/>
        <v>66.22</v>
      </c>
    </row>
    <row r="50" spans="1:12" x14ac:dyDescent="0.25">
      <c r="A50">
        <v>44578</v>
      </c>
      <c r="B50">
        <v>4</v>
      </c>
      <c r="C50" t="s">
        <v>9</v>
      </c>
      <c r="D50" t="s">
        <v>11</v>
      </c>
      <c r="E50" t="s">
        <v>24</v>
      </c>
      <c r="F50">
        <v>10.52</v>
      </c>
      <c r="G50">
        <v>3.26</v>
      </c>
      <c r="H50">
        <v>2.2400000000000002</v>
      </c>
      <c r="I50">
        <v>0.08</v>
      </c>
      <c r="J50">
        <v>0</v>
      </c>
      <c r="K50">
        <v>2.81</v>
      </c>
      <c r="L50">
        <f t="shared" si="1"/>
        <v>8.39</v>
      </c>
    </row>
    <row r="51" spans="1:12" x14ac:dyDescent="0.25">
      <c r="A51">
        <v>44578</v>
      </c>
      <c r="B51">
        <v>2</v>
      </c>
      <c r="C51" t="s">
        <v>9</v>
      </c>
      <c r="D51" t="s">
        <v>11</v>
      </c>
      <c r="E51" t="s">
        <v>26</v>
      </c>
      <c r="F51">
        <v>14.78</v>
      </c>
      <c r="G51">
        <v>5.0599999999999996</v>
      </c>
      <c r="H51">
        <v>1.25</v>
      </c>
      <c r="I51">
        <v>2.1800000000000002</v>
      </c>
      <c r="J51">
        <v>0.37</v>
      </c>
      <c r="K51">
        <v>1.97</v>
      </c>
      <c r="L51">
        <f t="shared" si="1"/>
        <v>10.83</v>
      </c>
    </row>
    <row r="52" spans="1:12" x14ac:dyDescent="0.25">
      <c r="A52">
        <v>44578</v>
      </c>
      <c r="B52">
        <v>4</v>
      </c>
      <c r="C52" t="s">
        <v>9</v>
      </c>
      <c r="D52" t="s">
        <v>10</v>
      </c>
      <c r="E52" t="s">
        <v>24</v>
      </c>
      <c r="F52">
        <v>13.87</v>
      </c>
      <c r="G52">
        <v>4.55</v>
      </c>
      <c r="H52">
        <v>2.0499999999999998</v>
      </c>
      <c r="I52">
        <v>3.06</v>
      </c>
      <c r="J52">
        <v>0.45</v>
      </c>
      <c r="K52">
        <v>0.79</v>
      </c>
      <c r="L52">
        <f t="shared" si="1"/>
        <v>10.899999999999999</v>
      </c>
    </row>
    <row r="53" spans="1:12" x14ac:dyDescent="0.25">
      <c r="A53">
        <v>44578</v>
      </c>
      <c r="B53">
        <v>2</v>
      </c>
      <c r="C53" t="s">
        <v>9</v>
      </c>
      <c r="D53" t="s">
        <v>10</v>
      </c>
      <c r="E53" t="s">
        <v>26</v>
      </c>
      <c r="F53">
        <v>16.850000000000001</v>
      </c>
      <c r="G53">
        <v>9.3000000000000007</v>
      </c>
      <c r="H53">
        <v>2.4300000000000002</v>
      </c>
      <c r="I53">
        <v>0.36</v>
      </c>
      <c r="J53">
        <v>1.27</v>
      </c>
      <c r="K53">
        <v>0.25</v>
      </c>
      <c r="L53">
        <f t="shared" si="1"/>
        <v>13.61</v>
      </c>
    </row>
    <row r="54" spans="1:12" x14ac:dyDescent="0.25">
      <c r="A54">
        <v>44578</v>
      </c>
      <c r="B54">
        <v>8</v>
      </c>
      <c r="C54" t="s">
        <v>9</v>
      </c>
      <c r="D54" t="s">
        <v>10</v>
      </c>
      <c r="E54" t="s">
        <v>26</v>
      </c>
      <c r="F54">
        <v>32.32</v>
      </c>
      <c r="G54">
        <v>4</v>
      </c>
      <c r="H54">
        <v>1.83</v>
      </c>
      <c r="I54">
        <v>1.1100000000000001</v>
      </c>
      <c r="J54">
        <v>9.1</v>
      </c>
      <c r="K54">
        <v>0.1</v>
      </c>
      <c r="L54">
        <f t="shared" si="1"/>
        <v>16.14</v>
      </c>
    </row>
    <row r="55" spans="1:12" x14ac:dyDescent="0.25">
      <c r="A55">
        <v>44578</v>
      </c>
      <c r="B55">
        <v>9</v>
      </c>
      <c r="C55" t="s">
        <v>9</v>
      </c>
      <c r="D55" t="s">
        <v>13</v>
      </c>
      <c r="E55" t="s">
        <v>23</v>
      </c>
      <c r="F55">
        <v>28.78</v>
      </c>
      <c r="G55">
        <v>12.78</v>
      </c>
      <c r="H55">
        <v>0.21</v>
      </c>
      <c r="I55">
        <v>0.1</v>
      </c>
      <c r="J55">
        <v>6.13</v>
      </c>
      <c r="K55">
        <v>1.91</v>
      </c>
      <c r="L55">
        <f t="shared" si="1"/>
        <v>21.13</v>
      </c>
    </row>
    <row r="56" spans="1:12" x14ac:dyDescent="0.25">
      <c r="A56">
        <v>44578</v>
      </c>
      <c r="B56">
        <v>2</v>
      </c>
      <c r="C56" t="s">
        <v>9</v>
      </c>
      <c r="D56" t="s">
        <v>13</v>
      </c>
      <c r="E56" t="s">
        <v>26</v>
      </c>
      <c r="F56">
        <v>31.78</v>
      </c>
      <c r="G56">
        <v>11.29</v>
      </c>
      <c r="H56">
        <v>2.46</v>
      </c>
      <c r="I56">
        <v>0.53</v>
      </c>
      <c r="J56">
        <v>3.1</v>
      </c>
      <c r="K56">
        <v>4.22</v>
      </c>
      <c r="L56">
        <f t="shared" si="1"/>
        <v>21.599999999999998</v>
      </c>
    </row>
    <row r="57" spans="1:12" x14ac:dyDescent="0.25">
      <c r="A57">
        <v>44578</v>
      </c>
      <c r="B57">
        <v>12</v>
      </c>
      <c r="C57" t="s">
        <v>9</v>
      </c>
      <c r="D57" t="s">
        <v>11</v>
      </c>
      <c r="E57" t="s">
        <v>23</v>
      </c>
      <c r="F57">
        <v>41.07</v>
      </c>
      <c r="G57">
        <v>7.81</v>
      </c>
      <c r="H57">
        <v>0.92</v>
      </c>
      <c r="I57">
        <v>2.31</v>
      </c>
      <c r="J57">
        <v>5.88</v>
      </c>
      <c r="K57">
        <v>4.92</v>
      </c>
      <c r="L57">
        <f t="shared" si="1"/>
        <v>21.840000000000003</v>
      </c>
    </row>
    <row r="58" spans="1:12" x14ac:dyDescent="0.25">
      <c r="A58">
        <v>44578</v>
      </c>
      <c r="B58">
        <v>1</v>
      </c>
      <c r="C58" t="s">
        <v>9</v>
      </c>
      <c r="D58" t="s">
        <v>11</v>
      </c>
      <c r="E58" t="s">
        <v>23</v>
      </c>
      <c r="F58">
        <v>26.62</v>
      </c>
      <c r="G58">
        <v>16.690000000000001</v>
      </c>
      <c r="H58">
        <v>4.07</v>
      </c>
      <c r="I58">
        <v>0.11</v>
      </c>
      <c r="J58">
        <v>0.92</v>
      </c>
      <c r="K58">
        <v>0.14000000000000001</v>
      </c>
      <c r="L58">
        <f t="shared" si="1"/>
        <v>21.930000000000003</v>
      </c>
    </row>
    <row r="59" spans="1:12" x14ac:dyDescent="0.25">
      <c r="A59">
        <v>44578</v>
      </c>
      <c r="B59">
        <v>9</v>
      </c>
      <c r="C59" t="s">
        <v>9</v>
      </c>
      <c r="D59" t="s">
        <v>12</v>
      </c>
      <c r="E59" t="s">
        <v>23</v>
      </c>
      <c r="F59">
        <v>25.94</v>
      </c>
      <c r="G59">
        <v>15.28</v>
      </c>
      <c r="H59">
        <v>0.77</v>
      </c>
      <c r="I59">
        <v>0.46</v>
      </c>
      <c r="J59">
        <v>2.21</v>
      </c>
      <c r="K59">
        <v>4.07</v>
      </c>
      <c r="L59">
        <f t="shared" si="1"/>
        <v>22.790000000000003</v>
      </c>
    </row>
    <row r="60" spans="1:12" x14ac:dyDescent="0.25">
      <c r="A60">
        <v>44578</v>
      </c>
      <c r="B60">
        <v>1</v>
      </c>
      <c r="C60" t="s">
        <v>9</v>
      </c>
      <c r="D60" t="s">
        <v>10</v>
      </c>
      <c r="E60" t="s">
        <v>23</v>
      </c>
      <c r="F60">
        <v>26.53</v>
      </c>
      <c r="G60">
        <v>18.28</v>
      </c>
      <c r="H60">
        <v>1.55</v>
      </c>
      <c r="I60">
        <v>0.09</v>
      </c>
      <c r="J60">
        <v>2.89</v>
      </c>
      <c r="K60">
        <v>1.7000000000000001E-2</v>
      </c>
      <c r="L60">
        <f t="shared" si="1"/>
        <v>22.827000000000002</v>
      </c>
    </row>
    <row r="61" spans="1:12" x14ac:dyDescent="0.25">
      <c r="A61">
        <v>44578</v>
      </c>
      <c r="B61">
        <v>3</v>
      </c>
      <c r="C61" t="s">
        <v>9</v>
      </c>
      <c r="D61" t="s">
        <v>12</v>
      </c>
      <c r="E61" t="s">
        <v>23</v>
      </c>
      <c r="F61">
        <v>35.24</v>
      </c>
      <c r="G61">
        <v>12.56</v>
      </c>
      <c r="H61">
        <v>1.69</v>
      </c>
      <c r="I61">
        <v>0.12</v>
      </c>
      <c r="J61">
        <v>8.66</v>
      </c>
      <c r="K61">
        <v>0.18</v>
      </c>
      <c r="L61">
        <f t="shared" si="1"/>
        <v>23.21</v>
      </c>
    </row>
    <row r="62" spans="1:12" x14ac:dyDescent="0.25">
      <c r="A62">
        <v>44578</v>
      </c>
      <c r="B62">
        <v>1</v>
      </c>
      <c r="C62" t="s">
        <v>9</v>
      </c>
      <c r="D62" t="s">
        <v>13</v>
      </c>
      <c r="E62" t="s">
        <v>23</v>
      </c>
      <c r="F62">
        <v>33.81</v>
      </c>
      <c r="G62">
        <v>4.41</v>
      </c>
      <c r="H62">
        <v>2.39</v>
      </c>
      <c r="I62">
        <v>4.3</v>
      </c>
      <c r="J62">
        <v>5.67</v>
      </c>
      <c r="K62">
        <v>6.63</v>
      </c>
      <c r="L62">
        <f t="shared" si="1"/>
        <v>23.400000000000002</v>
      </c>
    </row>
    <row r="63" spans="1:12" x14ac:dyDescent="0.25">
      <c r="A63">
        <v>44578</v>
      </c>
      <c r="B63">
        <v>11</v>
      </c>
      <c r="C63" t="s">
        <v>9</v>
      </c>
      <c r="D63" t="s">
        <v>10</v>
      </c>
      <c r="E63" t="s">
        <v>24</v>
      </c>
      <c r="F63">
        <v>33.880000000000003</v>
      </c>
      <c r="G63">
        <v>9.49</v>
      </c>
      <c r="H63">
        <v>11.07</v>
      </c>
      <c r="I63">
        <v>4.1900000000000004</v>
      </c>
      <c r="J63">
        <v>0.1</v>
      </c>
      <c r="K63">
        <v>0.56999999999999995</v>
      </c>
      <c r="L63">
        <f t="shared" si="1"/>
        <v>25.420000000000005</v>
      </c>
    </row>
    <row r="64" spans="1:12" x14ac:dyDescent="0.25">
      <c r="A64">
        <v>44578</v>
      </c>
      <c r="B64">
        <v>5</v>
      </c>
      <c r="C64" t="s">
        <v>9</v>
      </c>
      <c r="D64" t="s">
        <v>11</v>
      </c>
      <c r="E64" t="s">
        <v>24</v>
      </c>
      <c r="F64">
        <v>33.67</v>
      </c>
      <c r="G64">
        <v>10.65</v>
      </c>
      <c r="H64">
        <v>12.62</v>
      </c>
      <c r="I64">
        <v>0</v>
      </c>
      <c r="J64">
        <v>1.85</v>
      </c>
      <c r="K64">
        <v>0.32</v>
      </c>
      <c r="L64">
        <f t="shared" si="1"/>
        <v>25.44</v>
      </c>
    </row>
    <row r="65" spans="1:12" x14ac:dyDescent="0.25">
      <c r="A65">
        <v>44578</v>
      </c>
      <c r="B65">
        <v>11</v>
      </c>
      <c r="C65" t="s">
        <v>9</v>
      </c>
      <c r="D65" t="s">
        <v>13</v>
      </c>
      <c r="E65" t="s">
        <v>24</v>
      </c>
      <c r="F65">
        <v>30.59</v>
      </c>
      <c r="G65">
        <v>10.63</v>
      </c>
      <c r="H65">
        <v>14.51</v>
      </c>
      <c r="I65">
        <v>0.44</v>
      </c>
      <c r="J65">
        <v>0.1</v>
      </c>
      <c r="K65">
        <v>0.43</v>
      </c>
      <c r="L65">
        <f t="shared" si="1"/>
        <v>26.110000000000003</v>
      </c>
    </row>
    <row r="66" spans="1:12" x14ac:dyDescent="0.25">
      <c r="A66">
        <v>44578</v>
      </c>
      <c r="B66">
        <v>9</v>
      </c>
      <c r="C66" t="s">
        <v>9</v>
      </c>
      <c r="D66" t="s">
        <v>10</v>
      </c>
      <c r="E66" t="s">
        <v>23</v>
      </c>
      <c r="F66">
        <v>37.729999999999997</v>
      </c>
      <c r="G66">
        <v>17.34</v>
      </c>
      <c r="H66">
        <v>1.03</v>
      </c>
      <c r="I66">
        <v>3.28</v>
      </c>
      <c r="J66">
        <v>2.99</v>
      </c>
      <c r="K66">
        <v>2.75</v>
      </c>
      <c r="L66">
        <f t="shared" ref="L66:L97" si="2">SUM(G66:K66)</f>
        <v>27.39</v>
      </c>
    </row>
    <row r="67" spans="1:12" x14ac:dyDescent="0.25">
      <c r="A67">
        <v>44578</v>
      </c>
      <c r="B67">
        <v>8</v>
      </c>
      <c r="C67" t="s">
        <v>9</v>
      </c>
      <c r="D67" t="s">
        <v>12</v>
      </c>
      <c r="E67" t="s">
        <v>26</v>
      </c>
      <c r="F67">
        <v>51.51</v>
      </c>
      <c r="G67">
        <v>7.53</v>
      </c>
      <c r="H67">
        <v>1.35</v>
      </c>
      <c r="I67">
        <v>0.08</v>
      </c>
      <c r="J67">
        <v>17.71</v>
      </c>
      <c r="K67">
        <v>1.04</v>
      </c>
      <c r="L67">
        <f t="shared" si="2"/>
        <v>27.71</v>
      </c>
    </row>
    <row r="68" spans="1:12" x14ac:dyDescent="0.25">
      <c r="A68">
        <v>44578</v>
      </c>
      <c r="B68">
        <v>5</v>
      </c>
      <c r="C68" t="s">
        <v>9</v>
      </c>
      <c r="D68" t="s">
        <v>10</v>
      </c>
      <c r="E68" t="s">
        <v>24</v>
      </c>
      <c r="F68">
        <v>37.33</v>
      </c>
      <c r="G68">
        <v>6.63</v>
      </c>
      <c r="H68">
        <v>18.2</v>
      </c>
      <c r="I68">
        <v>0</v>
      </c>
      <c r="J68">
        <v>1.1100000000000001</v>
      </c>
      <c r="K68">
        <v>3.71</v>
      </c>
      <c r="L68">
        <f t="shared" si="2"/>
        <v>29.65</v>
      </c>
    </row>
    <row r="69" spans="1:12" x14ac:dyDescent="0.25">
      <c r="A69">
        <v>44578</v>
      </c>
      <c r="B69">
        <v>11</v>
      </c>
      <c r="C69" t="s">
        <v>9</v>
      </c>
      <c r="D69" t="s">
        <v>11</v>
      </c>
      <c r="E69" t="s">
        <v>24</v>
      </c>
      <c r="F69">
        <v>45.68</v>
      </c>
      <c r="G69">
        <v>11.49</v>
      </c>
      <c r="H69">
        <v>12.31</v>
      </c>
      <c r="I69">
        <v>4.82</v>
      </c>
      <c r="J69">
        <v>0.08</v>
      </c>
      <c r="K69">
        <v>1.55</v>
      </c>
      <c r="L69">
        <f t="shared" si="2"/>
        <v>30.25</v>
      </c>
    </row>
    <row r="70" spans="1:12" x14ac:dyDescent="0.25">
      <c r="A70">
        <v>44578</v>
      </c>
      <c r="B70">
        <v>1</v>
      </c>
      <c r="C70" t="s">
        <v>9</v>
      </c>
      <c r="D70" t="s">
        <v>12</v>
      </c>
      <c r="E70" t="s">
        <v>23</v>
      </c>
      <c r="F70">
        <v>40.770000000000003</v>
      </c>
      <c r="G70">
        <v>13.97</v>
      </c>
      <c r="H70">
        <v>6.4</v>
      </c>
      <c r="I70">
        <v>0.06</v>
      </c>
      <c r="J70">
        <v>2.82</v>
      </c>
      <c r="K70">
        <v>8.5399999999999991</v>
      </c>
      <c r="L70">
        <f t="shared" si="2"/>
        <v>31.79</v>
      </c>
    </row>
    <row r="71" spans="1:12" x14ac:dyDescent="0.25">
      <c r="A71">
        <v>44578</v>
      </c>
      <c r="B71">
        <v>3</v>
      </c>
      <c r="C71" t="s">
        <v>9</v>
      </c>
      <c r="D71" t="s">
        <v>10</v>
      </c>
      <c r="E71" t="s">
        <v>23</v>
      </c>
      <c r="F71">
        <v>47.65</v>
      </c>
      <c r="G71">
        <v>12.59</v>
      </c>
      <c r="H71">
        <v>3.26</v>
      </c>
      <c r="I71">
        <v>0.19</v>
      </c>
      <c r="J71">
        <v>13.9</v>
      </c>
      <c r="K71">
        <v>2.0699999999999998</v>
      </c>
      <c r="L71">
        <f t="shared" si="2"/>
        <v>32.01</v>
      </c>
    </row>
    <row r="72" spans="1:12" x14ac:dyDescent="0.25">
      <c r="A72">
        <v>44578</v>
      </c>
      <c r="B72">
        <v>10</v>
      </c>
      <c r="C72" t="s">
        <v>9</v>
      </c>
      <c r="D72" t="s">
        <v>11</v>
      </c>
      <c r="E72" t="s">
        <v>26</v>
      </c>
      <c r="F72">
        <v>37.11</v>
      </c>
      <c r="G72">
        <v>30.68</v>
      </c>
      <c r="H72">
        <v>0.27</v>
      </c>
      <c r="I72">
        <v>0.19</v>
      </c>
      <c r="J72">
        <v>1.1599999999999999</v>
      </c>
      <c r="K72">
        <v>0.79</v>
      </c>
      <c r="L72">
        <f t="shared" si="2"/>
        <v>33.089999999999996</v>
      </c>
    </row>
    <row r="73" spans="1:12" x14ac:dyDescent="0.25">
      <c r="A73">
        <v>44578</v>
      </c>
      <c r="B73">
        <v>3</v>
      </c>
      <c r="C73" t="s">
        <v>9</v>
      </c>
      <c r="D73" t="s">
        <v>11</v>
      </c>
      <c r="E73" t="s">
        <v>23</v>
      </c>
      <c r="F73">
        <v>42.17</v>
      </c>
      <c r="G73">
        <v>16.350000000000001</v>
      </c>
      <c r="H73">
        <v>1.1100000000000001</v>
      </c>
      <c r="I73">
        <v>0.33</v>
      </c>
      <c r="J73">
        <v>14.69</v>
      </c>
      <c r="K73">
        <v>1.02</v>
      </c>
      <c r="L73">
        <f t="shared" si="2"/>
        <v>33.5</v>
      </c>
    </row>
    <row r="74" spans="1:12" x14ac:dyDescent="0.25">
      <c r="A74">
        <v>44578</v>
      </c>
      <c r="B74">
        <v>6</v>
      </c>
      <c r="C74" t="s">
        <v>9</v>
      </c>
      <c r="D74" t="s">
        <v>12</v>
      </c>
      <c r="E74" t="s">
        <v>24</v>
      </c>
      <c r="F74">
        <v>60.61</v>
      </c>
      <c r="G74">
        <v>21.21</v>
      </c>
      <c r="H74">
        <v>6.33</v>
      </c>
      <c r="I74">
        <v>3.31</v>
      </c>
      <c r="J74">
        <v>2.12</v>
      </c>
      <c r="K74">
        <v>1.22</v>
      </c>
      <c r="L74">
        <f t="shared" si="2"/>
        <v>34.19</v>
      </c>
    </row>
    <row r="75" spans="1:12" x14ac:dyDescent="0.25">
      <c r="A75">
        <v>44578</v>
      </c>
      <c r="B75">
        <v>5</v>
      </c>
      <c r="C75" t="s">
        <v>9</v>
      </c>
      <c r="D75" t="s">
        <v>12</v>
      </c>
      <c r="E75" t="s">
        <v>24</v>
      </c>
      <c r="F75">
        <v>48.28</v>
      </c>
      <c r="G75">
        <v>9.07</v>
      </c>
      <c r="H75">
        <v>24</v>
      </c>
      <c r="I75">
        <v>0</v>
      </c>
      <c r="J75">
        <v>0.98</v>
      </c>
      <c r="K75">
        <v>0.5</v>
      </c>
      <c r="L75">
        <f t="shared" si="2"/>
        <v>34.549999999999997</v>
      </c>
    </row>
    <row r="76" spans="1:12" x14ac:dyDescent="0.25">
      <c r="A76">
        <v>44578</v>
      </c>
      <c r="B76">
        <v>8</v>
      </c>
      <c r="C76" t="s">
        <v>9</v>
      </c>
      <c r="D76" t="s">
        <v>13</v>
      </c>
      <c r="E76" t="s">
        <v>26</v>
      </c>
      <c r="F76">
        <v>50.19</v>
      </c>
      <c r="G76">
        <v>14.2</v>
      </c>
      <c r="H76">
        <v>2.31</v>
      </c>
      <c r="I76">
        <v>1.66</v>
      </c>
      <c r="J76">
        <v>12.92</v>
      </c>
      <c r="K76">
        <v>3.85</v>
      </c>
      <c r="L76">
        <f t="shared" si="2"/>
        <v>34.94</v>
      </c>
    </row>
    <row r="77" spans="1:12" x14ac:dyDescent="0.25">
      <c r="A77">
        <v>44578</v>
      </c>
      <c r="B77">
        <v>3</v>
      </c>
      <c r="C77" t="s">
        <v>9</v>
      </c>
      <c r="D77" t="s">
        <v>13</v>
      </c>
      <c r="E77" t="s">
        <v>23</v>
      </c>
      <c r="F77">
        <v>59.04</v>
      </c>
      <c r="G77">
        <v>15.16</v>
      </c>
      <c r="H77">
        <v>0.21</v>
      </c>
      <c r="I77">
        <v>4.41</v>
      </c>
      <c r="J77">
        <v>13.16</v>
      </c>
      <c r="K77">
        <v>2.11</v>
      </c>
      <c r="L77">
        <f t="shared" si="2"/>
        <v>35.049999999999997</v>
      </c>
    </row>
    <row r="78" spans="1:12" x14ac:dyDescent="0.25">
      <c r="A78">
        <v>44578</v>
      </c>
      <c r="B78">
        <v>9</v>
      </c>
      <c r="C78" t="s">
        <v>9</v>
      </c>
      <c r="D78" t="s">
        <v>11</v>
      </c>
      <c r="E78" t="s">
        <v>23</v>
      </c>
      <c r="F78">
        <v>41.07</v>
      </c>
      <c r="G78">
        <v>27.35</v>
      </c>
      <c r="H78">
        <v>0.18</v>
      </c>
      <c r="I78">
        <v>4.0199999999999996</v>
      </c>
      <c r="J78">
        <v>2.9</v>
      </c>
      <c r="K78">
        <v>0.92</v>
      </c>
      <c r="L78">
        <f t="shared" si="2"/>
        <v>35.370000000000005</v>
      </c>
    </row>
    <row r="79" spans="1:12" x14ac:dyDescent="0.25">
      <c r="A79">
        <v>44578</v>
      </c>
      <c r="B79">
        <v>4</v>
      </c>
      <c r="C79" t="s">
        <v>9</v>
      </c>
      <c r="D79" t="s">
        <v>12</v>
      </c>
      <c r="E79" t="s">
        <v>24</v>
      </c>
      <c r="F79">
        <v>45.81</v>
      </c>
      <c r="G79">
        <v>10.8</v>
      </c>
      <c r="H79">
        <v>11.7</v>
      </c>
      <c r="I79">
        <v>0.54</v>
      </c>
      <c r="J79">
        <v>0.21</v>
      </c>
      <c r="K79">
        <v>13.16</v>
      </c>
      <c r="L79">
        <f t="shared" si="2"/>
        <v>36.409999999999997</v>
      </c>
    </row>
    <row r="80" spans="1:12" x14ac:dyDescent="0.25">
      <c r="A80">
        <v>44578</v>
      </c>
      <c r="B80">
        <v>12</v>
      </c>
      <c r="C80" t="s">
        <v>9</v>
      </c>
      <c r="D80" t="s">
        <v>12</v>
      </c>
      <c r="E80" t="s">
        <v>23</v>
      </c>
      <c r="F80">
        <v>51.83</v>
      </c>
      <c r="G80">
        <v>6.69</v>
      </c>
      <c r="H80">
        <v>4.1900000000000004</v>
      </c>
      <c r="I80">
        <v>8.7799999999999994</v>
      </c>
      <c r="J80">
        <v>15.05</v>
      </c>
      <c r="K80">
        <v>2.2400000000000002</v>
      </c>
      <c r="L80">
        <f t="shared" si="2"/>
        <v>36.950000000000003</v>
      </c>
    </row>
    <row r="81" spans="1:12" x14ac:dyDescent="0.25">
      <c r="A81">
        <v>44578</v>
      </c>
      <c r="B81">
        <v>2</v>
      </c>
      <c r="C81" t="s">
        <v>9</v>
      </c>
      <c r="D81" t="s">
        <v>12</v>
      </c>
      <c r="E81" t="s">
        <v>26</v>
      </c>
      <c r="F81">
        <v>49.51</v>
      </c>
      <c r="G81">
        <v>11.85</v>
      </c>
      <c r="H81">
        <v>1.63</v>
      </c>
      <c r="I81">
        <v>1.37</v>
      </c>
      <c r="J81">
        <v>13.76</v>
      </c>
      <c r="K81">
        <v>8.6199999999999992</v>
      </c>
      <c r="L81">
        <f t="shared" si="2"/>
        <v>37.229999999999997</v>
      </c>
    </row>
    <row r="82" spans="1:12" x14ac:dyDescent="0.25">
      <c r="A82">
        <v>44578</v>
      </c>
      <c r="B82">
        <v>7</v>
      </c>
      <c r="C82" t="s">
        <v>9</v>
      </c>
      <c r="D82" t="s">
        <v>12</v>
      </c>
      <c r="E82" t="s">
        <v>26</v>
      </c>
      <c r="F82">
        <v>44.27</v>
      </c>
      <c r="G82">
        <v>28.05</v>
      </c>
      <c r="H82">
        <v>0</v>
      </c>
      <c r="I82">
        <v>0.69</v>
      </c>
      <c r="J82">
        <v>6.67</v>
      </c>
      <c r="K82">
        <v>2.65</v>
      </c>
      <c r="L82">
        <f t="shared" si="2"/>
        <v>38.06</v>
      </c>
    </row>
    <row r="83" spans="1:12" x14ac:dyDescent="0.25">
      <c r="A83">
        <v>44578</v>
      </c>
      <c r="B83">
        <v>4</v>
      </c>
      <c r="C83" t="s">
        <v>9</v>
      </c>
      <c r="D83" t="s">
        <v>13</v>
      </c>
      <c r="E83" t="s">
        <v>24</v>
      </c>
      <c r="F83">
        <v>54.74</v>
      </c>
      <c r="G83">
        <v>20.329999999999998</v>
      </c>
      <c r="H83">
        <v>4.28</v>
      </c>
      <c r="I83">
        <v>0.62</v>
      </c>
      <c r="J83">
        <v>0.28000000000000003</v>
      </c>
      <c r="K83">
        <v>12.62</v>
      </c>
      <c r="L83">
        <f t="shared" si="2"/>
        <v>38.130000000000003</v>
      </c>
    </row>
    <row r="84" spans="1:12" x14ac:dyDescent="0.25">
      <c r="A84">
        <v>44578</v>
      </c>
      <c r="B84">
        <v>6</v>
      </c>
      <c r="C84" t="s">
        <v>9</v>
      </c>
      <c r="D84" t="s">
        <v>13</v>
      </c>
      <c r="E84" t="s">
        <v>24</v>
      </c>
      <c r="F84">
        <v>50.21</v>
      </c>
      <c r="G84">
        <v>13.13</v>
      </c>
      <c r="H84">
        <v>9.75</v>
      </c>
      <c r="I84">
        <v>11.92</v>
      </c>
      <c r="J84">
        <v>0.89</v>
      </c>
      <c r="K84">
        <v>2.83</v>
      </c>
      <c r="L84">
        <f t="shared" si="2"/>
        <v>38.520000000000003</v>
      </c>
    </row>
    <row r="85" spans="1:12" x14ac:dyDescent="0.25">
      <c r="A85">
        <v>44578</v>
      </c>
      <c r="B85">
        <v>11</v>
      </c>
      <c r="C85" t="s">
        <v>9</v>
      </c>
      <c r="D85" t="s">
        <v>12</v>
      </c>
      <c r="E85" t="s">
        <v>24</v>
      </c>
      <c r="F85">
        <v>50.48</v>
      </c>
      <c r="G85">
        <v>18.53</v>
      </c>
      <c r="H85">
        <v>11.81</v>
      </c>
      <c r="I85">
        <v>4.43</v>
      </c>
      <c r="J85">
        <v>7.0000000000000007E-2</v>
      </c>
      <c r="K85">
        <v>4.5</v>
      </c>
      <c r="L85">
        <f t="shared" si="2"/>
        <v>39.340000000000003</v>
      </c>
    </row>
    <row r="86" spans="1:12" x14ac:dyDescent="0.25">
      <c r="A86">
        <v>44578</v>
      </c>
      <c r="B86">
        <v>6</v>
      </c>
      <c r="C86" t="s">
        <v>9</v>
      </c>
      <c r="D86" t="s">
        <v>11</v>
      </c>
      <c r="E86" t="s">
        <v>24</v>
      </c>
      <c r="F86">
        <v>50.37</v>
      </c>
      <c r="G86">
        <v>32.15</v>
      </c>
      <c r="H86">
        <v>0.08</v>
      </c>
      <c r="I86">
        <v>5.52</v>
      </c>
      <c r="J86">
        <v>1.56</v>
      </c>
      <c r="K86">
        <v>0.94</v>
      </c>
      <c r="L86">
        <f t="shared" si="2"/>
        <v>40.25</v>
      </c>
    </row>
    <row r="87" spans="1:12" x14ac:dyDescent="0.25">
      <c r="A87">
        <v>44578</v>
      </c>
      <c r="B87">
        <v>12</v>
      </c>
      <c r="C87" t="s">
        <v>9</v>
      </c>
      <c r="D87" t="s">
        <v>10</v>
      </c>
      <c r="E87" t="s">
        <v>23</v>
      </c>
      <c r="F87">
        <v>48.54</v>
      </c>
      <c r="G87">
        <v>24.96</v>
      </c>
      <c r="H87">
        <v>6.27</v>
      </c>
      <c r="I87">
        <v>0</v>
      </c>
      <c r="J87">
        <v>7.24</v>
      </c>
      <c r="K87">
        <v>1.82</v>
      </c>
      <c r="L87">
        <f t="shared" si="2"/>
        <v>40.29</v>
      </c>
    </row>
    <row r="88" spans="1:12" x14ac:dyDescent="0.25">
      <c r="A88">
        <v>44578</v>
      </c>
      <c r="B88">
        <v>5</v>
      </c>
      <c r="C88" t="s">
        <v>9</v>
      </c>
      <c r="D88" t="s">
        <v>13</v>
      </c>
      <c r="E88" t="s">
        <v>24</v>
      </c>
      <c r="F88">
        <v>52.4</v>
      </c>
      <c r="G88">
        <v>17.149999999999999</v>
      </c>
      <c r="H88">
        <v>12.98</v>
      </c>
      <c r="I88">
        <v>0</v>
      </c>
      <c r="J88">
        <v>2.4900000000000002</v>
      </c>
      <c r="K88">
        <v>7.81</v>
      </c>
      <c r="L88">
        <f t="shared" si="2"/>
        <v>40.43</v>
      </c>
    </row>
    <row r="89" spans="1:12" x14ac:dyDescent="0.25">
      <c r="A89">
        <v>44578</v>
      </c>
      <c r="B89">
        <v>7</v>
      </c>
      <c r="C89" t="s">
        <v>9</v>
      </c>
      <c r="D89" t="s">
        <v>11</v>
      </c>
      <c r="E89" t="s">
        <v>26</v>
      </c>
      <c r="F89">
        <v>49.75</v>
      </c>
      <c r="G89">
        <v>35.200000000000003</v>
      </c>
      <c r="H89">
        <v>0.5</v>
      </c>
      <c r="I89">
        <v>0.1</v>
      </c>
      <c r="J89">
        <v>6.4</v>
      </c>
      <c r="K89">
        <v>0.09</v>
      </c>
      <c r="L89">
        <f t="shared" si="2"/>
        <v>42.290000000000006</v>
      </c>
    </row>
    <row r="90" spans="1:12" x14ac:dyDescent="0.25">
      <c r="A90">
        <v>44578</v>
      </c>
      <c r="B90">
        <v>10</v>
      </c>
      <c r="C90" t="s">
        <v>9</v>
      </c>
      <c r="D90" t="s">
        <v>10</v>
      </c>
      <c r="E90" t="s">
        <v>26</v>
      </c>
      <c r="F90">
        <v>57.12</v>
      </c>
      <c r="G90">
        <v>42.51</v>
      </c>
      <c r="H90">
        <v>0.13</v>
      </c>
      <c r="I90">
        <v>0.79</v>
      </c>
      <c r="J90">
        <v>0.26</v>
      </c>
      <c r="K90">
        <v>0.14000000000000001</v>
      </c>
      <c r="L90">
        <f t="shared" si="2"/>
        <v>43.83</v>
      </c>
    </row>
    <row r="91" spans="1:12" x14ac:dyDescent="0.25">
      <c r="A91">
        <v>44578</v>
      </c>
      <c r="B91">
        <v>8</v>
      </c>
      <c r="C91" t="s">
        <v>9</v>
      </c>
      <c r="D91" t="s">
        <v>11</v>
      </c>
      <c r="E91" t="s">
        <v>26</v>
      </c>
      <c r="F91">
        <v>54.4</v>
      </c>
      <c r="G91">
        <v>27.67</v>
      </c>
      <c r="H91">
        <v>2.5</v>
      </c>
      <c r="I91">
        <v>9.24</v>
      </c>
      <c r="J91">
        <v>5.5</v>
      </c>
      <c r="K91">
        <v>0.43</v>
      </c>
      <c r="L91">
        <f t="shared" si="2"/>
        <v>45.34</v>
      </c>
    </row>
    <row r="92" spans="1:12" x14ac:dyDescent="0.25">
      <c r="A92">
        <v>44578</v>
      </c>
      <c r="B92">
        <v>7</v>
      </c>
      <c r="C92" t="s">
        <v>9</v>
      </c>
      <c r="D92" t="s">
        <v>13</v>
      </c>
      <c r="E92" t="s">
        <v>26</v>
      </c>
      <c r="F92">
        <v>61.14</v>
      </c>
      <c r="G92">
        <v>30.59</v>
      </c>
      <c r="H92">
        <v>0.16</v>
      </c>
      <c r="I92">
        <v>1.6</v>
      </c>
      <c r="J92">
        <v>6.77</v>
      </c>
      <c r="K92">
        <v>6.87</v>
      </c>
      <c r="L92">
        <f t="shared" si="2"/>
        <v>45.99</v>
      </c>
    </row>
    <row r="93" spans="1:12" x14ac:dyDescent="0.25">
      <c r="A93">
        <v>44578</v>
      </c>
      <c r="B93">
        <v>10</v>
      </c>
      <c r="C93" t="s">
        <v>9</v>
      </c>
      <c r="D93" t="s">
        <v>13</v>
      </c>
      <c r="E93" t="s">
        <v>26</v>
      </c>
      <c r="F93">
        <v>60.6</v>
      </c>
      <c r="G93">
        <v>35.79</v>
      </c>
      <c r="H93">
        <v>0</v>
      </c>
      <c r="I93">
        <v>3.4</v>
      </c>
      <c r="J93">
        <v>1.95</v>
      </c>
      <c r="K93">
        <v>5.26</v>
      </c>
      <c r="L93">
        <f t="shared" si="2"/>
        <v>46.4</v>
      </c>
    </row>
    <row r="94" spans="1:12" x14ac:dyDescent="0.25">
      <c r="A94">
        <v>44578</v>
      </c>
      <c r="B94">
        <v>10</v>
      </c>
      <c r="C94" t="s">
        <v>9</v>
      </c>
      <c r="D94" t="s">
        <v>12</v>
      </c>
      <c r="E94" t="s">
        <v>26</v>
      </c>
      <c r="F94">
        <v>54.57</v>
      </c>
      <c r="G94">
        <v>41.99</v>
      </c>
      <c r="H94">
        <v>0.1</v>
      </c>
      <c r="I94">
        <v>1.31</v>
      </c>
      <c r="J94">
        <v>2.2599999999999998</v>
      </c>
      <c r="K94">
        <v>1.23</v>
      </c>
      <c r="L94">
        <f t="shared" si="2"/>
        <v>46.89</v>
      </c>
    </row>
    <row r="95" spans="1:12" x14ac:dyDescent="0.25">
      <c r="A95">
        <v>44578</v>
      </c>
      <c r="B95">
        <v>7</v>
      </c>
      <c r="C95" t="s">
        <v>9</v>
      </c>
      <c r="D95" t="s">
        <v>10</v>
      </c>
      <c r="E95" t="s">
        <v>26</v>
      </c>
      <c r="F95">
        <v>61.62</v>
      </c>
      <c r="G95">
        <v>38.270000000000003</v>
      </c>
      <c r="H95">
        <v>0.31</v>
      </c>
      <c r="I95">
        <v>1.77</v>
      </c>
      <c r="J95">
        <v>4.05</v>
      </c>
      <c r="K95">
        <v>3.8</v>
      </c>
      <c r="L95">
        <f t="shared" si="2"/>
        <v>48.2</v>
      </c>
    </row>
    <row r="96" spans="1:12" x14ac:dyDescent="0.25">
      <c r="A96">
        <v>44578</v>
      </c>
      <c r="B96">
        <v>12</v>
      </c>
      <c r="C96" t="s">
        <v>9</v>
      </c>
      <c r="D96" t="s">
        <v>13</v>
      </c>
      <c r="E96" t="s">
        <v>23</v>
      </c>
      <c r="F96">
        <v>72.06</v>
      </c>
      <c r="G96">
        <v>41.13</v>
      </c>
      <c r="H96">
        <v>6.96</v>
      </c>
      <c r="I96">
        <v>5.83</v>
      </c>
      <c r="J96">
        <v>7.17</v>
      </c>
      <c r="K96">
        <v>2.5099999999999998</v>
      </c>
      <c r="L96">
        <f t="shared" si="2"/>
        <v>63.6</v>
      </c>
    </row>
    <row r="97" spans="1:12" x14ac:dyDescent="0.25">
      <c r="A97">
        <v>44578</v>
      </c>
      <c r="B97">
        <v>6</v>
      </c>
      <c r="C97" t="s">
        <v>9</v>
      </c>
      <c r="D97" t="s">
        <v>10</v>
      </c>
      <c r="E97" t="s">
        <v>24</v>
      </c>
      <c r="F97">
        <v>91.91</v>
      </c>
      <c r="G97">
        <v>52</v>
      </c>
      <c r="H97">
        <v>9.98</v>
      </c>
      <c r="I97">
        <v>2.91</v>
      </c>
      <c r="J97">
        <v>6.68</v>
      </c>
      <c r="K97">
        <v>3.94</v>
      </c>
      <c r="L97">
        <f t="shared" si="2"/>
        <v>75.509999999999991</v>
      </c>
    </row>
  </sheetData>
  <sortState xmlns:xlrd2="http://schemas.microsoft.com/office/spreadsheetml/2017/richdata2" ref="A2:L97">
    <sortCondition ref="C1:C97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97F5-3270-480B-B3C9-DCC091192E7E}">
  <dimension ref="A1:U97"/>
  <sheetViews>
    <sheetView topLeftCell="D1" zoomScale="70" zoomScaleNormal="70" workbookViewId="0">
      <selection activeCell="O2" sqref="N2:U97"/>
    </sheetView>
  </sheetViews>
  <sheetFormatPr defaultRowHeight="15" x14ac:dyDescent="0.25"/>
  <sheetData>
    <row r="1" spans="1:21" x14ac:dyDescent="0.25">
      <c r="A1" t="s">
        <v>15</v>
      </c>
      <c r="B1" t="s">
        <v>0</v>
      </c>
      <c r="C1" t="s">
        <v>1</v>
      </c>
      <c r="D1" t="s">
        <v>2</v>
      </c>
      <c r="E1" t="s">
        <v>25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27</v>
      </c>
      <c r="N1" t="s">
        <v>29</v>
      </c>
      <c r="O1" t="s">
        <v>30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27</v>
      </c>
    </row>
    <row r="2" spans="1:21" x14ac:dyDescent="0.25">
      <c r="A2">
        <v>44578</v>
      </c>
      <c r="B2">
        <v>1</v>
      </c>
      <c r="C2" t="s">
        <v>31</v>
      </c>
      <c r="D2" t="s">
        <v>11</v>
      </c>
      <c r="E2" t="s">
        <v>23</v>
      </c>
      <c r="F2">
        <v>26.62</v>
      </c>
      <c r="G2">
        <v>16.690000000000001</v>
      </c>
      <c r="H2">
        <v>4.07</v>
      </c>
      <c r="I2">
        <v>0.11</v>
      </c>
      <c r="J2">
        <v>0.92</v>
      </c>
      <c r="K2">
        <v>0.14000000000000001</v>
      </c>
      <c r="L2">
        <f t="shared" ref="L2:L33" si="0">SUM(G2:K2)</f>
        <v>21.930000000000003</v>
      </c>
      <c r="N2">
        <v>1</v>
      </c>
      <c r="O2" t="s">
        <v>13</v>
      </c>
      <c r="P2">
        <f t="shared" ref="P2:P33" si="1">G2/L2*100</f>
        <v>76.105791153670765</v>
      </c>
      <c r="Q2">
        <f t="shared" ref="Q2:Q33" si="2">H2/L2*100</f>
        <v>18.559051527587776</v>
      </c>
      <c r="R2">
        <f t="shared" ref="R2:R33" si="3">I2/L2*100</f>
        <v>0.50159598723210208</v>
      </c>
      <c r="S2">
        <f t="shared" ref="S2:S33" si="4">J2/L2*100</f>
        <v>4.1951664386684895</v>
      </c>
      <c r="T2">
        <f t="shared" ref="T2:T33" si="5">K2/L2*100</f>
        <v>0.63839489284085726</v>
      </c>
      <c r="U2">
        <v>10.09</v>
      </c>
    </row>
    <row r="3" spans="1:21" x14ac:dyDescent="0.25">
      <c r="A3">
        <v>44578</v>
      </c>
      <c r="B3">
        <v>1</v>
      </c>
      <c r="C3" t="s">
        <v>31</v>
      </c>
      <c r="D3" t="s">
        <v>10</v>
      </c>
      <c r="E3" t="s">
        <v>23</v>
      </c>
      <c r="F3">
        <v>26.53</v>
      </c>
      <c r="G3">
        <v>18.28</v>
      </c>
      <c r="H3">
        <v>1.55</v>
      </c>
      <c r="I3">
        <v>0.09</v>
      </c>
      <c r="J3">
        <v>2.89</v>
      </c>
      <c r="K3">
        <v>1.7000000000000001E-2</v>
      </c>
      <c r="L3">
        <f t="shared" si="0"/>
        <v>22.827000000000002</v>
      </c>
      <c r="N3">
        <v>1</v>
      </c>
      <c r="O3" t="s">
        <v>13</v>
      </c>
      <c r="P3">
        <f t="shared" si="1"/>
        <v>80.080606299557545</v>
      </c>
      <c r="Q3">
        <f t="shared" si="2"/>
        <v>6.7902045822928985</v>
      </c>
      <c r="R3">
        <f t="shared" si="3"/>
        <v>0.39426994348797467</v>
      </c>
      <c r="S3">
        <f t="shared" si="4"/>
        <v>12.660445963113856</v>
      </c>
      <c r="T3">
        <f t="shared" si="5"/>
        <v>7.4473211547728568E-2</v>
      </c>
      <c r="U3">
        <v>11.13</v>
      </c>
    </row>
    <row r="4" spans="1:21" x14ac:dyDescent="0.25">
      <c r="A4">
        <v>44578</v>
      </c>
      <c r="B4">
        <v>1</v>
      </c>
      <c r="C4" t="s">
        <v>31</v>
      </c>
      <c r="D4" t="s">
        <v>13</v>
      </c>
      <c r="E4" t="s">
        <v>23</v>
      </c>
      <c r="F4">
        <v>33.81</v>
      </c>
      <c r="G4">
        <v>4.41</v>
      </c>
      <c r="H4">
        <v>2.39</v>
      </c>
      <c r="I4">
        <v>4.3</v>
      </c>
      <c r="J4">
        <v>5.67</v>
      </c>
      <c r="K4">
        <v>6.63</v>
      </c>
      <c r="L4">
        <f t="shared" si="0"/>
        <v>23.400000000000002</v>
      </c>
      <c r="N4">
        <v>1</v>
      </c>
      <c r="O4" t="s">
        <v>13</v>
      </c>
      <c r="P4">
        <f t="shared" si="1"/>
        <v>18.846153846153847</v>
      </c>
      <c r="Q4">
        <f t="shared" si="2"/>
        <v>10.213675213675213</v>
      </c>
      <c r="R4">
        <f t="shared" si="3"/>
        <v>18.376068376068375</v>
      </c>
      <c r="S4">
        <f t="shared" si="4"/>
        <v>24.230769230769226</v>
      </c>
      <c r="T4">
        <f t="shared" si="5"/>
        <v>28.333333333333332</v>
      </c>
      <c r="U4">
        <v>33.43</v>
      </c>
    </row>
    <row r="5" spans="1:21" x14ac:dyDescent="0.25">
      <c r="A5">
        <v>44578</v>
      </c>
      <c r="B5">
        <v>1</v>
      </c>
      <c r="C5" t="s">
        <v>31</v>
      </c>
      <c r="D5" t="s">
        <v>12</v>
      </c>
      <c r="E5" t="s">
        <v>23</v>
      </c>
      <c r="F5">
        <v>40.770000000000003</v>
      </c>
      <c r="G5">
        <v>13.97</v>
      </c>
      <c r="H5">
        <v>6.4</v>
      </c>
      <c r="I5">
        <v>0.06</v>
      </c>
      <c r="J5">
        <v>2.82</v>
      </c>
      <c r="K5">
        <v>8.5399999999999991</v>
      </c>
      <c r="L5">
        <f t="shared" si="0"/>
        <v>31.79</v>
      </c>
      <c r="N5">
        <v>1</v>
      </c>
      <c r="O5" t="s">
        <v>13</v>
      </c>
      <c r="P5">
        <f t="shared" si="1"/>
        <v>43.944636678200695</v>
      </c>
      <c r="Q5">
        <f t="shared" si="2"/>
        <v>20.132117017930167</v>
      </c>
      <c r="R5">
        <f t="shared" si="3"/>
        <v>0.18873859704309531</v>
      </c>
      <c r="S5">
        <f t="shared" si="4"/>
        <v>8.8707140610254793</v>
      </c>
      <c r="T5">
        <f t="shared" si="5"/>
        <v>26.863793645800566</v>
      </c>
      <c r="U5">
        <v>47.93</v>
      </c>
    </row>
    <row r="6" spans="1:21" x14ac:dyDescent="0.25">
      <c r="A6">
        <v>44578</v>
      </c>
      <c r="B6">
        <v>1</v>
      </c>
      <c r="C6" t="s">
        <v>13</v>
      </c>
      <c r="D6" t="s">
        <v>10</v>
      </c>
      <c r="E6" t="s">
        <v>23</v>
      </c>
      <c r="F6">
        <v>12.99</v>
      </c>
      <c r="G6">
        <v>4.2</v>
      </c>
      <c r="H6">
        <v>0.98</v>
      </c>
      <c r="I6">
        <v>2.59</v>
      </c>
      <c r="J6">
        <v>1.08</v>
      </c>
      <c r="K6">
        <v>1.24</v>
      </c>
      <c r="L6">
        <f t="shared" si="0"/>
        <v>10.09</v>
      </c>
      <c r="N6">
        <v>2</v>
      </c>
      <c r="O6" t="s">
        <v>13</v>
      </c>
      <c r="P6">
        <f t="shared" si="1"/>
        <v>41.625371655104068</v>
      </c>
      <c r="Q6">
        <f t="shared" si="2"/>
        <v>9.7125867195242819</v>
      </c>
      <c r="R6">
        <f t="shared" si="3"/>
        <v>25.668979187314171</v>
      </c>
      <c r="S6">
        <f t="shared" si="4"/>
        <v>10.70366699702676</v>
      </c>
      <c r="T6">
        <f t="shared" si="5"/>
        <v>12.289395441030724</v>
      </c>
      <c r="U6">
        <v>25.349999999999998</v>
      </c>
    </row>
    <row r="7" spans="1:21" x14ac:dyDescent="0.25">
      <c r="A7">
        <v>44578</v>
      </c>
      <c r="B7">
        <v>1</v>
      </c>
      <c r="C7" t="s">
        <v>13</v>
      </c>
      <c r="D7" t="s">
        <v>11</v>
      </c>
      <c r="E7" t="s">
        <v>23</v>
      </c>
      <c r="F7">
        <v>13.31</v>
      </c>
      <c r="G7">
        <v>2.0299999999999998</v>
      </c>
      <c r="H7">
        <v>0.94</v>
      </c>
      <c r="I7">
        <v>6.19</v>
      </c>
      <c r="J7">
        <v>0.23</v>
      </c>
      <c r="K7">
        <v>1.74</v>
      </c>
      <c r="L7">
        <f t="shared" si="0"/>
        <v>11.13</v>
      </c>
      <c r="N7">
        <v>2</v>
      </c>
      <c r="O7" t="s">
        <v>13</v>
      </c>
      <c r="P7">
        <f t="shared" si="1"/>
        <v>18.238993710691819</v>
      </c>
      <c r="Q7">
        <f t="shared" si="2"/>
        <v>8.4456424079065577</v>
      </c>
      <c r="R7">
        <f t="shared" si="3"/>
        <v>55.615453728661279</v>
      </c>
      <c r="S7">
        <f t="shared" si="4"/>
        <v>2.0664869721473496</v>
      </c>
      <c r="T7">
        <f t="shared" si="5"/>
        <v>15.63342318059299</v>
      </c>
      <c r="U7">
        <v>28.54</v>
      </c>
    </row>
    <row r="8" spans="1:21" x14ac:dyDescent="0.25">
      <c r="A8">
        <v>44578</v>
      </c>
      <c r="B8">
        <v>1</v>
      </c>
      <c r="C8" t="s">
        <v>13</v>
      </c>
      <c r="D8" t="s">
        <v>13</v>
      </c>
      <c r="E8" t="s">
        <v>23</v>
      </c>
      <c r="F8">
        <v>47.59</v>
      </c>
      <c r="G8">
        <v>2.77</v>
      </c>
      <c r="H8">
        <v>0.88</v>
      </c>
      <c r="I8">
        <v>8.16</v>
      </c>
      <c r="J8">
        <v>12.1</v>
      </c>
      <c r="K8">
        <v>9.52</v>
      </c>
      <c r="L8">
        <f t="shared" si="0"/>
        <v>33.43</v>
      </c>
      <c r="N8">
        <v>2</v>
      </c>
      <c r="O8" t="s">
        <v>13</v>
      </c>
      <c r="P8">
        <f t="shared" si="1"/>
        <v>8.28597068501346</v>
      </c>
      <c r="Q8">
        <f t="shared" si="2"/>
        <v>2.6323661381992225</v>
      </c>
      <c r="R8">
        <f t="shared" si="3"/>
        <v>24.409213281483698</v>
      </c>
      <c r="S8">
        <f t="shared" si="4"/>
        <v>36.195034400239308</v>
      </c>
      <c r="T8">
        <f t="shared" si="5"/>
        <v>28.477415495064314</v>
      </c>
      <c r="U8">
        <v>32.44</v>
      </c>
    </row>
    <row r="9" spans="1:21" x14ac:dyDescent="0.25">
      <c r="A9">
        <v>44578</v>
      </c>
      <c r="B9">
        <v>1</v>
      </c>
      <c r="C9" t="s">
        <v>13</v>
      </c>
      <c r="D9" t="s">
        <v>12</v>
      </c>
      <c r="E9" t="s">
        <v>23</v>
      </c>
      <c r="F9">
        <v>61.23</v>
      </c>
      <c r="G9">
        <v>11.01</v>
      </c>
      <c r="H9">
        <v>0.48</v>
      </c>
      <c r="I9">
        <v>5.4</v>
      </c>
      <c r="J9">
        <v>21.46</v>
      </c>
      <c r="K9">
        <v>9.58</v>
      </c>
      <c r="L9">
        <f t="shared" si="0"/>
        <v>47.93</v>
      </c>
      <c r="N9">
        <v>2</v>
      </c>
      <c r="O9" t="s">
        <v>13</v>
      </c>
      <c r="P9">
        <f t="shared" si="1"/>
        <v>22.97099937408721</v>
      </c>
      <c r="Q9">
        <f t="shared" si="2"/>
        <v>1.0014604631754642</v>
      </c>
      <c r="R9">
        <f t="shared" si="3"/>
        <v>11.266430210723973</v>
      </c>
      <c r="S9">
        <f t="shared" si="4"/>
        <v>44.773628207803043</v>
      </c>
      <c r="T9">
        <f t="shared" si="5"/>
        <v>19.987481744210307</v>
      </c>
      <c r="U9">
        <v>47.95</v>
      </c>
    </row>
    <row r="10" spans="1:21" x14ac:dyDescent="0.25">
      <c r="A10">
        <v>44578</v>
      </c>
      <c r="B10">
        <v>2</v>
      </c>
      <c r="C10" t="s">
        <v>31</v>
      </c>
      <c r="D10" t="s">
        <v>11</v>
      </c>
      <c r="E10" t="s">
        <v>26</v>
      </c>
      <c r="F10">
        <v>14.78</v>
      </c>
      <c r="G10">
        <v>5.0599999999999996</v>
      </c>
      <c r="H10">
        <v>1.25</v>
      </c>
      <c r="I10">
        <v>2.1800000000000002</v>
      </c>
      <c r="J10">
        <v>0.37</v>
      </c>
      <c r="K10">
        <v>1.97</v>
      </c>
      <c r="L10">
        <f t="shared" si="0"/>
        <v>10.83</v>
      </c>
      <c r="N10">
        <v>3</v>
      </c>
      <c r="O10" t="s">
        <v>13</v>
      </c>
      <c r="P10">
        <f t="shared" si="1"/>
        <v>46.722068328716524</v>
      </c>
      <c r="Q10">
        <f t="shared" si="2"/>
        <v>11.542012927054477</v>
      </c>
      <c r="R10">
        <f t="shared" si="3"/>
        <v>20.129270544783012</v>
      </c>
      <c r="S10">
        <f t="shared" si="4"/>
        <v>3.4164358264081254</v>
      </c>
      <c r="T10">
        <f t="shared" si="5"/>
        <v>18.190212373037856</v>
      </c>
      <c r="U10">
        <v>16.909999999999997</v>
      </c>
    </row>
    <row r="11" spans="1:21" x14ac:dyDescent="0.25">
      <c r="A11">
        <v>44578</v>
      </c>
      <c r="B11">
        <v>2</v>
      </c>
      <c r="C11" t="s">
        <v>31</v>
      </c>
      <c r="D11" t="s">
        <v>10</v>
      </c>
      <c r="E11" t="s">
        <v>26</v>
      </c>
      <c r="F11">
        <v>16.850000000000001</v>
      </c>
      <c r="G11">
        <v>9.3000000000000007</v>
      </c>
      <c r="H11">
        <v>2.4300000000000002</v>
      </c>
      <c r="I11">
        <v>0.36</v>
      </c>
      <c r="J11">
        <v>1.27</v>
      </c>
      <c r="K11">
        <v>0.25</v>
      </c>
      <c r="L11">
        <f t="shared" si="0"/>
        <v>13.61</v>
      </c>
      <c r="N11">
        <v>3</v>
      </c>
      <c r="O11" t="s">
        <v>13</v>
      </c>
      <c r="P11">
        <f t="shared" si="1"/>
        <v>68.332108743570913</v>
      </c>
      <c r="Q11">
        <f t="shared" si="2"/>
        <v>17.854518736223369</v>
      </c>
      <c r="R11">
        <f t="shared" si="3"/>
        <v>2.645113886847906</v>
      </c>
      <c r="S11">
        <f t="shared" si="4"/>
        <v>9.3313739897134464</v>
      </c>
      <c r="T11">
        <f t="shared" si="5"/>
        <v>1.8368846436443791</v>
      </c>
      <c r="U11">
        <v>30.24</v>
      </c>
    </row>
    <row r="12" spans="1:21" x14ac:dyDescent="0.25">
      <c r="A12">
        <v>44578</v>
      </c>
      <c r="B12">
        <v>2</v>
      </c>
      <c r="C12" t="s">
        <v>31</v>
      </c>
      <c r="D12" t="s">
        <v>13</v>
      </c>
      <c r="E12" t="s">
        <v>26</v>
      </c>
      <c r="F12">
        <v>31.78</v>
      </c>
      <c r="G12">
        <v>11.29</v>
      </c>
      <c r="H12">
        <v>2.46</v>
      </c>
      <c r="I12">
        <v>0.53</v>
      </c>
      <c r="J12">
        <v>3.1</v>
      </c>
      <c r="K12">
        <v>4.22</v>
      </c>
      <c r="L12">
        <f t="shared" si="0"/>
        <v>21.599999999999998</v>
      </c>
      <c r="N12">
        <v>3</v>
      </c>
      <c r="O12" t="s">
        <v>13</v>
      </c>
      <c r="P12">
        <f t="shared" si="1"/>
        <v>52.268518518518526</v>
      </c>
      <c r="Q12">
        <f t="shared" si="2"/>
        <v>11.388888888888889</v>
      </c>
      <c r="R12">
        <f t="shared" si="3"/>
        <v>2.4537037037037042</v>
      </c>
      <c r="S12">
        <f t="shared" si="4"/>
        <v>14.351851851851855</v>
      </c>
      <c r="T12">
        <f t="shared" si="5"/>
        <v>19.537037037037038</v>
      </c>
      <c r="U12">
        <v>49</v>
      </c>
    </row>
    <row r="13" spans="1:21" x14ac:dyDescent="0.25">
      <c r="A13">
        <v>44578</v>
      </c>
      <c r="B13">
        <v>2</v>
      </c>
      <c r="C13" t="s">
        <v>31</v>
      </c>
      <c r="D13" t="s">
        <v>12</v>
      </c>
      <c r="E13" t="s">
        <v>26</v>
      </c>
      <c r="F13">
        <v>49.51</v>
      </c>
      <c r="G13">
        <v>11.85</v>
      </c>
      <c r="H13">
        <v>1.63</v>
      </c>
      <c r="I13">
        <v>1.37</v>
      </c>
      <c r="J13">
        <v>13.76</v>
      </c>
      <c r="K13">
        <v>8.6199999999999992</v>
      </c>
      <c r="L13">
        <f t="shared" si="0"/>
        <v>37.229999999999997</v>
      </c>
      <c r="N13">
        <v>3</v>
      </c>
      <c r="O13" t="s">
        <v>13</v>
      </c>
      <c r="P13">
        <f t="shared" si="1"/>
        <v>31.829170024174054</v>
      </c>
      <c r="Q13">
        <f t="shared" si="2"/>
        <v>4.3781896320171905</v>
      </c>
      <c r="R13">
        <f t="shared" si="3"/>
        <v>3.6798280956218106</v>
      </c>
      <c r="S13">
        <f t="shared" si="4"/>
        <v>36.959441310770885</v>
      </c>
      <c r="T13">
        <f t="shared" si="5"/>
        <v>23.153370937416064</v>
      </c>
      <c r="U13">
        <v>64.959999999999994</v>
      </c>
    </row>
    <row r="14" spans="1:21" x14ac:dyDescent="0.25">
      <c r="A14">
        <v>44578</v>
      </c>
      <c r="B14">
        <v>2</v>
      </c>
      <c r="C14" t="s">
        <v>13</v>
      </c>
      <c r="D14" t="s">
        <v>11</v>
      </c>
      <c r="E14" t="s">
        <v>26</v>
      </c>
      <c r="F14">
        <v>29.46</v>
      </c>
      <c r="G14">
        <v>13.54</v>
      </c>
      <c r="H14">
        <v>4.5599999999999996</v>
      </c>
      <c r="I14">
        <v>1.79</v>
      </c>
      <c r="J14">
        <v>4.08</v>
      </c>
      <c r="K14">
        <v>1.38</v>
      </c>
      <c r="L14">
        <f t="shared" si="0"/>
        <v>25.349999999999998</v>
      </c>
      <c r="N14">
        <v>4</v>
      </c>
      <c r="O14" t="s">
        <v>13</v>
      </c>
      <c r="P14">
        <f t="shared" si="1"/>
        <v>53.412228796844182</v>
      </c>
      <c r="Q14">
        <f t="shared" si="2"/>
        <v>17.988165680473372</v>
      </c>
      <c r="R14">
        <f t="shared" si="3"/>
        <v>7.0611439842209078</v>
      </c>
      <c r="S14">
        <f t="shared" si="4"/>
        <v>16.094674556213022</v>
      </c>
      <c r="T14">
        <f t="shared" si="5"/>
        <v>5.4437869822485201</v>
      </c>
      <c r="U14">
        <v>26.76</v>
      </c>
    </row>
    <row r="15" spans="1:21" x14ac:dyDescent="0.25">
      <c r="A15">
        <v>44578</v>
      </c>
      <c r="B15">
        <v>2</v>
      </c>
      <c r="C15" t="s">
        <v>13</v>
      </c>
      <c r="D15" t="s">
        <v>10</v>
      </c>
      <c r="E15" t="s">
        <v>26</v>
      </c>
      <c r="F15">
        <v>32.020000000000003</v>
      </c>
      <c r="G15">
        <v>26.5</v>
      </c>
      <c r="H15">
        <v>0.91</v>
      </c>
      <c r="I15">
        <v>0.14000000000000001</v>
      </c>
      <c r="J15">
        <v>0.27</v>
      </c>
      <c r="K15">
        <v>0.72</v>
      </c>
      <c r="L15">
        <f>SUM(G15:K15)</f>
        <v>28.54</v>
      </c>
      <c r="N15">
        <v>4</v>
      </c>
      <c r="O15" t="s">
        <v>13</v>
      </c>
      <c r="P15">
        <f t="shared" si="1"/>
        <v>92.852137351086199</v>
      </c>
      <c r="Q15">
        <f t="shared" si="2"/>
        <v>3.1885073580939034</v>
      </c>
      <c r="R15">
        <f t="shared" si="3"/>
        <v>0.49053959355290827</v>
      </c>
      <c r="S15">
        <f t="shared" si="4"/>
        <v>0.94604064470918026</v>
      </c>
      <c r="T15">
        <f t="shared" si="5"/>
        <v>2.5227750525578139</v>
      </c>
      <c r="U15">
        <v>41.37</v>
      </c>
    </row>
    <row r="16" spans="1:21" x14ac:dyDescent="0.25">
      <c r="A16">
        <v>44578</v>
      </c>
      <c r="B16">
        <v>2</v>
      </c>
      <c r="C16" t="s">
        <v>13</v>
      </c>
      <c r="D16" t="s">
        <v>13</v>
      </c>
      <c r="E16" t="s">
        <v>26</v>
      </c>
      <c r="F16">
        <v>43.54</v>
      </c>
      <c r="G16">
        <v>14.92</v>
      </c>
      <c r="H16">
        <v>5.31</v>
      </c>
      <c r="I16">
        <v>0.66</v>
      </c>
      <c r="J16">
        <v>7.23</v>
      </c>
      <c r="K16">
        <v>4.32</v>
      </c>
      <c r="L16">
        <f t="shared" si="0"/>
        <v>32.44</v>
      </c>
      <c r="N16">
        <v>4</v>
      </c>
      <c r="O16" t="s">
        <v>13</v>
      </c>
      <c r="P16">
        <f t="shared" si="1"/>
        <v>45.992601726263878</v>
      </c>
      <c r="Q16">
        <f t="shared" si="2"/>
        <v>16.368680641183726</v>
      </c>
      <c r="R16">
        <f t="shared" si="3"/>
        <v>2.0345252774352653</v>
      </c>
      <c r="S16">
        <f t="shared" si="4"/>
        <v>22.287299630086316</v>
      </c>
      <c r="T16">
        <f t="shared" si="5"/>
        <v>13.316892725030826</v>
      </c>
      <c r="U16">
        <v>47.949999999999996</v>
      </c>
    </row>
    <row r="17" spans="1:21" x14ac:dyDescent="0.25">
      <c r="A17">
        <v>44578</v>
      </c>
      <c r="B17">
        <v>2</v>
      </c>
      <c r="C17" t="s">
        <v>13</v>
      </c>
      <c r="D17" t="s">
        <v>12</v>
      </c>
      <c r="E17" t="s">
        <v>26</v>
      </c>
      <c r="F17">
        <v>58.31</v>
      </c>
      <c r="G17">
        <v>6.44</v>
      </c>
      <c r="H17">
        <v>13.66</v>
      </c>
      <c r="I17">
        <v>12.1</v>
      </c>
      <c r="J17">
        <v>3.01</v>
      </c>
      <c r="K17">
        <v>12.74</v>
      </c>
      <c r="L17">
        <f t="shared" si="0"/>
        <v>47.95</v>
      </c>
      <c r="N17">
        <v>4</v>
      </c>
      <c r="O17" t="s">
        <v>13</v>
      </c>
      <c r="P17">
        <f t="shared" si="1"/>
        <v>13.430656934306571</v>
      </c>
      <c r="Q17">
        <f t="shared" si="2"/>
        <v>28.48800834202294</v>
      </c>
      <c r="R17">
        <f t="shared" si="3"/>
        <v>25.234619395203335</v>
      </c>
      <c r="S17">
        <f t="shared" si="4"/>
        <v>6.2773722627737216</v>
      </c>
      <c r="T17">
        <f t="shared" si="5"/>
        <v>26.569343065693431</v>
      </c>
      <c r="U17">
        <v>51.75</v>
      </c>
    </row>
    <row r="18" spans="1:21" x14ac:dyDescent="0.25">
      <c r="A18">
        <v>44578</v>
      </c>
      <c r="B18">
        <v>3</v>
      </c>
      <c r="C18" t="s">
        <v>31</v>
      </c>
      <c r="D18" t="s">
        <v>12</v>
      </c>
      <c r="E18" t="s">
        <v>23</v>
      </c>
      <c r="F18">
        <v>35.24</v>
      </c>
      <c r="G18">
        <v>12.56</v>
      </c>
      <c r="H18">
        <v>1.69</v>
      </c>
      <c r="I18">
        <v>0.12</v>
      </c>
      <c r="J18">
        <v>8.66</v>
      </c>
      <c r="K18">
        <v>0.18</v>
      </c>
      <c r="L18">
        <f t="shared" si="0"/>
        <v>23.21</v>
      </c>
      <c r="N18">
        <v>5</v>
      </c>
      <c r="O18" t="s">
        <v>13</v>
      </c>
      <c r="P18">
        <f t="shared" si="1"/>
        <v>54.114605773373547</v>
      </c>
      <c r="Q18">
        <f t="shared" si="2"/>
        <v>7.2813442481688915</v>
      </c>
      <c r="R18">
        <f t="shared" si="3"/>
        <v>0.51701852649719948</v>
      </c>
      <c r="S18">
        <f t="shared" si="4"/>
        <v>37.311503662214562</v>
      </c>
      <c r="T18">
        <f t="shared" si="5"/>
        <v>0.77552778974579917</v>
      </c>
      <c r="U18">
        <v>14.02</v>
      </c>
    </row>
    <row r="19" spans="1:21" x14ac:dyDescent="0.25">
      <c r="A19">
        <v>44578</v>
      </c>
      <c r="B19">
        <v>3</v>
      </c>
      <c r="C19" t="s">
        <v>31</v>
      </c>
      <c r="D19" t="s">
        <v>10</v>
      </c>
      <c r="E19" t="s">
        <v>23</v>
      </c>
      <c r="F19">
        <v>47.65</v>
      </c>
      <c r="G19">
        <v>12.59</v>
      </c>
      <c r="H19">
        <v>3.26</v>
      </c>
      <c r="I19">
        <v>0.19</v>
      </c>
      <c r="J19">
        <v>13.9</v>
      </c>
      <c r="K19">
        <v>2.0699999999999998</v>
      </c>
      <c r="L19">
        <f t="shared" si="0"/>
        <v>32.01</v>
      </c>
      <c r="N19">
        <v>5</v>
      </c>
      <c r="O19" t="s">
        <v>13</v>
      </c>
      <c r="P19">
        <f t="shared" si="1"/>
        <v>39.331458919087787</v>
      </c>
      <c r="Q19">
        <f t="shared" si="2"/>
        <v>10.184317400812246</v>
      </c>
      <c r="R19">
        <f t="shared" si="3"/>
        <v>0.5935645110902843</v>
      </c>
      <c r="S19">
        <f t="shared" si="4"/>
        <v>43.423930021868166</v>
      </c>
      <c r="T19">
        <f t="shared" si="5"/>
        <v>6.4667291471415185</v>
      </c>
      <c r="U19">
        <v>20.079999999999998</v>
      </c>
    </row>
    <row r="20" spans="1:21" x14ac:dyDescent="0.25">
      <c r="A20">
        <v>44578</v>
      </c>
      <c r="B20">
        <v>3</v>
      </c>
      <c r="C20" t="s">
        <v>31</v>
      </c>
      <c r="D20" t="s">
        <v>11</v>
      </c>
      <c r="E20" t="s">
        <v>23</v>
      </c>
      <c r="F20">
        <v>42.17</v>
      </c>
      <c r="G20">
        <v>16.350000000000001</v>
      </c>
      <c r="H20">
        <v>1.1100000000000001</v>
      </c>
      <c r="I20">
        <v>0.33</v>
      </c>
      <c r="J20">
        <v>14.69</v>
      </c>
      <c r="K20">
        <v>1.02</v>
      </c>
      <c r="L20">
        <f t="shared" si="0"/>
        <v>33.5</v>
      </c>
      <c r="N20">
        <v>5</v>
      </c>
      <c r="O20" t="s">
        <v>13</v>
      </c>
      <c r="P20">
        <f t="shared" si="1"/>
        <v>48.805970149253739</v>
      </c>
      <c r="Q20">
        <f t="shared" si="2"/>
        <v>3.3134328358208962</v>
      </c>
      <c r="R20">
        <f t="shared" si="3"/>
        <v>0.98507462686567171</v>
      </c>
      <c r="S20">
        <f t="shared" si="4"/>
        <v>43.850746268656714</v>
      </c>
      <c r="T20">
        <f t="shared" si="5"/>
        <v>3.044776119402985</v>
      </c>
      <c r="U20">
        <v>45.1</v>
      </c>
    </row>
    <row r="21" spans="1:21" x14ac:dyDescent="0.25">
      <c r="A21">
        <v>44578</v>
      </c>
      <c r="B21">
        <v>3</v>
      </c>
      <c r="C21" t="s">
        <v>31</v>
      </c>
      <c r="D21" t="s">
        <v>13</v>
      </c>
      <c r="E21" t="s">
        <v>23</v>
      </c>
      <c r="F21">
        <v>59.04</v>
      </c>
      <c r="G21">
        <v>15.16</v>
      </c>
      <c r="H21">
        <v>0.21</v>
      </c>
      <c r="I21">
        <v>4.41</v>
      </c>
      <c r="J21">
        <v>13.16</v>
      </c>
      <c r="K21">
        <v>2.11</v>
      </c>
      <c r="L21">
        <f t="shared" si="0"/>
        <v>35.049999999999997</v>
      </c>
      <c r="N21">
        <v>5</v>
      </c>
      <c r="O21" t="s">
        <v>13</v>
      </c>
      <c r="P21">
        <f t="shared" si="1"/>
        <v>43.252496433666195</v>
      </c>
      <c r="Q21">
        <f t="shared" si="2"/>
        <v>0.59914407988587737</v>
      </c>
      <c r="R21">
        <f t="shared" si="3"/>
        <v>12.582025677603426</v>
      </c>
      <c r="S21">
        <f t="shared" si="4"/>
        <v>37.546362339514985</v>
      </c>
      <c r="T21">
        <f t="shared" si="5"/>
        <v>6.019971469329529</v>
      </c>
      <c r="U21">
        <v>61.82</v>
      </c>
    </row>
    <row r="22" spans="1:21" x14ac:dyDescent="0.25">
      <c r="A22">
        <v>44578</v>
      </c>
      <c r="B22">
        <v>3</v>
      </c>
      <c r="C22" t="s">
        <v>13</v>
      </c>
      <c r="D22" t="s">
        <v>11</v>
      </c>
      <c r="E22" t="s">
        <v>23</v>
      </c>
      <c r="F22">
        <v>20.53</v>
      </c>
      <c r="G22">
        <v>8.9499999999999993</v>
      </c>
      <c r="H22">
        <v>0</v>
      </c>
      <c r="I22">
        <v>2.88</v>
      </c>
      <c r="J22">
        <v>4.22</v>
      </c>
      <c r="K22">
        <v>0.86</v>
      </c>
      <c r="L22">
        <f t="shared" si="0"/>
        <v>16.909999999999997</v>
      </c>
      <c r="N22">
        <v>6</v>
      </c>
      <c r="O22" t="s">
        <v>13</v>
      </c>
      <c r="P22">
        <f t="shared" si="1"/>
        <v>52.927261975162629</v>
      </c>
      <c r="Q22">
        <f t="shared" si="2"/>
        <v>0</v>
      </c>
      <c r="R22">
        <f t="shared" si="3"/>
        <v>17.03134240094619</v>
      </c>
      <c r="S22">
        <f t="shared" si="4"/>
        <v>24.955647545830871</v>
      </c>
      <c r="T22">
        <f t="shared" si="5"/>
        <v>5.0857480780603206</v>
      </c>
      <c r="U22">
        <v>29.259999999999998</v>
      </c>
    </row>
    <row r="23" spans="1:21" x14ac:dyDescent="0.25">
      <c r="A23">
        <v>44578</v>
      </c>
      <c r="B23">
        <v>3</v>
      </c>
      <c r="C23" t="s">
        <v>13</v>
      </c>
      <c r="D23" t="s">
        <v>10</v>
      </c>
      <c r="E23" t="s">
        <v>23</v>
      </c>
      <c r="F23">
        <v>35.35</v>
      </c>
      <c r="G23">
        <v>19.13</v>
      </c>
      <c r="H23">
        <v>0.84</v>
      </c>
      <c r="I23">
        <v>0.14000000000000001</v>
      </c>
      <c r="J23">
        <v>9.39</v>
      </c>
      <c r="K23">
        <v>0.74</v>
      </c>
      <c r="L23">
        <f t="shared" si="0"/>
        <v>30.24</v>
      </c>
      <c r="N23">
        <v>6</v>
      </c>
      <c r="O23" t="s">
        <v>13</v>
      </c>
      <c r="P23">
        <f t="shared" si="1"/>
        <v>63.260582010582013</v>
      </c>
      <c r="Q23">
        <f t="shared" si="2"/>
        <v>2.7777777777777781</v>
      </c>
      <c r="R23">
        <f t="shared" si="3"/>
        <v>0.46296296296296302</v>
      </c>
      <c r="S23">
        <f t="shared" si="4"/>
        <v>31.051587301587308</v>
      </c>
      <c r="T23">
        <f t="shared" si="5"/>
        <v>2.4470899470899474</v>
      </c>
      <c r="U23">
        <v>42.629999999999995</v>
      </c>
    </row>
    <row r="24" spans="1:21" x14ac:dyDescent="0.25">
      <c r="A24">
        <v>44578</v>
      </c>
      <c r="B24">
        <v>3</v>
      </c>
      <c r="C24" t="s">
        <v>13</v>
      </c>
      <c r="D24" t="s">
        <v>12</v>
      </c>
      <c r="E24" t="s">
        <v>23</v>
      </c>
      <c r="F24">
        <v>63.38</v>
      </c>
      <c r="G24">
        <v>31.86</v>
      </c>
      <c r="H24">
        <v>0</v>
      </c>
      <c r="I24">
        <v>0.36</v>
      </c>
      <c r="J24">
        <v>11.84</v>
      </c>
      <c r="K24">
        <v>4.9400000000000004</v>
      </c>
      <c r="L24">
        <f t="shared" si="0"/>
        <v>49</v>
      </c>
      <c r="N24">
        <v>6</v>
      </c>
      <c r="O24" t="s">
        <v>13</v>
      </c>
      <c r="P24">
        <f t="shared" si="1"/>
        <v>65.020408163265301</v>
      </c>
      <c r="Q24">
        <f t="shared" si="2"/>
        <v>0</v>
      </c>
      <c r="R24">
        <f t="shared" si="3"/>
        <v>0.73469387755102034</v>
      </c>
      <c r="S24">
        <f t="shared" si="4"/>
        <v>24.163265306122451</v>
      </c>
      <c r="T24">
        <f t="shared" si="5"/>
        <v>10.081632653061225</v>
      </c>
      <c r="U24">
        <v>44.870000000000005</v>
      </c>
    </row>
    <row r="25" spans="1:21" x14ac:dyDescent="0.25">
      <c r="A25">
        <v>44578</v>
      </c>
      <c r="B25">
        <v>3</v>
      </c>
      <c r="C25" t="s">
        <v>13</v>
      </c>
      <c r="D25" t="s">
        <v>13</v>
      </c>
      <c r="E25" t="s">
        <v>23</v>
      </c>
      <c r="F25">
        <v>76.16</v>
      </c>
      <c r="G25">
        <v>29.29</v>
      </c>
      <c r="H25">
        <v>2.4</v>
      </c>
      <c r="I25">
        <v>8.39</v>
      </c>
      <c r="J25">
        <v>16.829999999999998</v>
      </c>
      <c r="K25">
        <v>8.0500000000000007</v>
      </c>
      <c r="L25">
        <f t="shared" si="0"/>
        <v>64.959999999999994</v>
      </c>
      <c r="N25">
        <v>6</v>
      </c>
      <c r="O25" t="s">
        <v>13</v>
      </c>
      <c r="P25">
        <f t="shared" si="1"/>
        <v>45.089285714285715</v>
      </c>
      <c r="Q25">
        <f t="shared" si="2"/>
        <v>3.6945812807881775</v>
      </c>
      <c r="R25">
        <f t="shared" si="3"/>
        <v>12.915640394088673</v>
      </c>
      <c r="S25">
        <f t="shared" si="4"/>
        <v>25.908251231527089</v>
      </c>
      <c r="T25">
        <f t="shared" si="5"/>
        <v>12.392241379310347</v>
      </c>
      <c r="U25">
        <v>45.49</v>
      </c>
    </row>
    <row r="26" spans="1:21" x14ac:dyDescent="0.25">
      <c r="A26">
        <v>44578</v>
      </c>
      <c r="B26">
        <v>4</v>
      </c>
      <c r="C26" t="s">
        <v>31</v>
      </c>
      <c r="D26" t="s">
        <v>11</v>
      </c>
      <c r="E26" t="s">
        <v>24</v>
      </c>
      <c r="F26">
        <v>10.52</v>
      </c>
      <c r="G26">
        <v>3.26</v>
      </c>
      <c r="H26">
        <v>2.2400000000000002</v>
      </c>
      <c r="I26">
        <v>0.08</v>
      </c>
      <c r="J26">
        <v>0</v>
      </c>
      <c r="K26">
        <v>2.81</v>
      </c>
      <c r="L26">
        <f t="shared" si="0"/>
        <v>8.39</v>
      </c>
      <c r="N26">
        <v>7</v>
      </c>
      <c r="O26" t="s">
        <v>13</v>
      </c>
      <c r="P26">
        <f t="shared" si="1"/>
        <v>38.855780691299167</v>
      </c>
      <c r="Q26">
        <f t="shared" si="2"/>
        <v>26.698450536352802</v>
      </c>
      <c r="R26">
        <f t="shared" si="3"/>
        <v>0.95351609058402853</v>
      </c>
      <c r="S26">
        <f t="shared" si="4"/>
        <v>0</v>
      </c>
      <c r="T26">
        <f t="shared" si="5"/>
        <v>33.492252681764</v>
      </c>
      <c r="U26">
        <v>40.33</v>
      </c>
    </row>
    <row r="27" spans="1:21" x14ac:dyDescent="0.25">
      <c r="A27">
        <v>44578</v>
      </c>
      <c r="B27">
        <v>4</v>
      </c>
      <c r="C27" t="s">
        <v>31</v>
      </c>
      <c r="D27" t="s">
        <v>10</v>
      </c>
      <c r="E27" t="s">
        <v>24</v>
      </c>
      <c r="F27">
        <v>13.87</v>
      </c>
      <c r="G27">
        <v>4.55</v>
      </c>
      <c r="H27">
        <v>2.0499999999999998</v>
      </c>
      <c r="I27">
        <v>3.06</v>
      </c>
      <c r="J27">
        <v>0.45</v>
      </c>
      <c r="K27">
        <v>0.79</v>
      </c>
      <c r="L27">
        <f t="shared" si="0"/>
        <v>10.899999999999999</v>
      </c>
      <c r="N27">
        <v>7</v>
      </c>
      <c r="O27" t="s">
        <v>13</v>
      </c>
      <c r="P27">
        <f t="shared" si="1"/>
        <v>41.743119266055054</v>
      </c>
      <c r="Q27">
        <f t="shared" si="2"/>
        <v>18.807339449541285</v>
      </c>
      <c r="R27">
        <f t="shared" si="3"/>
        <v>28.073394495412845</v>
      </c>
      <c r="S27">
        <f t="shared" si="4"/>
        <v>4.1284403669724776</v>
      </c>
      <c r="T27">
        <f t="shared" si="5"/>
        <v>7.24770642201835</v>
      </c>
      <c r="U27">
        <v>46.96</v>
      </c>
    </row>
    <row r="28" spans="1:21" x14ac:dyDescent="0.25">
      <c r="A28">
        <v>44578</v>
      </c>
      <c r="B28">
        <v>4</v>
      </c>
      <c r="C28" t="s">
        <v>31</v>
      </c>
      <c r="D28" t="s">
        <v>12</v>
      </c>
      <c r="E28" t="s">
        <v>24</v>
      </c>
      <c r="F28">
        <v>45.81</v>
      </c>
      <c r="G28">
        <v>10.8</v>
      </c>
      <c r="H28">
        <v>11.7</v>
      </c>
      <c r="I28">
        <v>0.54</v>
      </c>
      <c r="J28">
        <v>0.21</v>
      </c>
      <c r="K28">
        <v>13.16</v>
      </c>
      <c r="L28">
        <f t="shared" si="0"/>
        <v>36.409999999999997</v>
      </c>
      <c r="N28">
        <v>7</v>
      </c>
      <c r="O28" t="s">
        <v>13</v>
      </c>
      <c r="P28">
        <f t="shared" si="1"/>
        <v>29.662180719582537</v>
      </c>
      <c r="Q28">
        <f t="shared" si="2"/>
        <v>32.13402911288108</v>
      </c>
      <c r="R28">
        <f t="shared" si="3"/>
        <v>1.4831090359791268</v>
      </c>
      <c r="S28">
        <f t="shared" si="4"/>
        <v>0.57676462510299364</v>
      </c>
      <c r="T28">
        <f t="shared" si="5"/>
        <v>36.143916506454275</v>
      </c>
      <c r="U28">
        <v>48.39</v>
      </c>
    </row>
    <row r="29" spans="1:21" x14ac:dyDescent="0.25">
      <c r="A29">
        <v>44578</v>
      </c>
      <c r="B29">
        <v>4</v>
      </c>
      <c r="C29" t="s">
        <v>31</v>
      </c>
      <c r="D29" t="s">
        <v>13</v>
      </c>
      <c r="E29" t="s">
        <v>24</v>
      </c>
      <c r="F29">
        <v>54.74</v>
      </c>
      <c r="G29">
        <v>20.329999999999998</v>
      </c>
      <c r="H29">
        <v>4.28</v>
      </c>
      <c r="I29">
        <v>0.62</v>
      </c>
      <c r="J29">
        <v>0.28000000000000003</v>
      </c>
      <c r="K29">
        <v>12.62</v>
      </c>
      <c r="L29">
        <f t="shared" si="0"/>
        <v>38.130000000000003</v>
      </c>
      <c r="N29">
        <v>7</v>
      </c>
      <c r="O29" t="s">
        <v>13</v>
      </c>
      <c r="P29">
        <f t="shared" si="1"/>
        <v>53.317597692105942</v>
      </c>
      <c r="Q29">
        <f t="shared" si="2"/>
        <v>11.224757408864411</v>
      </c>
      <c r="R29">
        <f t="shared" si="3"/>
        <v>1.6260162601626014</v>
      </c>
      <c r="S29">
        <f t="shared" si="4"/>
        <v>0.73432992394440078</v>
      </c>
      <c r="T29">
        <f t="shared" si="5"/>
        <v>33.09729871492263</v>
      </c>
      <c r="U29">
        <v>53.34</v>
      </c>
    </row>
    <row r="30" spans="1:21" x14ac:dyDescent="0.25">
      <c r="A30">
        <v>44578</v>
      </c>
      <c r="B30">
        <v>4</v>
      </c>
      <c r="C30" t="s">
        <v>13</v>
      </c>
      <c r="D30" t="s">
        <v>10</v>
      </c>
      <c r="E30" t="s">
        <v>24</v>
      </c>
      <c r="F30">
        <v>35.94</v>
      </c>
      <c r="G30">
        <v>7.38</v>
      </c>
      <c r="H30">
        <v>11.9</v>
      </c>
      <c r="I30">
        <v>0</v>
      </c>
      <c r="J30">
        <v>5.61</v>
      </c>
      <c r="K30">
        <v>1.87</v>
      </c>
      <c r="L30">
        <f t="shared" si="0"/>
        <v>26.76</v>
      </c>
      <c r="N30">
        <v>8</v>
      </c>
      <c r="O30" t="s">
        <v>13</v>
      </c>
      <c r="P30">
        <f t="shared" si="1"/>
        <v>27.578475336322867</v>
      </c>
      <c r="Q30">
        <f t="shared" si="2"/>
        <v>44.469357249626306</v>
      </c>
      <c r="R30">
        <f t="shared" si="3"/>
        <v>0</v>
      </c>
      <c r="S30">
        <f t="shared" si="4"/>
        <v>20.964125560538115</v>
      </c>
      <c r="T30">
        <f t="shared" si="5"/>
        <v>6.9880418535127049</v>
      </c>
      <c r="U30">
        <v>31.14</v>
      </c>
    </row>
    <row r="31" spans="1:21" x14ac:dyDescent="0.25">
      <c r="A31">
        <v>44578</v>
      </c>
      <c r="B31">
        <v>4</v>
      </c>
      <c r="C31" t="s">
        <v>13</v>
      </c>
      <c r="D31" t="s">
        <v>12</v>
      </c>
      <c r="E31" t="s">
        <v>24</v>
      </c>
      <c r="F31">
        <v>56.01</v>
      </c>
      <c r="G31">
        <v>6.05</v>
      </c>
      <c r="H31">
        <v>30.41</v>
      </c>
      <c r="I31">
        <v>0.25</v>
      </c>
      <c r="J31">
        <v>3.51</v>
      </c>
      <c r="K31">
        <v>1.1499999999999999</v>
      </c>
      <c r="L31">
        <f t="shared" si="0"/>
        <v>41.37</v>
      </c>
      <c r="N31">
        <v>8</v>
      </c>
      <c r="O31" t="s">
        <v>13</v>
      </c>
      <c r="P31">
        <f t="shared" si="1"/>
        <v>14.6241237611796</v>
      </c>
      <c r="Q31">
        <f t="shared" si="2"/>
        <v>73.507372492144071</v>
      </c>
      <c r="R31">
        <f t="shared" si="3"/>
        <v>0.60430263475948753</v>
      </c>
      <c r="S31">
        <f t="shared" si="4"/>
        <v>8.4844089920232051</v>
      </c>
      <c r="T31">
        <f t="shared" si="5"/>
        <v>2.7797921198936426</v>
      </c>
      <c r="U31">
        <v>32.85</v>
      </c>
    </row>
    <row r="32" spans="1:21" x14ac:dyDescent="0.25">
      <c r="A32">
        <v>44578</v>
      </c>
      <c r="B32">
        <v>4</v>
      </c>
      <c r="C32" t="s">
        <v>13</v>
      </c>
      <c r="D32" t="s">
        <v>11</v>
      </c>
      <c r="E32" t="s">
        <v>24</v>
      </c>
      <c r="F32">
        <v>61.13</v>
      </c>
      <c r="G32">
        <v>21.77</v>
      </c>
      <c r="H32">
        <v>15.06</v>
      </c>
      <c r="I32">
        <v>0.22</v>
      </c>
      <c r="J32">
        <v>1.61</v>
      </c>
      <c r="K32">
        <v>9.2899999999999991</v>
      </c>
      <c r="L32">
        <f t="shared" si="0"/>
        <v>47.949999999999996</v>
      </c>
      <c r="N32">
        <v>8</v>
      </c>
      <c r="O32" t="s">
        <v>13</v>
      </c>
      <c r="P32">
        <f t="shared" si="1"/>
        <v>45.401459854014604</v>
      </c>
      <c r="Q32">
        <f t="shared" si="2"/>
        <v>31.407716371220022</v>
      </c>
      <c r="R32">
        <f t="shared" si="3"/>
        <v>0.45881126173096981</v>
      </c>
      <c r="S32">
        <f t="shared" si="4"/>
        <v>3.3576642335766427</v>
      </c>
      <c r="T32">
        <f t="shared" si="5"/>
        <v>19.374348279457767</v>
      </c>
      <c r="U32">
        <v>34.570000000000007</v>
      </c>
    </row>
    <row r="33" spans="1:21" x14ac:dyDescent="0.25">
      <c r="A33">
        <v>44578</v>
      </c>
      <c r="B33">
        <v>4</v>
      </c>
      <c r="C33" t="s">
        <v>13</v>
      </c>
      <c r="D33" t="s">
        <v>13</v>
      </c>
      <c r="E33" t="s">
        <v>24</v>
      </c>
      <c r="F33">
        <v>67.64</v>
      </c>
      <c r="G33">
        <v>13.45</v>
      </c>
      <c r="H33">
        <v>30.09</v>
      </c>
      <c r="I33">
        <v>2.91</v>
      </c>
      <c r="J33">
        <v>1.37</v>
      </c>
      <c r="K33">
        <v>3.93</v>
      </c>
      <c r="L33">
        <f t="shared" si="0"/>
        <v>51.75</v>
      </c>
      <c r="N33">
        <v>8</v>
      </c>
      <c r="O33" t="s">
        <v>13</v>
      </c>
      <c r="P33">
        <f t="shared" si="1"/>
        <v>25.990338164251209</v>
      </c>
      <c r="Q33">
        <f t="shared" si="2"/>
        <v>58.144927536231883</v>
      </c>
      <c r="R33">
        <f t="shared" si="3"/>
        <v>5.6231884057971016</v>
      </c>
      <c r="S33">
        <f t="shared" si="4"/>
        <v>2.6473429951690823</v>
      </c>
      <c r="T33">
        <f t="shared" si="5"/>
        <v>7.5942028985507255</v>
      </c>
      <c r="U33">
        <v>39.980000000000004</v>
      </c>
    </row>
    <row r="34" spans="1:21" x14ac:dyDescent="0.25">
      <c r="A34">
        <v>44578</v>
      </c>
      <c r="B34">
        <v>5</v>
      </c>
      <c r="C34" t="s">
        <v>31</v>
      </c>
      <c r="D34" t="s">
        <v>11</v>
      </c>
      <c r="E34" t="s">
        <v>24</v>
      </c>
      <c r="F34">
        <v>33.67</v>
      </c>
      <c r="G34">
        <v>10.65</v>
      </c>
      <c r="H34">
        <v>12.62</v>
      </c>
      <c r="I34">
        <v>0</v>
      </c>
      <c r="J34">
        <v>1.85</v>
      </c>
      <c r="K34">
        <v>0.32</v>
      </c>
      <c r="L34">
        <f t="shared" ref="L34:L65" si="6">SUM(G34:K34)</f>
        <v>25.44</v>
      </c>
      <c r="N34">
        <v>9</v>
      </c>
      <c r="O34" t="s">
        <v>13</v>
      </c>
      <c r="P34">
        <f t="shared" ref="P34:P65" si="7">G34/L34*100</f>
        <v>41.863207547169814</v>
      </c>
      <c r="Q34">
        <f t="shared" ref="Q34:Q65" si="8">H34/L34*100</f>
        <v>49.6069182389937</v>
      </c>
      <c r="R34">
        <f t="shared" ref="R34:R65" si="9">I34/L34*100</f>
        <v>0</v>
      </c>
      <c r="S34">
        <f t="shared" ref="S34:S65" si="10">J34/L34*100</f>
        <v>7.2720125786163523</v>
      </c>
      <c r="T34">
        <f t="shared" ref="T34:T65" si="11">K34/L34*100</f>
        <v>1.2578616352201257</v>
      </c>
      <c r="U34">
        <v>43.65</v>
      </c>
    </row>
    <row r="35" spans="1:21" x14ac:dyDescent="0.25">
      <c r="A35">
        <v>44578</v>
      </c>
      <c r="B35">
        <v>5</v>
      </c>
      <c r="C35" t="s">
        <v>31</v>
      </c>
      <c r="D35" t="s">
        <v>10</v>
      </c>
      <c r="E35" t="s">
        <v>24</v>
      </c>
      <c r="F35">
        <v>37.33</v>
      </c>
      <c r="G35">
        <v>6.63</v>
      </c>
      <c r="H35">
        <v>18.2</v>
      </c>
      <c r="I35">
        <v>0</v>
      </c>
      <c r="J35">
        <v>1.1100000000000001</v>
      </c>
      <c r="K35">
        <v>3.71</v>
      </c>
      <c r="L35">
        <f t="shared" si="6"/>
        <v>29.65</v>
      </c>
      <c r="N35">
        <v>9</v>
      </c>
      <c r="O35" t="s">
        <v>13</v>
      </c>
      <c r="P35">
        <f t="shared" si="7"/>
        <v>22.360876897133224</v>
      </c>
      <c r="Q35">
        <f t="shared" si="8"/>
        <v>61.382799325463743</v>
      </c>
      <c r="R35">
        <f t="shared" si="9"/>
        <v>0</v>
      </c>
      <c r="S35">
        <f t="shared" si="10"/>
        <v>3.7436762225969651</v>
      </c>
      <c r="T35">
        <f t="shared" si="11"/>
        <v>12.512647554806072</v>
      </c>
      <c r="U35">
        <v>46.32</v>
      </c>
    </row>
    <row r="36" spans="1:21" x14ac:dyDescent="0.25">
      <c r="A36">
        <v>44578</v>
      </c>
      <c r="B36">
        <v>5</v>
      </c>
      <c r="C36" t="s">
        <v>31</v>
      </c>
      <c r="D36" t="s">
        <v>12</v>
      </c>
      <c r="E36" t="s">
        <v>24</v>
      </c>
      <c r="F36">
        <v>48.28</v>
      </c>
      <c r="G36">
        <v>9.07</v>
      </c>
      <c r="H36">
        <v>24</v>
      </c>
      <c r="I36">
        <v>0</v>
      </c>
      <c r="J36">
        <v>0.98</v>
      </c>
      <c r="K36">
        <v>0.5</v>
      </c>
      <c r="L36">
        <f t="shared" si="6"/>
        <v>34.549999999999997</v>
      </c>
      <c r="N36">
        <v>9</v>
      </c>
      <c r="O36" t="s">
        <v>13</v>
      </c>
      <c r="P36">
        <f t="shared" si="7"/>
        <v>26.251808972503621</v>
      </c>
      <c r="Q36">
        <f t="shared" si="8"/>
        <v>69.464544138929099</v>
      </c>
      <c r="R36">
        <f t="shared" si="9"/>
        <v>0</v>
      </c>
      <c r="S36">
        <f t="shared" si="10"/>
        <v>2.8364688856729381</v>
      </c>
      <c r="T36">
        <f t="shared" si="11"/>
        <v>1.4471780028943562</v>
      </c>
      <c r="U36">
        <v>53.99</v>
      </c>
    </row>
    <row r="37" spans="1:21" x14ac:dyDescent="0.25">
      <c r="A37">
        <v>44578</v>
      </c>
      <c r="B37">
        <v>5</v>
      </c>
      <c r="C37" t="s">
        <v>31</v>
      </c>
      <c r="D37" t="s">
        <v>13</v>
      </c>
      <c r="E37" t="s">
        <v>24</v>
      </c>
      <c r="F37">
        <v>52.4</v>
      </c>
      <c r="G37">
        <v>17.149999999999999</v>
      </c>
      <c r="H37">
        <v>12.98</v>
      </c>
      <c r="I37">
        <v>0</v>
      </c>
      <c r="J37">
        <v>2.4900000000000002</v>
      </c>
      <c r="K37">
        <v>7.81</v>
      </c>
      <c r="L37">
        <f t="shared" si="6"/>
        <v>40.43</v>
      </c>
      <c r="N37">
        <v>9</v>
      </c>
      <c r="O37" t="s">
        <v>13</v>
      </c>
      <c r="P37">
        <f t="shared" si="7"/>
        <v>42.418995795201582</v>
      </c>
      <c r="Q37">
        <f t="shared" si="8"/>
        <v>32.104872619342075</v>
      </c>
      <c r="R37">
        <f t="shared" si="9"/>
        <v>0</v>
      </c>
      <c r="S37">
        <f t="shared" si="10"/>
        <v>6.1587929755132329</v>
      </c>
      <c r="T37">
        <f t="shared" si="11"/>
        <v>19.317338609943111</v>
      </c>
      <c r="U37">
        <v>61.22999999999999</v>
      </c>
    </row>
    <row r="38" spans="1:21" x14ac:dyDescent="0.25">
      <c r="A38">
        <v>44578</v>
      </c>
      <c r="B38">
        <v>5</v>
      </c>
      <c r="C38" t="s">
        <v>13</v>
      </c>
      <c r="D38" t="s">
        <v>10</v>
      </c>
      <c r="E38" t="s">
        <v>24</v>
      </c>
      <c r="F38">
        <v>16.53</v>
      </c>
      <c r="G38">
        <v>2.16</v>
      </c>
      <c r="H38">
        <v>10.45</v>
      </c>
      <c r="I38">
        <v>0.9</v>
      </c>
      <c r="J38">
        <v>0.51</v>
      </c>
      <c r="K38">
        <v>0</v>
      </c>
      <c r="L38">
        <f t="shared" si="6"/>
        <v>14.02</v>
      </c>
      <c r="N38">
        <v>10</v>
      </c>
      <c r="O38" t="s">
        <v>13</v>
      </c>
      <c r="P38">
        <f t="shared" si="7"/>
        <v>15.406562054208276</v>
      </c>
      <c r="Q38">
        <f t="shared" si="8"/>
        <v>74.536376604850204</v>
      </c>
      <c r="R38">
        <f t="shared" si="9"/>
        <v>6.4194008559201139</v>
      </c>
      <c r="S38">
        <f t="shared" si="10"/>
        <v>3.637660485021398</v>
      </c>
      <c r="T38">
        <f t="shared" si="11"/>
        <v>0</v>
      </c>
      <c r="U38">
        <v>19.309999999999995</v>
      </c>
    </row>
    <row r="39" spans="1:21" x14ac:dyDescent="0.25">
      <c r="A39">
        <v>44578</v>
      </c>
      <c r="B39">
        <v>5</v>
      </c>
      <c r="C39" t="s">
        <v>13</v>
      </c>
      <c r="D39" t="s">
        <v>11</v>
      </c>
      <c r="E39" t="s">
        <v>24</v>
      </c>
      <c r="F39">
        <v>23.38</v>
      </c>
      <c r="G39">
        <v>5.0599999999999996</v>
      </c>
      <c r="H39">
        <v>7.46</v>
      </c>
      <c r="I39">
        <v>2.75</v>
      </c>
      <c r="J39">
        <v>2.36</v>
      </c>
      <c r="K39">
        <v>2.4500000000000002</v>
      </c>
      <c r="L39">
        <f t="shared" si="6"/>
        <v>20.079999999999998</v>
      </c>
      <c r="N39">
        <v>10</v>
      </c>
      <c r="O39" t="s">
        <v>13</v>
      </c>
      <c r="P39">
        <f t="shared" si="7"/>
        <v>25.199203187250994</v>
      </c>
      <c r="Q39">
        <f t="shared" si="8"/>
        <v>37.151394422310759</v>
      </c>
      <c r="R39">
        <f t="shared" si="9"/>
        <v>13.695219123505979</v>
      </c>
      <c r="S39">
        <f t="shared" si="10"/>
        <v>11.752988047808765</v>
      </c>
      <c r="T39">
        <f t="shared" si="11"/>
        <v>12.201195219123507</v>
      </c>
      <c r="U39">
        <v>30.65</v>
      </c>
    </row>
    <row r="40" spans="1:21" x14ac:dyDescent="0.25">
      <c r="A40">
        <v>44578</v>
      </c>
      <c r="B40">
        <v>5</v>
      </c>
      <c r="C40" t="s">
        <v>13</v>
      </c>
      <c r="D40" t="s">
        <v>12</v>
      </c>
      <c r="E40" t="s">
        <v>24</v>
      </c>
      <c r="F40">
        <v>60.39</v>
      </c>
      <c r="G40">
        <v>14.9</v>
      </c>
      <c r="H40">
        <v>16.59</v>
      </c>
      <c r="I40">
        <v>0.56999999999999995</v>
      </c>
      <c r="J40">
        <v>2.54</v>
      </c>
      <c r="K40">
        <v>10.5</v>
      </c>
      <c r="L40">
        <f t="shared" si="6"/>
        <v>45.1</v>
      </c>
      <c r="N40">
        <v>10</v>
      </c>
      <c r="O40" t="s">
        <v>13</v>
      </c>
      <c r="P40">
        <f t="shared" si="7"/>
        <v>33.037694013303771</v>
      </c>
      <c r="Q40">
        <f t="shared" si="8"/>
        <v>36.784922394678496</v>
      </c>
      <c r="R40">
        <f t="shared" si="9"/>
        <v>1.2638580931263856</v>
      </c>
      <c r="S40">
        <f t="shared" si="10"/>
        <v>5.6319290465631928</v>
      </c>
      <c r="T40">
        <f t="shared" si="11"/>
        <v>23.281596452328159</v>
      </c>
      <c r="U40">
        <v>44.889999999999993</v>
      </c>
    </row>
    <row r="41" spans="1:21" x14ac:dyDescent="0.25">
      <c r="A41">
        <v>44578</v>
      </c>
      <c r="B41">
        <v>5</v>
      </c>
      <c r="C41" t="s">
        <v>13</v>
      </c>
      <c r="D41" t="s">
        <v>13</v>
      </c>
      <c r="E41" t="s">
        <v>24</v>
      </c>
      <c r="F41">
        <v>79.92</v>
      </c>
      <c r="G41">
        <v>18.11</v>
      </c>
      <c r="H41">
        <v>30.18</v>
      </c>
      <c r="I41">
        <v>2.63</v>
      </c>
      <c r="J41">
        <v>8.5299999999999994</v>
      </c>
      <c r="K41">
        <v>2.37</v>
      </c>
      <c r="L41">
        <f t="shared" si="6"/>
        <v>61.82</v>
      </c>
      <c r="N41">
        <v>10</v>
      </c>
      <c r="O41" t="s">
        <v>13</v>
      </c>
      <c r="P41">
        <f t="shared" si="7"/>
        <v>29.294726625687478</v>
      </c>
      <c r="Q41">
        <f t="shared" si="8"/>
        <v>48.819152377871241</v>
      </c>
      <c r="R41">
        <f t="shared" si="9"/>
        <v>4.2542866386282752</v>
      </c>
      <c r="S41">
        <f t="shared" si="10"/>
        <v>13.798123584600452</v>
      </c>
      <c r="T41">
        <f t="shared" si="11"/>
        <v>3.833710773212553</v>
      </c>
      <c r="U41">
        <v>66.22</v>
      </c>
    </row>
    <row r="42" spans="1:21" x14ac:dyDescent="0.25">
      <c r="A42">
        <v>44578</v>
      </c>
      <c r="B42">
        <v>6</v>
      </c>
      <c r="C42" t="s">
        <v>31</v>
      </c>
      <c r="D42" t="s">
        <v>12</v>
      </c>
      <c r="E42" t="s">
        <v>24</v>
      </c>
      <c r="F42">
        <v>60.61</v>
      </c>
      <c r="G42">
        <v>21.21</v>
      </c>
      <c r="H42">
        <v>6.33</v>
      </c>
      <c r="I42">
        <v>3.31</v>
      </c>
      <c r="J42">
        <v>2.12</v>
      </c>
      <c r="K42">
        <v>1.22</v>
      </c>
      <c r="L42">
        <f t="shared" si="6"/>
        <v>34.19</v>
      </c>
      <c r="N42">
        <v>11</v>
      </c>
      <c r="O42" t="s">
        <v>13</v>
      </c>
      <c r="P42">
        <f t="shared" si="7"/>
        <v>62.035682948230487</v>
      </c>
      <c r="Q42">
        <f t="shared" si="8"/>
        <v>18.514185434337527</v>
      </c>
      <c r="R42">
        <f t="shared" si="9"/>
        <v>9.6811933313834455</v>
      </c>
      <c r="S42">
        <f t="shared" si="10"/>
        <v>6.200643463000878</v>
      </c>
      <c r="T42">
        <f t="shared" si="11"/>
        <v>3.5682948230476748</v>
      </c>
      <c r="U42">
        <v>31.990000000000002</v>
      </c>
    </row>
    <row r="43" spans="1:21" x14ac:dyDescent="0.25">
      <c r="A43">
        <v>44578</v>
      </c>
      <c r="B43">
        <v>6</v>
      </c>
      <c r="C43" t="s">
        <v>31</v>
      </c>
      <c r="D43" t="s">
        <v>13</v>
      </c>
      <c r="E43" t="s">
        <v>24</v>
      </c>
      <c r="F43">
        <v>50.21</v>
      </c>
      <c r="G43">
        <v>13.13</v>
      </c>
      <c r="H43">
        <v>9.75</v>
      </c>
      <c r="I43">
        <v>11.92</v>
      </c>
      <c r="J43">
        <v>0.89</v>
      </c>
      <c r="K43">
        <v>2.83</v>
      </c>
      <c r="L43">
        <f t="shared" si="6"/>
        <v>38.520000000000003</v>
      </c>
      <c r="N43">
        <v>11</v>
      </c>
      <c r="O43" t="s">
        <v>13</v>
      </c>
      <c r="P43">
        <f t="shared" si="7"/>
        <v>34.086188992731046</v>
      </c>
      <c r="Q43">
        <f t="shared" si="8"/>
        <v>25.311526479750778</v>
      </c>
      <c r="R43">
        <f t="shared" si="9"/>
        <v>30.944963655244027</v>
      </c>
      <c r="S43">
        <f t="shared" si="10"/>
        <v>2.3104880581516092</v>
      </c>
      <c r="T43">
        <f t="shared" si="11"/>
        <v>7.3468328141225339</v>
      </c>
      <c r="U43">
        <v>39.380000000000003</v>
      </c>
    </row>
    <row r="44" spans="1:21" x14ac:dyDescent="0.25">
      <c r="A44">
        <v>44578</v>
      </c>
      <c r="B44">
        <v>6</v>
      </c>
      <c r="C44" t="s">
        <v>31</v>
      </c>
      <c r="D44" t="s">
        <v>11</v>
      </c>
      <c r="E44" t="s">
        <v>24</v>
      </c>
      <c r="F44">
        <v>50.37</v>
      </c>
      <c r="G44">
        <v>32.15</v>
      </c>
      <c r="H44">
        <v>0.08</v>
      </c>
      <c r="I44">
        <v>5.52</v>
      </c>
      <c r="J44">
        <v>1.56</v>
      </c>
      <c r="K44">
        <v>0.94</v>
      </c>
      <c r="L44">
        <f t="shared" si="6"/>
        <v>40.25</v>
      </c>
      <c r="N44">
        <v>11</v>
      </c>
      <c r="O44" t="s">
        <v>13</v>
      </c>
      <c r="P44">
        <f t="shared" si="7"/>
        <v>79.875776397515523</v>
      </c>
      <c r="Q44">
        <f t="shared" si="8"/>
        <v>0.19875776397515529</v>
      </c>
      <c r="R44">
        <f t="shared" si="9"/>
        <v>13.714285714285712</v>
      </c>
      <c r="S44">
        <f t="shared" si="10"/>
        <v>3.8757763975155282</v>
      </c>
      <c r="T44">
        <f t="shared" si="11"/>
        <v>2.3354037267080745</v>
      </c>
      <c r="U44">
        <v>47.529999999999994</v>
      </c>
    </row>
    <row r="45" spans="1:21" x14ac:dyDescent="0.25">
      <c r="A45">
        <v>44578</v>
      </c>
      <c r="B45">
        <v>6</v>
      </c>
      <c r="C45" t="s">
        <v>31</v>
      </c>
      <c r="D45" t="s">
        <v>10</v>
      </c>
      <c r="E45" t="s">
        <v>24</v>
      </c>
      <c r="F45">
        <v>91.91</v>
      </c>
      <c r="G45">
        <v>52</v>
      </c>
      <c r="H45">
        <v>9.98</v>
      </c>
      <c r="I45">
        <v>2.91</v>
      </c>
      <c r="J45">
        <v>6.68</v>
      </c>
      <c r="K45">
        <v>3.94</v>
      </c>
      <c r="L45">
        <f t="shared" si="6"/>
        <v>75.509999999999991</v>
      </c>
      <c r="N45">
        <v>11</v>
      </c>
      <c r="O45" t="s">
        <v>13</v>
      </c>
      <c r="P45">
        <f t="shared" si="7"/>
        <v>68.865050986624297</v>
      </c>
      <c r="Q45">
        <f t="shared" si="8"/>
        <v>13.21679247781751</v>
      </c>
      <c r="R45">
        <f t="shared" si="9"/>
        <v>3.853794199443783</v>
      </c>
      <c r="S45">
        <f t="shared" si="10"/>
        <v>8.846510395974045</v>
      </c>
      <c r="T45">
        <f t="shared" si="11"/>
        <v>5.2178519401403793</v>
      </c>
      <c r="U45">
        <v>51.989999999999995</v>
      </c>
    </row>
    <row r="46" spans="1:21" x14ac:dyDescent="0.25">
      <c r="A46">
        <v>44578</v>
      </c>
      <c r="B46">
        <v>6</v>
      </c>
      <c r="C46" t="s">
        <v>13</v>
      </c>
      <c r="D46" t="s">
        <v>10</v>
      </c>
      <c r="E46" t="s">
        <v>24</v>
      </c>
      <c r="F46">
        <v>38.53</v>
      </c>
      <c r="G46">
        <v>13.23</v>
      </c>
      <c r="H46">
        <v>3.48</v>
      </c>
      <c r="I46">
        <v>5.19</v>
      </c>
      <c r="J46">
        <v>4.3499999999999996</v>
      </c>
      <c r="K46">
        <v>3.01</v>
      </c>
      <c r="L46">
        <f t="shared" si="6"/>
        <v>29.259999999999998</v>
      </c>
      <c r="N46">
        <v>12</v>
      </c>
      <c r="O46" t="s">
        <v>13</v>
      </c>
      <c r="P46">
        <f t="shared" si="7"/>
        <v>45.215311004784695</v>
      </c>
      <c r="Q46">
        <f t="shared" si="8"/>
        <v>11.89336978810663</v>
      </c>
      <c r="R46">
        <f t="shared" si="9"/>
        <v>17.737525632262479</v>
      </c>
      <c r="S46">
        <f t="shared" si="10"/>
        <v>14.866712235133287</v>
      </c>
      <c r="T46">
        <f t="shared" si="11"/>
        <v>10.287081339712918</v>
      </c>
      <c r="U46">
        <v>33.53</v>
      </c>
    </row>
    <row r="47" spans="1:21" x14ac:dyDescent="0.25">
      <c r="A47">
        <v>44578</v>
      </c>
      <c r="B47">
        <v>6</v>
      </c>
      <c r="C47" t="s">
        <v>13</v>
      </c>
      <c r="D47" t="s">
        <v>12</v>
      </c>
      <c r="E47" t="s">
        <v>24</v>
      </c>
      <c r="F47">
        <v>56.09</v>
      </c>
      <c r="G47">
        <v>11.66</v>
      </c>
      <c r="H47">
        <v>27.08</v>
      </c>
      <c r="I47">
        <v>0.33</v>
      </c>
      <c r="J47">
        <v>3.11</v>
      </c>
      <c r="K47">
        <v>0.45</v>
      </c>
      <c r="L47">
        <f t="shared" si="6"/>
        <v>42.629999999999995</v>
      </c>
      <c r="N47">
        <v>12</v>
      </c>
      <c r="O47" t="s">
        <v>13</v>
      </c>
      <c r="P47">
        <f t="shared" si="7"/>
        <v>27.351630307295334</v>
      </c>
      <c r="Q47">
        <f t="shared" si="8"/>
        <v>63.523340370631011</v>
      </c>
      <c r="R47">
        <f t="shared" si="9"/>
        <v>0.7741027445460944</v>
      </c>
      <c r="S47">
        <f t="shared" si="10"/>
        <v>7.2953319258737981</v>
      </c>
      <c r="T47">
        <f t="shared" si="11"/>
        <v>1.0555946516537651</v>
      </c>
      <c r="U47">
        <v>33.729999999999997</v>
      </c>
    </row>
    <row r="48" spans="1:21" x14ac:dyDescent="0.25">
      <c r="A48">
        <v>44578</v>
      </c>
      <c r="B48">
        <v>6</v>
      </c>
      <c r="C48" t="s">
        <v>13</v>
      </c>
      <c r="D48" t="s">
        <v>13</v>
      </c>
      <c r="E48" t="s">
        <v>24</v>
      </c>
      <c r="F48">
        <v>57.24</v>
      </c>
      <c r="G48">
        <v>12.21</v>
      </c>
      <c r="H48">
        <v>30.1</v>
      </c>
      <c r="I48">
        <v>0.61</v>
      </c>
      <c r="J48">
        <v>0.71</v>
      </c>
      <c r="K48">
        <v>1.24</v>
      </c>
      <c r="L48">
        <f t="shared" si="6"/>
        <v>44.870000000000005</v>
      </c>
      <c r="N48">
        <v>12</v>
      </c>
      <c r="O48" t="s">
        <v>13</v>
      </c>
      <c r="P48">
        <f t="shared" si="7"/>
        <v>27.21194562068197</v>
      </c>
      <c r="Q48">
        <f t="shared" si="8"/>
        <v>67.082683307332289</v>
      </c>
      <c r="R48">
        <f t="shared" si="9"/>
        <v>1.3594829507466011</v>
      </c>
      <c r="S48">
        <f t="shared" si="10"/>
        <v>1.5823490082460441</v>
      </c>
      <c r="T48">
        <f t="shared" si="11"/>
        <v>2.7635391129930911</v>
      </c>
      <c r="U48">
        <v>36.199999999999996</v>
      </c>
    </row>
    <row r="49" spans="1:21" x14ac:dyDescent="0.25">
      <c r="A49">
        <v>44578</v>
      </c>
      <c r="B49">
        <v>6</v>
      </c>
      <c r="C49" t="s">
        <v>13</v>
      </c>
      <c r="D49" t="s">
        <v>11</v>
      </c>
      <c r="E49" t="s">
        <v>24</v>
      </c>
      <c r="F49">
        <v>61.4</v>
      </c>
      <c r="G49">
        <v>16.03</v>
      </c>
      <c r="H49">
        <v>20.170000000000002</v>
      </c>
      <c r="I49">
        <v>2.97</v>
      </c>
      <c r="J49">
        <v>4.8600000000000003</v>
      </c>
      <c r="K49">
        <v>1.46</v>
      </c>
      <c r="L49">
        <f t="shared" si="6"/>
        <v>45.49</v>
      </c>
      <c r="N49">
        <v>12</v>
      </c>
      <c r="O49" t="s">
        <v>13</v>
      </c>
      <c r="P49">
        <f t="shared" si="7"/>
        <v>35.238513959111891</v>
      </c>
      <c r="Q49">
        <f t="shared" si="8"/>
        <v>44.339415256100246</v>
      </c>
      <c r="R49">
        <f t="shared" si="9"/>
        <v>6.5289074521872941</v>
      </c>
      <c r="S49">
        <f t="shared" si="10"/>
        <v>10.683666739942845</v>
      </c>
      <c r="T49">
        <f t="shared" si="11"/>
        <v>3.209496592657727</v>
      </c>
      <c r="U49">
        <v>39.700000000000003</v>
      </c>
    </row>
    <row r="50" spans="1:21" x14ac:dyDescent="0.25">
      <c r="A50">
        <v>44578</v>
      </c>
      <c r="B50">
        <v>7</v>
      </c>
      <c r="C50" t="s">
        <v>31</v>
      </c>
      <c r="D50" t="s">
        <v>12</v>
      </c>
      <c r="E50" t="s">
        <v>26</v>
      </c>
      <c r="F50">
        <v>44.27</v>
      </c>
      <c r="G50">
        <v>28.05</v>
      </c>
      <c r="H50">
        <v>0</v>
      </c>
      <c r="I50">
        <v>0.69</v>
      </c>
      <c r="J50">
        <v>6.67</v>
      </c>
      <c r="K50">
        <v>2.65</v>
      </c>
      <c r="L50">
        <f t="shared" si="6"/>
        <v>38.06</v>
      </c>
      <c r="N50">
        <v>1</v>
      </c>
      <c r="O50" t="s">
        <v>31</v>
      </c>
      <c r="P50">
        <f t="shared" si="7"/>
        <v>73.69942196531791</v>
      </c>
      <c r="Q50">
        <f t="shared" si="8"/>
        <v>0</v>
      </c>
      <c r="R50">
        <f t="shared" si="9"/>
        <v>1.8129269574356277</v>
      </c>
      <c r="S50">
        <f t="shared" si="10"/>
        <v>17.524960588544403</v>
      </c>
      <c r="T50">
        <f t="shared" si="11"/>
        <v>6.9626904887020489</v>
      </c>
      <c r="U50">
        <v>21.930000000000003</v>
      </c>
    </row>
    <row r="51" spans="1:21" x14ac:dyDescent="0.25">
      <c r="A51">
        <v>44578</v>
      </c>
      <c r="B51">
        <v>7</v>
      </c>
      <c r="C51" t="s">
        <v>31</v>
      </c>
      <c r="D51" t="s">
        <v>11</v>
      </c>
      <c r="E51" t="s">
        <v>26</v>
      </c>
      <c r="F51">
        <v>49.75</v>
      </c>
      <c r="G51">
        <v>35.200000000000003</v>
      </c>
      <c r="H51">
        <v>0.5</v>
      </c>
      <c r="I51">
        <v>0.1</v>
      </c>
      <c r="J51">
        <v>6.4</v>
      </c>
      <c r="K51">
        <v>0.09</v>
      </c>
      <c r="L51">
        <f t="shared" si="6"/>
        <v>42.290000000000006</v>
      </c>
      <c r="N51">
        <v>1</v>
      </c>
      <c r="O51" t="s">
        <v>31</v>
      </c>
      <c r="P51">
        <f t="shared" si="7"/>
        <v>83.234807283045626</v>
      </c>
      <c r="Q51">
        <f t="shared" si="8"/>
        <v>1.1823126034523526</v>
      </c>
      <c r="R51">
        <f t="shared" si="9"/>
        <v>0.23646252069047055</v>
      </c>
      <c r="S51">
        <f t="shared" si="10"/>
        <v>15.133601324190115</v>
      </c>
      <c r="T51">
        <f t="shared" si="11"/>
        <v>0.21281626862142347</v>
      </c>
      <c r="U51">
        <v>22.827000000000002</v>
      </c>
    </row>
    <row r="52" spans="1:21" x14ac:dyDescent="0.25">
      <c r="A52">
        <v>44578</v>
      </c>
      <c r="B52">
        <v>7</v>
      </c>
      <c r="C52" t="s">
        <v>31</v>
      </c>
      <c r="D52" t="s">
        <v>13</v>
      </c>
      <c r="E52" t="s">
        <v>26</v>
      </c>
      <c r="F52">
        <v>61.14</v>
      </c>
      <c r="G52">
        <v>30.59</v>
      </c>
      <c r="H52">
        <v>0.16</v>
      </c>
      <c r="I52">
        <v>1.6</v>
      </c>
      <c r="J52">
        <v>6.77</v>
      </c>
      <c r="K52">
        <v>6.87</v>
      </c>
      <c r="L52">
        <f t="shared" si="6"/>
        <v>45.99</v>
      </c>
      <c r="N52">
        <v>1</v>
      </c>
      <c r="O52" t="s">
        <v>31</v>
      </c>
      <c r="P52">
        <f t="shared" si="7"/>
        <v>66.514459665144599</v>
      </c>
      <c r="Q52">
        <f t="shared" si="8"/>
        <v>0.34790171776473144</v>
      </c>
      <c r="R52">
        <f t="shared" si="9"/>
        <v>3.4790171776473144</v>
      </c>
      <c r="S52">
        <f t="shared" si="10"/>
        <v>14.7205914329202</v>
      </c>
      <c r="T52">
        <f t="shared" si="11"/>
        <v>14.938030006523157</v>
      </c>
      <c r="U52">
        <v>23.400000000000002</v>
      </c>
    </row>
    <row r="53" spans="1:21" x14ac:dyDescent="0.25">
      <c r="A53">
        <v>44578</v>
      </c>
      <c r="B53">
        <v>7</v>
      </c>
      <c r="C53" t="s">
        <v>31</v>
      </c>
      <c r="D53" t="s">
        <v>10</v>
      </c>
      <c r="E53" t="s">
        <v>26</v>
      </c>
      <c r="F53">
        <v>61.62</v>
      </c>
      <c r="G53">
        <v>38.270000000000003</v>
      </c>
      <c r="H53">
        <v>0.31</v>
      </c>
      <c r="I53">
        <v>1.77</v>
      </c>
      <c r="J53">
        <v>4.05</v>
      </c>
      <c r="K53">
        <v>3.8</v>
      </c>
      <c r="L53">
        <f t="shared" si="6"/>
        <v>48.2</v>
      </c>
      <c r="N53">
        <v>1</v>
      </c>
      <c r="O53" t="s">
        <v>31</v>
      </c>
      <c r="P53">
        <f t="shared" si="7"/>
        <v>79.398340248962668</v>
      </c>
      <c r="Q53">
        <f t="shared" si="8"/>
        <v>0.64315352697095429</v>
      </c>
      <c r="R53">
        <f t="shared" si="9"/>
        <v>3.6721991701244816</v>
      </c>
      <c r="S53">
        <f t="shared" si="10"/>
        <v>8.4024896265560152</v>
      </c>
      <c r="T53">
        <f t="shared" si="11"/>
        <v>7.8838174273858916</v>
      </c>
      <c r="U53">
        <v>31.79</v>
      </c>
    </row>
    <row r="54" spans="1:21" x14ac:dyDescent="0.25">
      <c r="A54">
        <v>44578</v>
      </c>
      <c r="B54">
        <v>7</v>
      </c>
      <c r="C54" t="s">
        <v>13</v>
      </c>
      <c r="D54" t="s">
        <v>12</v>
      </c>
      <c r="E54" t="s">
        <v>26</v>
      </c>
      <c r="F54">
        <v>57.45</v>
      </c>
      <c r="G54">
        <v>19.93</v>
      </c>
      <c r="H54">
        <v>0</v>
      </c>
      <c r="I54">
        <v>8.66</v>
      </c>
      <c r="J54">
        <v>7.35</v>
      </c>
      <c r="K54">
        <v>4.3899999999999997</v>
      </c>
      <c r="L54">
        <f t="shared" si="6"/>
        <v>40.33</v>
      </c>
      <c r="N54">
        <v>2</v>
      </c>
      <c r="O54" t="s">
        <v>31</v>
      </c>
      <c r="P54">
        <f t="shared" si="7"/>
        <v>49.417307215472356</v>
      </c>
      <c r="Q54">
        <f t="shared" si="8"/>
        <v>0</v>
      </c>
      <c r="R54">
        <f t="shared" si="9"/>
        <v>21.472848995784776</v>
      </c>
      <c r="S54">
        <f t="shared" si="10"/>
        <v>18.224646665013637</v>
      </c>
      <c r="T54">
        <f t="shared" si="11"/>
        <v>10.885197123729233</v>
      </c>
      <c r="U54">
        <v>10.83</v>
      </c>
    </row>
    <row r="55" spans="1:21" x14ac:dyDescent="0.25">
      <c r="A55">
        <v>44578</v>
      </c>
      <c r="B55">
        <v>7</v>
      </c>
      <c r="C55" t="s">
        <v>13</v>
      </c>
      <c r="D55" t="s">
        <v>10</v>
      </c>
      <c r="E55" t="s">
        <v>26</v>
      </c>
      <c r="F55">
        <v>63.5</v>
      </c>
      <c r="G55">
        <v>12.83</v>
      </c>
      <c r="H55">
        <v>0.12</v>
      </c>
      <c r="I55">
        <v>17.86</v>
      </c>
      <c r="J55">
        <v>12.88</v>
      </c>
      <c r="K55">
        <v>3.27</v>
      </c>
      <c r="L55">
        <f t="shared" si="6"/>
        <v>46.96</v>
      </c>
      <c r="N55">
        <v>2</v>
      </c>
      <c r="O55" t="s">
        <v>31</v>
      </c>
      <c r="P55">
        <f t="shared" si="7"/>
        <v>27.321124361158432</v>
      </c>
      <c r="Q55">
        <f t="shared" si="8"/>
        <v>0.25553662691652468</v>
      </c>
      <c r="R55">
        <f t="shared" si="9"/>
        <v>38.032367972742762</v>
      </c>
      <c r="S55">
        <f t="shared" si="10"/>
        <v>27.427597955706982</v>
      </c>
      <c r="T55">
        <f t="shared" si="11"/>
        <v>6.9633730834752976</v>
      </c>
      <c r="U55">
        <v>13.61</v>
      </c>
    </row>
    <row r="56" spans="1:21" x14ac:dyDescent="0.25">
      <c r="A56">
        <v>44578</v>
      </c>
      <c r="B56">
        <v>7</v>
      </c>
      <c r="C56" t="s">
        <v>13</v>
      </c>
      <c r="D56" t="s">
        <v>11</v>
      </c>
      <c r="E56" t="s">
        <v>26</v>
      </c>
      <c r="F56">
        <v>68.73</v>
      </c>
      <c r="G56">
        <v>22.47</v>
      </c>
      <c r="H56">
        <v>3.41</v>
      </c>
      <c r="I56">
        <v>4.62</v>
      </c>
      <c r="J56">
        <v>14.18</v>
      </c>
      <c r="K56">
        <v>3.71</v>
      </c>
      <c r="L56">
        <f t="shared" si="6"/>
        <v>48.39</v>
      </c>
      <c r="N56">
        <v>2</v>
      </c>
      <c r="O56" t="s">
        <v>31</v>
      </c>
      <c r="P56">
        <f t="shared" si="7"/>
        <v>46.435213887166768</v>
      </c>
      <c r="Q56">
        <f t="shared" si="8"/>
        <v>7.0469105187022114</v>
      </c>
      <c r="R56">
        <f t="shared" si="9"/>
        <v>9.5474271543707392</v>
      </c>
      <c r="S56">
        <f t="shared" si="10"/>
        <v>29.303575118826203</v>
      </c>
      <c r="T56">
        <f t="shared" si="11"/>
        <v>7.6668733209340774</v>
      </c>
      <c r="U56">
        <v>21.599999999999998</v>
      </c>
    </row>
    <row r="57" spans="1:21" x14ac:dyDescent="0.25">
      <c r="A57">
        <v>44578</v>
      </c>
      <c r="B57">
        <v>7</v>
      </c>
      <c r="C57" t="s">
        <v>13</v>
      </c>
      <c r="D57" t="s">
        <v>13</v>
      </c>
      <c r="E57" t="s">
        <v>26</v>
      </c>
      <c r="F57">
        <v>59.7</v>
      </c>
      <c r="G57">
        <v>34.18</v>
      </c>
      <c r="H57">
        <v>0</v>
      </c>
      <c r="I57">
        <v>4.42</v>
      </c>
      <c r="J57">
        <v>6.45</v>
      </c>
      <c r="K57">
        <v>8.2899999999999991</v>
      </c>
      <c r="L57">
        <f t="shared" si="6"/>
        <v>53.34</v>
      </c>
      <c r="N57">
        <v>2</v>
      </c>
      <c r="O57" t="s">
        <v>31</v>
      </c>
      <c r="P57">
        <f t="shared" si="7"/>
        <v>64.079490063742028</v>
      </c>
      <c r="Q57">
        <f t="shared" si="8"/>
        <v>0</v>
      </c>
      <c r="R57">
        <f t="shared" si="9"/>
        <v>8.2864641919760018</v>
      </c>
      <c r="S57">
        <f t="shared" si="10"/>
        <v>12.092238470191226</v>
      </c>
      <c r="T57">
        <f t="shared" si="11"/>
        <v>15.541807274090736</v>
      </c>
      <c r="U57">
        <v>37.229999999999997</v>
      </c>
    </row>
    <row r="58" spans="1:21" x14ac:dyDescent="0.25">
      <c r="A58">
        <v>44578</v>
      </c>
      <c r="B58">
        <v>8</v>
      </c>
      <c r="C58" t="s">
        <v>31</v>
      </c>
      <c r="D58" t="s">
        <v>10</v>
      </c>
      <c r="E58" t="s">
        <v>26</v>
      </c>
      <c r="F58">
        <v>32.32</v>
      </c>
      <c r="G58">
        <v>4</v>
      </c>
      <c r="H58">
        <v>1.83</v>
      </c>
      <c r="I58">
        <v>1.1100000000000001</v>
      </c>
      <c r="J58">
        <v>9.1</v>
      </c>
      <c r="K58">
        <v>0.1</v>
      </c>
      <c r="L58">
        <f t="shared" si="6"/>
        <v>16.14</v>
      </c>
      <c r="N58">
        <v>3</v>
      </c>
      <c r="O58" t="s">
        <v>31</v>
      </c>
      <c r="P58">
        <f t="shared" si="7"/>
        <v>24.783147459727385</v>
      </c>
      <c r="Q58">
        <f t="shared" si="8"/>
        <v>11.338289962825279</v>
      </c>
      <c r="R58">
        <f t="shared" si="9"/>
        <v>6.8773234200743492</v>
      </c>
      <c r="S58">
        <f t="shared" si="10"/>
        <v>56.381660470879801</v>
      </c>
      <c r="T58">
        <f t="shared" si="11"/>
        <v>0.6195786864931847</v>
      </c>
      <c r="U58">
        <v>23.21</v>
      </c>
    </row>
    <row r="59" spans="1:21" x14ac:dyDescent="0.25">
      <c r="A59">
        <v>44578</v>
      </c>
      <c r="B59">
        <v>8</v>
      </c>
      <c r="C59" t="s">
        <v>31</v>
      </c>
      <c r="D59" t="s">
        <v>12</v>
      </c>
      <c r="E59" t="s">
        <v>26</v>
      </c>
      <c r="F59">
        <v>51.51</v>
      </c>
      <c r="G59">
        <v>7.53</v>
      </c>
      <c r="H59">
        <v>1.35</v>
      </c>
      <c r="I59">
        <v>0.08</v>
      </c>
      <c r="J59">
        <v>17.71</v>
      </c>
      <c r="K59">
        <v>1.04</v>
      </c>
      <c r="L59">
        <f t="shared" si="6"/>
        <v>27.71</v>
      </c>
      <c r="N59">
        <v>3</v>
      </c>
      <c r="O59" t="s">
        <v>31</v>
      </c>
      <c r="P59">
        <f t="shared" si="7"/>
        <v>27.174305304944063</v>
      </c>
      <c r="Q59">
        <f t="shared" si="8"/>
        <v>4.8718874052688568</v>
      </c>
      <c r="R59">
        <f t="shared" si="9"/>
        <v>0.28870443883074698</v>
      </c>
      <c r="S59">
        <f t="shared" si="10"/>
        <v>63.911945146156626</v>
      </c>
      <c r="T59">
        <f t="shared" si="11"/>
        <v>3.7531577047997109</v>
      </c>
      <c r="U59">
        <v>32.01</v>
      </c>
    </row>
    <row r="60" spans="1:21" x14ac:dyDescent="0.25">
      <c r="A60">
        <v>44578</v>
      </c>
      <c r="B60">
        <v>8</v>
      </c>
      <c r="C60" t="s">
        <v>31</v>
      </c>
      <c r="D60" t="s">
        <v>13</v>
      </c>
      <c r="E60" t="s">
        <v>26</v>
      </c>
      <c r="F60">
        <v>50.19</v>
      </c>
      <c r="G60">
        <v>14.2</v>
      </c>
      <c r="H60">
        <v>2.31</v>
      </c>
      <c r="I60">
        <v>1.66</v>
      </c>
      <c r="J60">
        <v>12.92</v>
      </c>
      <c r="K60">
        <v>3.85</v>
      </c>
      <c r="L60">
        <f t="shared" si="6"/>
        <v>34.94</v>
      </c>
      <c r="N60">
        <v>3</v>
      </c>
      <c r="O60" t="s">
        <v>31</v>
      </c>
      <c r="P60">
        <f t="shared" si="7"/>
        <v>40.641099026903262</v>
      </c>
      <c r="Q60">
        <f t="shared" si="8"/>
        <v>6.6113337149398976</v>
      </c>
      <c r="R60">
        <f t="shared" si="9"/>
        <v>4.7510017172295367</v>
      </c>
      <c r="S60">
        <f t="shared" si="10"/>
        <v>36.97767601602748</v>
      </c>
      <c r="T60">
        <f t="shared" si="11"/>
        <v>11.018889524899828</v>
      </c>
      <c r="U60">
        <v>33.5</v>
      </c>
    </row>
    <row r="61" spans="1:21" x14ac:dyDescent="0.25">
      <c r="A61">
        <v>44578</v>
      </c>
      <c r="B61">
        <v>8</v>
      </c>
      <c r="C61" t="s">
        <v>31</v>
      </c>
      <c r="D61" t="s">
        <v>11</v>
      </c>
      <c r="E61" t="s">
        <v>26</v>
      </c>
      <c r="F61">
        <v>54.4</v>
      </c>
      <c r="G61">
        <v>27.67</v>
      </c>
      <c r="H61">
        <v>2.5</v>
      </c>
      <c r="I61">
        <v>9.24</v>
      </c>
      <c r="J61">
        <v>5.5</v>
      </c>
      <c r="K61">
        <v>0.43</v>
      </c>
      <c r="L61">
        <f t="shared" si="6"/>
        <v>45.34</v>
      </c>
      <c r="N61">
        <v>3</v>
      </c>
      <c r="O61" t="s">
        <v>31</v>
      </c>
      <c r="P61">
        <f t="shared" si="7"/>
        <v>61.027790030877817</v>
      </c>
      <c r="Q61">
        <f t="shared" si="8"/>
        <v>5.5138950154389059</v>
      </c>
      <c r="R61">
        <f t="shared" si="9"/>
        <v>20.379355977062197</v>
      </c>
      <c r="S61">
        <f t="shared" si="10"/>
        <v>12.130569033965592</v>
      </c>
      <c r="T61">
        <f t="shared" si="11"/>
        <v>0.9483899426554917</v>
      </c>
      <c r="U61">
        <v>35.049999999999997</v>
      </c>
    </row>
    <row r="62" spans="1:21" x14ac:dyDescent="0.25">
      <c r="A62">
        <v>44578</v>
      </c>
      <c r="B62">
        <v>8</v>
      </c>
      <c r="C62" t="s">
        <v>13</v>
      </c>
      <c r="D62" t="s">
        <v>10</v>
      </c>
      <c r="E62" t="s">
        <v>26</v>
      </c>
      <c r="F62">
        <v>50.74</v>
      </c>
      <c r="G62">
        <v>5.39</v>
      </c>
      <c r="H62">
        <v>11.14</v>
      </c>
      <c r="I62">
        <v>6.62</v>
      </c>
      <c r="J62">
        <v>6.67</v>
      </c>
      <c r="K62">
        <v>1.32</v>
      </c>
      <c r="L62">
        <f t="shared" si="6"/>
        <v>31.14</v>
      </c>
      <c r="N62">
        <v>4</v>
      </c>
      <c r="O62" t="s">
        <v>31</v>
      </c>
      <c r="P62">
        <f t="shared" si="7"/>
        <v>17.30892742453436</v>
      </c>
      <c r="Q62">
        <f t="shared" si="8"/>
        <v>35.773924213230572</v>
      </c>
      <c r="R62">
        <f t="shared" si="9"/>
        <v>21.258831085420681</v>
      </c>
      <c r="S62">
        <f t="shared" si="10"/>
        <v>21.419396274887603</v>
      </c>
      <c r="T62">
        <f t="shared" si="11"/>
        <v>4.2389210019267827</v>
      </c>
      <c r="U62">
        <v>8.39</v>
      </c>
    </row>
    <row r="63" spans="1:21" x14ac:dyDescent="0.25">
      <c r="A63">
        <v>44578</v>
      </c>
      <c r="B63">
        <v>8</v>
      </c>
      <c r="C63" t="s">
        <v>13</v>
      </c>
      <c r="D63" t="s">
        <v>13</v>
      </c>
      <c r="E63" t="s">
        <v>26</v>
      </c>
      <c r="F63">
        <v>47.86</v>
      </c>
      <c r="G63">
        <v>17.96</v>
      </c>
      <c r="H63">
        <v>3.43</v>
      </c>
      <c r="I63">
        <v>1.08</v>
      </c>
      <c r="J63">
        <v>9.31</v>
      </c>
      <c r="K63">
        <v>1.07</v>
      </c>
      <c r="L63">
        <f t="shared" si="6"/>
        <v>32.85</v>
      </c>
      <c r="N63">
        <v>4</v>
      </c>
      <c r="O63" t="s">
        <v>31</v>
      </c>
      <c r="P63">
        <f t="shared" si="7"/>
        <v>54.672754946727551</v>
      </c>
      <c r="Q63">
        <f t="shared" si="8"/>
        <v>10.441400304414003</v>
      </c>
      <c r="R63">
        <f t="shared" si="9"/>
        <v>3.2876712328767126</v>
      </c>
      <c r="S63">
        <f t="shared" si="10"/>
        <v>28.340943683409435</v>
      </c>
      <c r="T63">
        <f t="shared" si="11"/>
        <v>3.2572298325722984</v>
      </c>
      <c r="U63">
        <v>10.899999999999999</v>
      </c>
    </row>
    <row r="64" spans="1:21" x14ac:dyDescent="0.25">
      <c r="A64">
        <v>44578</v>
      </c>
      <c r="B64">
        <v>8</v>
      </c>
      <c r="C64" t="s">
        <v>13</v>
      </c>
      <c r="D64" t="s">
        <v>12</v>
      </c>
      <c r="E64" t="s">
        <v>26</v>
      </c>
      <c r="F64">
        <v>48.53</v>
      </c>
      <c r="G64">
        <v>23.31</v>
      </c>
      <c r="H64">
        <v>2.0299999999999998</v>
      </c>
      <c r="I64">
        <v>4.1500000000000004</v>
      </c>
      <c r="J64">
        <v>3.99</v>
      </c>
      <c r="K64">
        <v>1.0900000000000001</v>
      </c>
      <c r="L64">
        <f t="shared" si="6"/>
        <v>34.570000000000007</v>
      </c>
      <c r="N64">
        <v>4</v>
      </c>
      <c r="O64" t="s">
        <v>31</v>
      </c>
      <c r="P64">
        <f t="shared" si="7"/>
        <v>67.428406132484795</v>
      </c>
      <c r="Q64">
        <f t="shared" si="8"/>
        <v>5.8721434770031795</v>
      </c>
      <c r="R64">
        <f t="shared" si="9"/>
        <v>12.004628290425224</v>
      </c>
      <c r="S64">
        <f t="shared" si="10"/>
        <v>11.541799247902803</v>
      </c>
      <c r="T64">
        <f t="shared" si="11"/>
        <v>3.153022852183974</v>
      </c>
      <c r="U64">
        <v>36.409999999999997</v>
      </c>
    </row>
    <row r="65" spans="1:21" x14ac:dyDescent="0.25">
      <c r="A65">
        <v>44578</v>
      </c>
      <c r="B65">
        <v>8</v>
      </c>
      <c r="C65" t="s">
        <v>13</v>
      </c>
      <c r="D65" t="s">
        <v>11</v>
      </c>
      <c r="E65" t="s">
        <v>26</v>
      </c>
      <c r="F65">
        <v>58.63</v>
      </c>
      <c r="G65">
        <v>22.67</v>
      </c>
      <c r="H65">
        <v>0.1</v>
      </c>
      <c r="I65">
        <v>4.05</v>
      </c>
      <c r="J65">
        <v>12.61</v>
      </c>
      <c r="K65">
        <v>0.55000000000000004</v>
      </c>
      <c r="L65">
        <f t="shared" si="6"/>
        <v>39.980000000000004</v>
      </c>
      <c r="N65">
        <v>4</v>
      </c>
      <c r="O65" t="s">
        <v>31</v>
      </c>
      <c r="P65">
        <f t="shared" si="7"/>
        <v>56.703351675837922</v>
      </c>
      <c r="Q65">
        <f t="shared" si="8"/>
        <v>0.25012506253126565</v>
      </c>
      <c r="R65">
        <f t="shared" si="9"/>
        <v>10.130065032516256</v>
      </c>
      <c r="S65">
        <f t="shared" si="10"/>
        <v>31.540770385192591</v>
      </c>
      <c r="T65">
        <f t="shared" si="11"/>
        <v>1.3756878439219609</v>
      </c>
      <c r="U65">
        <v>38.130000000000003</v>
      </c>
    </row>
    <row r="66" spans="1:21" x14ac:dyDescent="0.25">
      <c r="A66">
        <v>44578</v>
      </c>
      <c r="B66">
        <v>9</v>
      </c>
      <c r="C66" t="s">
        <v>31</v>
      </c>
      <c r="D66" t="s">
        <v>13</v>
      </c>
      <c r="E66" t="s">
        <v>23</v>
      </c>
      <c r="F66">
        <v>28.78</v>
      </c>
      <c r="G66">
        <v>12.78</v>
      </c>
      <c r="H66">
        <v>0.21</v>
      </c>
      <c r="I66">
        <v>0.1</v>
      </c>
      <c r="J66">
        <v>6.13</v>
      </c>
      <c r="K66">
        <v>1.91</v>
      </c>
      <c r="L66">
        <f t="shared" ref="L66:L97" si="12">SUM(G66:K66)</f>
        <v>21.13</v>
      </c>
      <c r="N66">
        <v>5</v>
      </c>
      <c r="O66" t="s">
        <v>31</v>
      </c>
      <c r="P66">
        <f t="shared" ref="P66:P97" si="13">G66/L66*100</f>
        <v>60.482725982016092</v>
      </c>
      <c r="Q66">
        <f t="shared" ref="Q66:Q97" si="14">H66/L66*100</f>
        <v>0.99384761003312827</v>
      </c>
      <c r="R66">
        <f t="shared" ref="R66:R97" si="15">I66/L66*100</f>
        <v>0.4732607666824421</v>
      </c>
      <c r="S66">
        <f t="shared" ref="S66:S97" si="16">J66/L66*100</f>
        <v>29.010884997633696</v>
      </c>
      <c r="T66">
        <f t="shared" ref="T66:T97" si="17">K66/L66*100</f>
        <v>9.0392806436346422</v>
      </c>
      <c r="U66">
        <v>25.44</v>
      </c>
    </row>
    <row r="67" spans="1:21" x14ac:dyDescent="0.25">
      <c r="A67">
        <v>44578</v>
      </c>
      <c r="B67">
        <v>9</v>
      </c>
      <c r="C67" t="s">
        <v>31</v>
      </c>
      <c r="D67" t="s">
        <v>12</v>
      </c>
      <c r="E67" t="s">
        <v>23</v>
      </c>
      <c r="F67">
        <v>25.94</v>
      </c>
      <c r="G67">
        <v>15.28</v>
      </c>
      <c r="H67">
        <v>0.77</v>
      </c>
      <c r="I67">
        <v>0.46</v>
      </c>
      <c r="J67">
        <v>2.21</v>
      </c>
      <c r="K67">
        <v>4.07</v>
      </c>
      <c r="L67">
        <f t="shared" si="12"/>
        <v>22.790000000000003</v>
      </c>
      <c r="N67">
        <v>5</v>
      </c>
      <c r="O67" t="s">
        <v>31</v>
      </c>
      <c r="P67">
        <f t="shared" si="13"/>
        <v>67.046950416849484</v>
      </c>
      <c r="Q67">
        <f t="shared" si="14"/>
        <v>3.3786748573935932</v>
      </c>
      <c r="R67">
        <f t="shared" si="15"/>
        <v>2.0184291355857829</v>
      </c>
      <c r="S67">
        <f t="shared" si="16"/>
        <v>9.6972356296621314</v>
      </c>
      <c r="T67">
        <f t="shared" si="17"/>
        <v>17.858709960508996</v>
      </c>
      <c r="U67">
        <v>29.65</v>
      </c>
    </row>
    <row r="68" spans="1:21" x14ac:dyDescent="0.25">
      <c r="A68">
        <v>44578</v>
      </c>
      <c r="B68">
        <v>9</v>
      </c>
      <c r="C68" t="s">
        <v>31</v>
      </c>
      <c r="D68" t="s">
        <v>10</v>
      </c>
      <c r="E68" t="s">
        <v>23</v>
      </c>
      <c r="F68">
        <v>37.729999999999997</v>
      </c>
      <c r="G68">
        <v>17.34</v>
      </c>
      <c r="H68">
        <v>1.03</v>
      </c>
      <c r="I68">
        <v>3.28</v>
      </c>
      <c r="J68">
        <v>2.99</v>
      </c>
      <c r="K68">
        <v>2.75</v>
      </c>
      <c r="L68">
        <f t="shared" si="12"/>
        <v>27.39</v>
      </c>
      <c r="N68">
        <v>5</v>
      </c>
      <c r="O68" t="s">
        <v>31</v>
      </c>
      <c r="P68">
        <f t="shared" si="13"/>
        <v>63.307776560788611</v>
      </c>
      <c r="Q68">
        <f t="shared" si="14"/>
        <v>3.7604965315808689</v>
      </c>
      <c r="R68">
        <f t="shared" si="15"/>
        <v>11.975173420956553</v>
      </c>
      <c r="S68">
        <f t="shared" si="16"/>
        <v>10.916392844103688</v>
      </c>
      <c r="T68">
        <f t="shared" si="17"/>
        <v>10.040160642570282</v>
      </c>
      <c r="U68">
        <v>34.549999999999997</v>
      </c>
    </row>
    <row r="69" spans="1:21" x14ac:dyDescent="0.25">
      <c r="A69">
        <v>44578</v>
      </c>
      <c r="B69">
        <v>9</v>
      </c>
      <c r="C69" t="s">
        <v>31</v>
      </c>
      <c r="D69" t="s">
        <v>11</v>
      </c>
      <c r="E69" t="s">
        <v>23</v>
      </c>
      <c r="F69">
        <v>41.07</v>
      </c>
      <c r="G69">
        <v>27.35</v>
      </c>
      <c r="H69">
        <v>0.18</v>
      </c>
      <c r="I69">
        <v>4.0199999999999996</v>
      </c>
      <c r="J69">
        <v>2.9</v>
      </c>
      <c r="K69">
        <v>0.92</v>
      </c>
      <c r="L69">
        <f t="shared" si="12"/>
        <v>35.370000000000005</v>
      </c>
      <c r="N69">
        <v>5</v>
      </c>
      <c r="O69" t="s">
        <v>31</v>
      </c>
      <c r="P69">
        <f t="shared" si="13"/>
        <v>77.325417020073502</v>
      </c>
      <c r="Q69">
        <f t="shared" si="14"/>
        <v>0.5089058524173028</v>
      </c>
      <c r="R69">
        <f t="shared" si="15"/>
        <v>11.365564037319761</v>
      </c>
      <c r="S69">
        <f t="shared" si="16"/>
        <v>8.1990387333898767</v>
      </c>
      <c r="T69">
        <f t="shared" si="17"/>
        <v>2.6010743567995473</v>
      </c>
      <c r="U69">
        <v>40.43</v>
      </c>
    </row>
    <row r="70" spans="1:21" x14ac:dyDescent="0.25">
      <c r="A70">
        <v>44578</v>
      </c>
      <c r="B70">
        <v>9</v>
      </c>
      <c r="C70" t="s">
        <v>13</v>
      </c>
      <c r="D70" t="s">
        <v>10</v>
      </c>
      <c r="E70" t="s">
        <v>23</v>
      </c>
      <c r="F70">
        <v>54.43</v>
      </c>
      <c r="G70">
        <v>24.84</v>
      </c>
      <c r="H70">
        <v>1.4</v>
      </c>
      <c r="I70">
        <v>3.94</v>
      </c>
      <c r="J70">
        <v>1.77</v>
      </c>
      <c r="K70">
        <v>11.7</v>
      </c>
      <c r="L70">
        <f t="shared" si="12"/>
        <v>43.65</v>
      </c>
      <c r="N70">
        <v>6</v>
      </c>
      <c r="O70" t="s">
        <v>31</v>
      </c>
      <c r="P70">
        <f t="shared" si="13"/>
        <v>56.907216494845358</v>
      </c>
      <c r="Q70">
        <f t="shared" si="14"/>
        <v>3.2073310423825885</v>
      </c>
      <c r="R70">
        <f t="shared" si="15"/>
        <v>9.0263459335624283</v>
      </c>
      <c r="S70">
        <f t="shared" si="16"/>
        <v>4.0549828178694156</v>
      </c>
      <c r="T70">
        <f t="shared" si="17"/>
        <v>26.804123711340207</v>
      </c>
      <c r="U70">
        <v>34.19</v>
      </c>
    </row>
    <row r="71" spans="1:21" x14ac:dyDescent="0.25">
      <c r="A71">
        <v>44578</v>
      </c>
      <c r="B71">
        <v>9</v>
      </c>
      <c r="C71" t="s">
        <v>13</v>
      </c>
      <c r="D71" t="s">
        <v>13</v>
      </c>
      <c r="E71" t="s">
        <v>23</v>
      </c>
      <c r="F71">
        <v>62.05</v>
      </c>
      <c r="G71">
        <v>20.399999999999999</v>
      </c>
      <c r="H71">
        <v>3.76</v>
      </c>
      <c r="I71">
        <v>8.35</v>
      </c>
      <c r="J71">
        <v>9.6</v>
      </c>
      <c r="K71">
        <v>4.21</v>
      </c>
      <c r="L71">
        <f t="shared" si="12"/>
        <v>46.32</v>
      </c>
      <c r="N71">
        <v>6</v>
      </c>
      <c r="O71" t="s">
        <v>31</v>
      </c>
      <c r="P71">
        <f t="shared" si="13"/>
        <v>44.041450777202066</v>
      </c>
      <c r="Q71">
        <f t="shared" si="14"/>
        <v>8.1174438687392048</v>
      </c>
      <c r="R71">
        <f t="shared" si="15"/>
        <v>18.026770293609669</v>
      </c>
      <c r="S71">
        <f t="shared" si="16"/>
        <v>20.725388601036268</v>
      </c>
      <c r="T71">
        <f t="shared" si="17"/>
        <v>9.0889464594127798</v>
      </c>
      <c r="U71">
        <v>38.520000000000003</v>
      </c>
    </row>
    <row r="72" spans="1:21" x14ac:dyDescent="0.25">
      <c r="A72">
        <v>44578</v>
      </c>
      <c r="B72">
        <v>9</v>
      </c>
      <c r="C72" t="s">
        <v>13</v>
      </c>
      <c r="D72" t="s">
        <v>12</v>
      </c>
      <c r="E72" t="s">
        <v>23</v>
      </c>
      <c r="F72">
        <v>68.48</v>
      </c>
      <c r="G72">
        <v>39.47</v>
      </c>
      <c r="H72">
        <v>0.28999999999999998</v>
      </c>
      <c r="I72">
        <v>0.89</v>
      </c>
      <c r="J72">
        <v>5.28</v>
      </c>
      <c r="K72">
        <v>8.06</v>
      </c>
      <c r="L72">
        <f t="shared" si="12"/>
        <v>53.99</v>
      </c>
      <c r="N72">
        <v>6</v>
      </c>
      <c r="O72" t="s">
        <v>31</v>
      </c>
      <c r="P72">
        <f t="shared" si="13"/>
        <v>73.106130764956461</v>
      </c>
      <c r="Q72">
        <f t="shared" si="14"/>
        <v>0.53713650676051106</v>
      </c>
      <c r="R72">
        <f t="shared" si="15"/>
        <v>1.6484534172994998</v>
      </c>
      <c r="S72">
        <f t="shared" si="16"/>
        <v>9.7795888127430999</v>
      </c>
      <c r="T72">
        <f t="shared" si="17"/>
        <v>14.928690498240416</v>
      </c>
      <c r="U72">
        <v>40.25</v>
      </c>
    </row>
    <row r="73" spans="1:21" x14ac:dyDescent="0.25">
      <c r="A73">
        <v>44578</v>
      </c>
      <c r="B73">
        <v>9</v>
      </c>
      <c r="C73" t="s">
        <v>13</v>
      </c>
      <c r="D73" t="s">
        <v>11</v>
      </c>
      <c r="E73" t="s">
        <v>23</v>
      </c>
      <c r="F73">
        <v>74.84</v>
      </c>
      <c r="G73">
        <v>34.94</v>
      </c>
      <c r="H73">
        <v>0</v>
      </c>
      <c r="I73">
        <v>5.9</v>
      </c>
      <c r="J73">
        <v>1.4</v>
      </c>
      <c r="K73">
        <v>18.989999999999998</v>
      </c>
      <c r="L73">
        <f t="shared" si="12"/>
        <v>61.22999999999999</v>
      </c>
      <c r="N73">
        <v>6</v>
      </c>
      <c r="O73" t="s">
        <v>31</v>
      </c>
      <c r="P73">
        <f t="shared" si="13"/>
        <v>57.063530948881272</v>
      </c>
      <c r="Q73">
        <f t="shared" si="14"/>
        <v>0</v>
      </c>
      <c r="R73">
        <f t="shared" si="15"/>
        <v>9.6357994447166444</v>
      </c>
      <c r="S73">
        <f t="shared" si="16"/>
        <v>2.2864608851870001</v>
      </c>
      <c r="T73">
        <f t="shared" si="17"/>
        <v>31.014208721215091</v>
      </c>
      <c r="U73">
        <v>75.509999999999991</v>
      </c>
    </row>
    <row r="74" spans="1:21" x14ac:dyDescent="0.25">
      <c r="A74">
        <v>44578</v>
      </c>
      <c r="B74">
        <v>10</v>
      </c>
      <c r="C74" t="s">
        <v>31</v>
      </c>
      <c r="D74" t="s">
        <v>11</v>
      </c>
      <c r="E74" t="s">
        <v>26</v>
      </c>
      <c r="F74">
        <v>37.11</v>
      </c>
      <c r="G74">
        <v>30.68</v>
      </c>
      <c r="H74">
        <v>0.27</v>
      </c>
      <c r="I74">
        <v>0.19</v>
      </c>
      <c r="J74">
        <v>1.1599999999999999</v>
      </c>
      <c r="K74">
        <v>0.79</v>
      </c>
      <c r="L74">
        <f t="shared" si="12"/>
        <v>33.089999999999996</v>
      </c>
      <c r="N74">
        <v>7</v>
      </c>
      <c r="O74" t="s">
        <v>31</v>
      </c>
      <c r="P74">
        <f t="shared" si="13"/>
        <v>92.716832880024185</v>
      </c>
      <c r="Q74">
        <f t="shared" si="14"/>
        <v>0.81595648232094309</v>
      </c>
      <c r="R74">
        <f t="shared" si="15"/>
        <v>0.57419159867029324</v>
      </c>
      <c r="S74">
        <f t="shared" si="16"/>
        <v>3.5055908129344213</v>
      </c>
      <c r="T74">
        <f t="shared" si="17"/>
        <v>2.3874282260501665</v>
      </c>
      <c r="U74">
        <v>38.06</v>
      </c>
    </row>
    <row r="75" spans="1:21" x14ac:dyDescent="0.25">
      <c r="A75">
        <v>44578</v>
      </c>
      <c r="B75">
        <v>10</v>
      </c>
      <c r="C75" t="s">
        <v>31</v>
      </c>
      <c r="D75" t="s">
        <v>10</v>
      </c>
      <c r="E75" t="s">
        <v>26</v>
      </c>
      <c r="F75">
        <v>57.12</v>
      </c>
      <c r="G75">
        <v>42.51</v>
      </c>
      <c r="H75">
        <v>0.13</v>
      </c>
      <c r="I75">
        <v>0.79</v>
      </c>
      <c r="J75">
        <v>0.26</v>
      </c>
      <c r="K75">
        <v>0.14000000000000001</v>
      </c>
      <c r="L75">
        <f t="shared" si="12"/>
        <v>43.83</v>
      </c>
      <c r="N75">
        <v>7</v>
      </c>
      <c r="O75" t="s">
        <v>31</v>
      </c>
      <c r="P75">
        <f t="shared" si="13"/>
        <v>96.988364134154693</v>
      </c>
      <c r="Q75">
        <f t="shared" si="14"/>
        <v>0.29660050193931098</v>
      </c>
      <c r="R75">
        <f t="shared" si="15"/>
        <v>1.802418434861967</v>
      </c>
      <c r="S75">
        <f t="shared" si="16"/>
        <v>0.59320100387862196</v>
      </c>
      <c r="T75">
        <f t="shared" si="17"/>
        <v>0.3194159251654119</v>
      </c>
      <c r="U75">
        <v>42.290000000000006</v>
      </c>
    </row>
    <row r="76" spans="1:21" x14ac:dyDescent="0.25">
      <c r="A76">
        <v>44578</v>
      </c>
      <c r="B76">
        <v>10</v>
      </c>
      <c r="C76" t="s">
        <v>31</v>
      </c>
      <c r="D76" t="s">
        <v>13</v>
      </c>
      <c r="E76" t="s">
        <v>26</v>
      </c>
      <c r="F76">
        <v>60.6</v>
      </c>
      <c r="G76">
        <v>35.79</v>
      </c>
      <c r="H76">
        <v>0</v>
      </c>
      <c r="I76">
        <v>3.4</v>
      </c>
      <c r="J76">
        <v>1.95</v>
      </c>
      <c r="K76">
        <v>5.26</v>
      </c>
      <c r="L76">
        <f t="shared" si="12"/>
        <v>46.4</v>
      </c>
      <c r="N76">
        <v>7</v>
      </c>
      <c r="O76" t="s">
        <v>31</v>
      </c>
      <c r="P76">
        <f t="shared" si="13"/>
        <v>77.133620689655174</v>
      </c>
      <c r="Q76">
        <f t="shared" si="14"/>
        <v>0</v>
      </c>
      <c r="R76">
        <f t="shared" si="15"/>
        <v>7.3275862068965507</v>
      </c>
      <c r="S76">
        <f t="shared" si="16"/>
        <v>4.2025862068965516</v>
      </c>
      <c r="T76">
        <f t="shared" si="17"/>
        <v>11.336206896551724</v>
      </c>
      <c r="U76">
        <v>45.99</v>
      </c>
    </row>
    <row r="77" spans="1:21" x14ac:dyDescent="0.25">
      <c r="A77">
        <v>44578</v>
      </c>
      <c r="B77">
        <v>10</v>
      </c>
      <c r="C77" t="s">
        <v>31</v>
      </c>
      <c r="D77" t="s">
        <v>12</v>
      </c>
      <c r="E77" t="s">
        <v>26</v>
      </c>
      <c r="F77">
        <v>54.57</v>
      </c>
      <c r="G77">
        <v>41.99</v>
      </c>
      <c r="H77">
        <v>0.1</v>
      </c>
      <c r="I77">
        <v>1.31</v>
      </c>
      <c r="J77">
        <v>2.2599999999999998</v>
      </c>
      <c r="K77">
        <v>1.23</v>
      </c>
      <c r="L77">
        <f t="shared" si="12"/>
        <v>46.89</v>
      </c>
      <c r="N77">
        <v>7</v>
      </c>
      <c r="O77" t="s">
        <v>31</v>
      </c>
      <c r="P77">
        <f t="shared" si="13"/>
        <v>89.550010663254426</v>
      </c>
      <c r="Q77">
        <f t="shared" si="14"/>
        <v>0.21326508850501172</v>
      </c>
      <c r="R77">
        <f t="shared" si="15"/>
        <v>2.7937726594156538</v>
      </c>
      <c r="S77">
        <f t="shared" si="16"/>
        <v>4.8197910002132645</v>
      </c>
      <c r="T77">
        <f t="shared" si="17"/>
        <v>2.6231605886116443</v>
      </c>
      <c r="U77">
        <v>48.2</v>
      </c>
    </row>
    <row r="78" spans="1:21" x14ac:dyDescent="0.25">
      <c r="A78">
        <v>44578</v>
      </c>
      <c r="B78">
        <v>10</v>
      </c>
      <c r="C78" t="s">
        <v>13</v>
      </c>
      <c r="D78" t="s">
        <v>10</v>
      </c>
      <c r="E78" t="s">
        <v>26</v>
      </c>
      <c r="F78">
        <v>28.47</v>
      </c>
      <c r="G78">
        <v>9.0299999999999994</v>
      </c>
      <c r="H78">
        <v>0.1</v>
      </c>
      <c r="I78">
        <v>4.45</v>
      </c>
      <c r="J78">
        <v>5.08</v>
      </c>
      <c r="K78">
        <v>0.65</v>
      </c>
      <c r="L78">
        <f t="shared" si="12"/>
        <v>19.309999999999995</v>
      </c>
      <c r="N78">
        <v>8</v>
      </c>
      <c r="O78" t="s">
        <v>31</v>
      </c>
      <c r="P78">
        <f t="shared" si="13"/>
        <v>46.763335059554642</v>
      </c>
      <c r="Q78">
        <f t="shared" si="14"/>
        <v>0.5178663904712586</v>
      </c>
      <c r="R78">
        <f t="shared" si="15"/>
        <v>23.045054375971006</v>
      </c>
      <c r="S78">
        <f t="shared" si="16"/>
        <v>26.307612635939936</v>
      </c>
      <c r="T78">
        <f t="shared" si="17"/>
        <v>3.3661315380631809</v>
      </c>
      <c r="U78">
        <v>16.14</v>
      </c>
    </row>
    <row r="79" spans="1:21" x14ac:dyDescent="0.25">
      <c r="A79">
        <v>44578</v>
      </c>
      <c r="B79">
        <v>10</v>
      </c>
      <c r="C79" t="s">
        <v>13</v>
      </c>
      <c r="D79" t="s">
        <v>11</v>
      </c>
      <c r="E79" t="s">
        <v>26</v>
      </c>
      <c r="F79">
        <v>36.11</v>
      </c>
      <c r="G79">
        <v>17</v>
      </c>
      <c r="H79">
        <v>0.19</v>
      </c>
      <c r="I79">
        <v>6</v>
      </c>
      <c r="J79">
        <v>0.11</v>
      </c>
      <c r="K79">
        <v>7.35</v>
      </c>
      <c r="L79">
        <f t="shared" si="12"/>
        <v>30.65</v>
      </c>
      <c r="N79">
        <v>8</v>
      </c>
      <c r="O79" t="s">
        <v>31</v>
      </c>
      <c r="P79">
        <f t="shared" si="13"/>
        <v>55.46492659053834</v>
      </c>
      <c r="Q79">
        <f t="shared" si="14"/>
        <v>0.6199021207177815</v>
      </c>
      <c r="R79">
        <f t="shared" si="15"/>
        <v>19.575856443719413</v>
      </c>
      <c r="S79">
        <f t="shared" si="16"/>
        <v>0.35889070146818924</v>
      </c>
      <c r="T79">
        <f t="shared" si="17"/>
        <v>23.980424143556281</v>
      </c>
      <c r="U79">
        <v>27.71</v>
      </c>
    </row>
    <row r="80" spans="1:21" x14ac:dyDescent="0.25">
      <c r="A80">
        <v>44578</v>
      </c>
      <c r="B80">
        <v>10</v>
      </c>
      <c r="C80" t="s">
        <v>13</v>
      </c>
      <c r="D80" t="s">
        <v>12</v>
      </c>
      <c r="E80" t="s">
        <v>26</v>
      </c>
      <c r="F80">
        <v>59.04</v>
      </c>
      <c r="G80">
        <v>20.440000000000001</v>
      </c>
      <c r="H80">
        <v>0.08</v>
      </c>
      <c r="I80">
        <v>13.1</v>
      </c>
      <c r="J80">
        <v>6.37</v>
      </c>
      <c r="K80">
        <v>4.9000000000000004</v>
      </c>
      <c r="L80">
        <f t="shared" si="12"/>
        <v>44.889999999999993</v>
      </c>
      <c r="N80">
        <v>8</v>
      </c>
      <c r="O80" t="s">
        <v>31</v>
      </c>
      <c r="P80">
        <f t="shared" si="13"/>
        <v>45.533526397861451</v>
      </c>
      <c r="Q80">
        <f t="shared" si="14"/>
        <v>0.17821341055914461</v>
      </c>
      <c r="R80">
        <f t="shared" si="15"/>
        <v>29.182445979059928</v>
      </c>
      <c r="S80">
        <f t="shared" si="16"/>
        <v>14.190242815771889</v>
      </c>
      <c r="T80">
        <f t="shared" si="17"/>
        <v>10.915571396747607</v>
      </c>
      <c r="U80">
        <v>34.94</v>
      </c>
    </row>
    <row r="81" spans="1:21" x14ac:dyDescent="0.25">
      <c r="A81">
        <v>44578</v>
      </c>
      <c r="B81">
        <v>10</v>
      </c>
      <c r="C81" t="s">
        <v>13</v>
      </c>
      <c r="D81" t="s">
        <v>13</v>
      </c>
      <c r="E81" t="s">
        <v>26</v>
      </c>
      <c r="F81">
        <v>81.73</v>
      </c>
      <c r="G81">
        <v>39.14</v>
      </c>
      <c r="H81">
        <v>0.76</v>
      </c>
      <c r="I81">
        <v>8.66</v>
      </c>
      <c r="J81">
        <v>0.59</v>
      </c>
      <c r="K81">
        <v>17.07</v>
      </c>
      <c r="L81">
        <f t="shared" si="12"/>
        <v>66.22</v>
      </c>
      <c r="N81">
        <v>8</v>
      </c>
      <c r="O81" t="s">
        <v>31</v>
      </c>
      <c r="P81">
        <f t="shared" si="13"/>
        <v>59.106010268800965</v>
      </c>
      <c r="Q81">
        <f t="shared" si="14"/>
        <v>1.147689519782543</v>
      </c>
      <c r="R81">
        <f t="shared" si="15"/>
        <v>13.077620054364242</v>
      </c>
      <c r="S81">
        <f t="shared" si="16"/>
        <v>0.89096949562065841</v>
      </c>
      <c r="T81">
        <f t="shared" si="17"/>
        <v>25.777710661431591</v>
      </c>
      <c r="U81">
        <v>45.34</v>
      </c>
    </row>
    <row r="82" spans="1:21" x14ac:dyDescent="0.25">
      <c r="A82">
        <v>44578</v>
      </c>
      <c r="B82">
        <v>11</v>
      </c>
      <c r="C82" t="s">
        <v>31</v>
      </c>
      <c r="D82" t="s">
        <v>10</v>
      </c>
      <c r="E82" t="s">
        <v>24</v>
      </c>
      <c r="F82">
        <v>33.880000000000003</v>
      </c>
      <c r="G82">
        <v>9.49</v>
      </c>
      <c r="H82">
        <v>11.07</v>
      </c>
      <c r="I82">
        <v>4.1900000000000004</v>
      </c>
      <c r="J82">
        <v>0.1</v>
      </c>
      <c r="K82">
        <v>0.56999999999999995</v>
      </c>
      <c r="L82">
        <f t="shared" si="12"/>
        <v>25.420000000000005</v>
      </c>
      <c r="N82">
        <v>9</v>
      </c>
      <c r="O82" t="s">
        <v>31</v>
      </c>
      <c r="P82">
        <f t="shared" si="13"/>
        <v>37.332808811959076</v>
      </c>
      <c r="Q82">
        <f t="shared" si="14"/>
        <v>43.548387096774185</v>
      </c>
      <c r="R82">
        <f t="shared" si="15"/>
        <v>16.483084185680568</v>
      </c>
      <c r="S82">
        <f t="shared" si="16"/>
        <v>0.39339103068450032</v>
      </c>
      <c r="T82">
        <f t="shared" si="17"/>
        <v>2.2423288749016517</v>
      </c>
      <c r="U82">
        <v>21.13</v>
      </c>
    </row>
    <row r="83" spans="1:21" x14ac:dyDescent="0.25">
      <c r="A83">
        <v>44578</v>
      </c>
      <c r="B83">
        <v>11</v>
      </c>
      <c r="C83" t="s">
        <v>31</v>
      </c>
      <c r="D83" t="s">
        <v>13</v>
      </c>
      <c r="E83" t="s">
        <v>24</v>
      </c>
      <c r="F83">
        <v>30.59</v>
      </c>
      <c r="G83">
        <v>10.63</v>
      </c>
      <c r="H83">
        <v>14.51</v>
      </c>
      <c r="I83">
        <v>0.44</v>
      </c>
      <c r="J83">
        <v>0.1</v>
      </c>
      <c r="K83">
        <v>0.43</v>
      </c>
      <c r="L83">
        <f t="shared" si="12"/>
        <v>26.110000000000003</v>
      </c>
      <c r="N83">
        <v>9</v>
      </c>
      <c r="O83" t="s">
        <v>31</v>
      </c>
      <c r="P83">
        <f t="shared" si="13"/>
        <v>40.712370739180386</v>
      </c>
      <c r="Q83">
        <f t="shared" si="14"/>
        <v>55.572577556491751</v>
      </c>
      <c r="R83">
        <f t="shared" si="15"/>
        <v>1.685178092684795</v>
      </c>
      <c r="S83">
        <f t="shared" si="16"/>
        <v>0.3829950210647261</v>
      </c>
      <c r="T83">
        <f t="shared" si="17"/>
        <v>1.6468785905783223</v>
      </c>
      <c r="U83">
        <v>22.790000000000003</v>
      </c>
    </row>
    <row r="84" spans="1:21" x14ac:dyDescent="0.25">
      <c r="A84">
        <v>44578</v>
      </c>
      <c r="B84">
        <v>11</v>
      </c>
      <c r="C84" t="s">
        <v>31</v>
      </c>
      <c r="D84" t="s">
        <v>11</v>
      </c>
      <c r="E84" t="s">
        <v>24</v>
      </c>
      <c r="F84">
        <v>45.68</v>
      </c>
      <c r="G84">
        <v>11.49</v>
      </c>
      <c r="H84">
        <v>12.31</v>
      </c>
      <c r="I84">
        <v>4.82</v>
      </c>
      <c r="J84">
        <v>0.08</v>
      </c>
      <c r="K84">
        <v>1.55</v>
      </c>
      <c r="L84">
        <f t="shared" si="12"/>
        <v>30.25</v>
      </c>
      <c r="N84">
        <v>9</v>
      </c>
      <c r="O84" t="s">
        <v>31</v>
      </c>
      <c r="P84">
        <f t="shared" si="13"/>
        <v>37.983471074380162</v>
      </c>
      <c r="Q84">
        <f t="shared" si="14"/>
        <v>40.694214876033058</v>
      </c>
      <c r="R84">
        <f t="shared" si="15"/>
        <v>15.933884297520661</v>
      </c>
      <c r="S84">
        <f t="shared" si="16"/>
        <v>0.26446280991735538</v>
      </c>
      <c r="T84">
        <f t="shared" si="17"/>
        <v>5.1239669421487601</v>
      </c>
      <c r="U84">
        <v>27.39</v>
      </c>
    </row>
    <row r="85" spans="1:21" x14ac:dyDescent="0.25">
      <c r="A85">
        <v>44578</v>
      </c>
      <c r="B85">
        <v>11</v>
      </c>
      <c r="C85" t="s">
        <v>31</v>
      </c>
      <c r="D85" t="s">
        <v>12</v>
      </c>
      <c r="E85" t="s">
        <v>24</v>
      </c>
      <c r="F85">
        <v>50.48</v>
      </c>
      <c r="G85">
        <v>18.53</v>
      </c>
      <c r="H85">
        <v>11.81</v>
      </c>
      <c r="I85">
        <v>4.43</v>
      </c>
      <c r="J85">
        <v>7.0000000000000007E-2</v>
      </c>
      <c r="K85">
        <v>4.5</v>
      </c>
      <c r="L85">
        <f t="shared" si="12"/>
        <v>39.340000000000003</v>
      </c>
      <c r="N85">
        <v>9</v>
      </c>
      <c r="O85" t="s">
        <v>31</v>
      </c>
      <c r="P85">
        <f t="shared" si="13"/>
        <v>47.1021860701576</v>
      </c>
      <c r="Q85">
        <f t="shared" si="14"/>
        <v>30.020335536349769</v>
      </c>
      <c r="R85">
        <f t="shared" si="15"/>
        <v>11.260803253685815</v>
      </c>
      <c r="S85">
        <f t="shared" si="16"/>
        <v>0.1779359430604982</v>
      </c>
      <c r="T85">
        <f t="shared" si="17"/>
        <v>11.438739196746313</v>
      </c>
      <c r="U85">
        <v>35.370000000000005</v>
      </c>
    </row>
    <row r="86" spans="1:21" x14ac:dyDescent="0.25">
      <c r="A86">
        <v>44578</v>
      </c>
      <c r="B86">
        <v>11</v>
      </c>
      <c r="C86" t="s">
        <v>13</v>
      </c>
      <c r="D86" t="s">
        <v>10</v>
      </c>
      <c r="E86" t="s">
        <v>24</v>
      </c>
      <c r="F86">
        <v>43.37</v>
      </c>
      <c r="G86">
        <v>11.2</v>
      </c>
      <c r="H86">
        <v>5.43</v>
      </c>
      <c r="I86">
        <v>4.4000000000000004</v>
      </c>
      <c r="J86">
        <v>7.02</v>
      </c>
      <c r="K86">
        <v>3.94</v>
      </c>
      <c r="L86">
        <f t="shared" si="12"/>
        <v>31.990000000000002</v>
      </c>
      <c r="N86">
        <v>10</v>
      </c>
      <c r="O86" t="s">
        <v>31</v>
      </c>
      <c r="P86">
        <f t="shared" si="13"/>
        <v>35.010940919037189</v>
      </c>
      <c r="Q86">
        <f t="shared" si="14"/>
        <v>16.974054391997498</v>
      </c>
      <c r="R86">
        <f t="shared" si="15"/>
        <v>13.754298218193187</v>
      </c>
      <c r="S86">
        <f t="shared" si="16"/>
        <v>21.94435761175367</v>
      </c>
      <c r="T86">
        <f t="shared" si="17"/>
        <v>12.316348859018442</v>
      </c>
      <c r="U86">
        <v>33.089999999999996</v>
      </c>
    </row>
    <row r="87" spans="1:21" x14ac:dyDescent="0.25">
      <c r="A87">
        <v>44578</v>
      </c>
      <c r="B87">
        <v>11</v>
      </c>
      <c r="C87" t="s">
        <v>13</v>
      </c>
      <c r="D87" t="s">
        <v>13</v>
      </c>
      <c r="E87" t="s">
        <v>24</v>
      </c>
      <c r="F87">
        <v>47.83</v>
      </c>
      <c r="G87">
        <v>9.39</v>
      </c>
      <c r="H87">
        <v>14.28</v>
      </c>
      <c r="I87">
        <v>0.94</v>
      </c>
      <c r="J87">
        <v>7.69</v>
      </c>
      <c r="K87">
        <v>7.08</v>
      </c>
      <c r="L87">
        <f t="shared" si="12"/>
        <v>39.380000000000003</v>
      </c>
      <c r="N87">
        <v>10</v>
      </c>
      <c r="O87" t="s">
        <v>31</v>
      </c>
      <c r="P87">
        <f t="shared" si="13"/>
        <v>23.844591163026919</v>
      </c>
      <c r="Q87">
        <f t="shared" si="14"/>
        <v>36.262061960385978</v>
      </c>
      <c r="R87">
        <f t="shared" si="15"/>
        <v>2.3869984763839511</v>
      </c>
      <c r="S87">
        <f t="shared" si="16"/>
        <v>19.527679024885728</v>
      </c>
      <c r="T87">
        <f t="shared" si="17"/>
        <v>17.97866937531742</v>
      </c>
      <c r="U87">
        <v>43.83</v>
      </c>
    </row>
    <row r="88" spans="1:21" x14ac:dyDescent="0.25">
      <c r="A88">
        <v>44578</v>
      </c>
      <c r="B88">
        <v>11</v>
      </c>
      <c r="C88" t="s">
        <v>13</v>
      </c>
      <c r="D88" t="s">
        <v>12</v>
      </c>
      <c r="E88" t="s">
        <v>24</v>
      </c>
      <c r="F88">
        <v>63.63</v>
      </c>
      <c r="G88">
        <v>9.4600000000000009</v>
      </c>
      <c r="H88">
        <v>21.33</v>
      </c>
      <c r="I88">
        <v>5.87</v>
      </c>
      <c r="J88">
        <v>6.9</v>
      </c>
      <c r="K88">
        <v>3.97</v>
      </c>
      <c r="L88">
        <f t="shared" si="12"/>
        <v>47.529999999999994</v>
      </c>
      <c r="N88">
        <v>10</v>
      </c>
      <c r="O88" t="s">
        <v>31</v>
      </c>
      <c r="P88">
        <f t="shared" si="13"/>
        <v>19.903219019566592</v>
      </c>
      <c r="Q88">
        <f t="shared" si="14"/>
        <v>44.876919840100996</v>
      </c>
      <c r="R88">
        <f t="shared" si="15"/>
        <v>12.350094677046078</v>
      </c>
      <c r="S88">
        <f t="shared" si="16"/>
        <v>14.517147065011574</v>
      </c>
      <c r="T88">
        <f t="shared" si="17"/>
        <v>8.3526193982747756</v>
      </c>
      <c r="U88">
        <v>46.4</v>
      </c>
    </row>
    <row r="89" spans="1:21" x14ac:dyDescent="0.25">
      <c r="A89">
        <v>44578</v>
      </c>
      <c r="B89">
        <v>11</v>
      </c>
      <c r="C89" t="s">
        <v>13</v>
      </c>
      <c r="D89" t="s">
        <v>11</v>
      </c>
      <c r="E89" t="s">
        <v>24</v>
      </c>
      <c r="F89">
        <v>74.400000000000006</v>
      </c>
      <c r="G89">
        <v>15.34</v>
      </c>
      <c r="H89">
        <v>12.28</v>
      </c>
      <c r="I89">
        <v>8.3699999999999992</v>
      </c>
      <c r="J89">
        <v>7.99</v>
      </c>
      <c r="K89">
        <v>8.01</v>
      </c>
      <c r="L89">
        <f t="shared" si="12"/>
        <v>51.989999999999995</v>
      </c>
      <c r="N89">
        <v>10</v>
      </c>
      <c r="O89" t="s">
        <v>31</v>
      </c>
      <c r="P89">
        <f t="shared" si="13"/>
        <v>29.505674168109252</v>
      </c>
      <c r="Q89">
        <f t="shared" si="14"/>
        <v>23.619926909020965</v>
      </c>
      <c r="R89">
        <f t="shared" si="15"/>
        <v>16.099249855741487</v>
      </c>
      <c r="S89">
        <f t="shared" si="16"/>
        <v>15.368340065397193</v>
      </c>
      <c r="T89">
        <f t="shared" si="17"/>
        <v>15.406809001731103</v>
      </c>
      <c r="U89">
        <v>46.89</v>
      </c>
    </row>
    <row r="90" spans="1:21" x14ac:dyDescent="0.25">
      <c r="A90">
        <v>44578</v>
      </c>
      <c r="B90">
        <v>12</v>
      </c>
      <c r="C90" t="s">
        <v>31</v>
      </c>
      <c r="D90" t="s">
        <v>11</v>
      </c>
      <c r="E90" t="s">
        <v>23</v>
      </c>
      <c r="F90">
        <v>41.07</v>
      </c>
      <c r="G90">
        <v>7.81</v>
      </c>
      <c r="H90">
        <v>0.92</v>
      </c>
      <c r="I90">
        <v>2.31</v>
      </c>
      <c r="J90">
        <v>5.88</v>
      </c>
      <c r="K90">
        <v>4.92</v>
      </c>
      <c r="L90">
        <f t="shared" si="12"/>
        <v>21.840000000000003</v>
      </c>
      <c r="N90">
        <v>11</v>
      </c>
      <c r="O90" t="s">
        <v>31</v>
      </c>
      <c r="P90">
        <f t="shared" si="13"/>
        <v>35.760073260073256</v>
      </c>
      <c r="Q90">
        <f t="shared" si="14"/>
        <v>4.2124542124542117</v>
      </c>
      <c r="R90">
        <f t="shared" si="15"/>
        <v>10.576923076923075</v>
      </c>
      <c r="S90">
        <f t="shared" si="16"/>
        <v>26.923076923076916</v>
      </c>
      <c r="T90">
        <f t="shared" si="17"/>
        <v>22.527472527472522</v>
      </c>
      <c r="U90">
        <v>25.420000000000005</v>
      </c>
    </row>
    <row r="91" spans="1:21" x14ac:dyDescent="0.25">
      <c r="A91">
        <v>44578</v>
      </c>
      <c r="B91">
        <v>12</v>
      </c>
      <c r="C91" t="s">
        <v>31</v>
      </c>
      <c r="D91" t="s">
        <v>12</v>
      </c>
      <c r="E91" t="s">
        <v>23</v>
      </c>
      <c r="F91">
        <v>51.83</v>
      </c>
      <c r="G91">
        <v>6.69</v>
      </c>
      <c r="H91">
        <v>4.1900000000000004</v>
      </c>
      <c r="I91">
        <v>8.7799999999999994</v>
      </c>
      <c r="J91">
        <v>15.05</v>
      </c>
      <c r="K91">
        <v>2.2400000000000002</v>
      </c>
      <c r="L91">
        <f t="shared" si="12"/>
        <v>36.950000000000003</v>
      </c>
      <c r="N91">
        <v>11</v>
      </c>
      <c r="O91" t="s">
        <v>31</v>
      </c>
      <c r="P91">
        <f t="shared" si="13"/>
        <v>18.105548037889037</v>
      </c>
      <c r="Q91">
        <f t="shared" si="14"/>
        <v>11.339648173207037</v>
      </c>
      <c r="R91">
        <f t="shared" si="15"/>
        <v>23.761840324763188</v>
      </c>
      <c r="S91">
        <f t="shared" si="16"/>
        <v>40.730717185385657</v>
      </c>
      <c r="T91">
        <f t="shared" si="17"/>
        <v>6.062246278755075</v>
      </c>
      <c r="U91">
        <v>26.110000000000003</v>
      </c>
    </row>
    <row r="92" spans="1:21" x14ac:dyDescent="0.25">
      <c r="A92">
        <v>44578</v>
      </c>
      <c r="B92">
        <v>12</v>
      </c>
      <c r="C92" t="s">
        <v>31</v>
      </c>
      <c r="D92" t="s">
        <v>10</v>
      </c>
      <c r="E92" t="s">
        <v>23</v>
      </c>
      <c r="F92">
        <v>48.54</v>
      </c>
      <c r="G92">
        <v>24.96</v>
      </c>
      <c r="H92">
        <v>6.27</v>
      </c>
      <c r="I92">
        <v>0</v>
      </c>
      <c r="J92">
        <v>7.24</v>
      </c>
      <c r="K92">
        <v>1.82</v>
      </c>
      <c r="L92">
        <f t="shared" si="12"/>
        <v>40.29</v>
      </c>
      <c r="N92">
        <v>11</v>
      </c>
      <c r="O92" t="s">
        <v>31</v>
      </c>
      <c r="P92">
        <f t="shared" si="13"/>
        <v>61.950856291883852</v>
      </c>
      <c r="Q92">
        <f t="shared" si="14"/>
        <v>15.562174236783321</v>
      </c>
      <c r="R92">
        <f t="shared" si="15"/>
        <v>0</v>
      </c>
      <c r="S92">
        <f t="shared" si="16"/>
        <v>17.969719533382975</v>
      </c>
      <c r="T92">
        <f t="shared" si="17"/>
        <v>4.5172499379498641</v>
      </c>
      <c r="U92">
        <v>30.25</v>
      </c>
    </row>
    <row r="93" spans="1:21" x14ac:dyDescent="0.25">
      <c r="A93">
        <v>44578</v>
      </c>
      <c r="B93">
        <v>12</v>
      </c>
      <c r="C93" t="s">
        <v>31</v>
      </c>
      <c r="D93" t="s">
        <v>13</v>
      </c>
      <c r="E93" t="s">
        <v>23</v>
      </c>
      <c r="F93">
        <v>72.06</v>
      </c>
      <c r="G93">
        <v>41.13</v>
      </c>
      <c r="H93">
        <v>6.96</v>
      </c>
      <c r="I93">
        <v>5.83</v>
      </c>
      <c r="J93">
        <v>7.17</v>
      </c>
      <c r="K93">
        <v>2.5099999999999998</v>
      </c>
      <c r="L93">
        <f t="shared" si="12"/>
        <v>63.6</v>
      </c>
      <c r="N93">
        <v>11</v>
      </c>
      <c r="O93" t="s">
        <v>31</v>
      </c>
      <c r="P93">
        <f t="shared" si="13"/>
        <v>64.669811320754718</v>
      </c>
      <c r="Q93">
        <f t="shared" si="14"/>
        <v>10.943396226415095</v>
      </c>
      <c r="R93">
        <f t="shared" si="15"/>
        <v>9.1666666666666661</v>
      </c>
      <c r="S93">
        <f t="shared" si="16"/>
        <v>11.273584905660378</v>
      </c>
      <c r="T93">
        <f t="shared" si="17"/>
        <v>3.9465408805031443</v>
      </c>
      <c r="U93">
        <v>39.340000000000003</v>
      </c>
    </row>
    <row r="94" spans="1:21" x14ac:dyDescent="0.25">
      <c r="A94">
        <v>44578</v>
      </c>
      <c r="B94">
        <v>12</v>
      </c>
      <c r="C94" t="s">
        <v>13</v>
      </c>
      <c r="D94" t="s">
        <v>12</v>
      </c>
      <c r="E94" t="s">
        <v>23</v>
      </c>
      <c r="F94">
        <v>48.24</v>
      </c>
      <c r="G94">
        <v>6.06</v>
      </c>
      <c r="H94">
        <v>14.27</v>
      </c>
      <c r="I94">
        <v>1.1299999999999999</v>
      </c>
      <c r="J94">
        <v>4.3</v>
      </c>
      <c r="K94">
        <v>7.77</v>
      </c>
      <c r="L94">
        <f t="shared" si="12"/>
        <v>33.53</v>
      </c>
      <c r="N94">
        <v>12</v>
      </c>
      <c r="O94" t="s">
        <v>31</v>
      </c>
      <c r="P94">
        <f t="shared" si="13"/>
        <v>18.07336713390993</v>
      </c>
      <c r="Q94">
        <f t="shared" si="14"/>
        <v>42.558902475395165</v>
      </c>
      <c r="R94">
        <f t="shared" si="15"/>
        <v>3.370116313748881</v>
      </c>
      <c r="S94">
        <f t="shared" si="16"/>
        <v>12.824336415150611</v>
      </c>
      <c r="T94">
        <f t="shared" si="17"/>
        <v>23.173277661795407</v>
      </c>
      <c r="U94">
        <v>21.840000000000003</v>
      </c>
    </row>
    <row r="95" spans="1:21" x14ac:dyDescent="0.25">
      <c r="A95">
        <v>44578</v>
      </c>
      <c r="B95">
        <v>12</v>
      </c>
      <c r="C95" t="s">
        <v>13</v>
      </c>
      <c r="D95" t="s">
        <v>10</v>
      </c>
      <c r="E95" t="s">
        <v>23</v>
      </c>
      <c r="F95">
        <v>46.07</v>
      </c>
      <c r="G95">
        <v>13.35</v>
      </c>
      <c r="H95">
        <v>12.55</v>
      </c>
      <c r="I95">
        <v>0.95</v>
      </c>
      <c r="J95">
        <v>1.71</v>
      </c>
      <c r="K95">
        <v>5.17</v>
      </c>
      <c r="L95">
        <f t="shared" si="12"/>
        <v>33.729999999999997</v>
      </c>
      <c r="N95">
        <v>12</v>
      </c>
      <c r="O95" t="s">
        <v>31</v>
      </c>
      <c r="P95">
        <f t="shared" si="13"/>
        <v>39.579009783575451</v>
      </c>
      <c r="Q95">
        <f t="shared" si="14"/>
        <v>37.207233916394905</v>
      </c>
      <c r="R95">
        <f t="shared" si="15"/>
        <v>2.816483842276905</v>
      </c>
      <c r="S95">
        <f t="shared" si="16"/>
        <v>5.0696709160984286</v>
      </c>
      <c r="T95">
        <f t="shared" si="17"/>
        <v>15.327601541654316</v>
      </c>
      <c r="U95">
        <v>36.950000000000003</v>
      </c>
    </row>
    <row r="96" spans="1:21" x14ac:dyDescent="0.25">
      <c r="A96">
        <v>44578</v>
      </c>
      <c r="B96">
        <v>12</v>
      </c>
      <c r="C96" t="s">
        <v>13</v>
      </c>
      <c r="D96" t="s">
        <v>13</v>
      </c>
      <c r="E96" t="s">
        <v>23</v>
      </c>
      <c r="F96">
        <v>42.29</v>
      </c>
      <c r="G96">
        <v>19.329999999999998</v>
      </c>
      <c r="H96">
        <v>9.77</v>
      </c>
      <c r="I96">
        <v>0.84</v>
      </c>
      <c r="J96">
        <v>1.06</v>
      </c>
      <c r="K96">
        <v>5.2</v>
      </c>
      <c r="L96">
        <f t="shared" si="12"/>
        <v>36.199999999999996</v>
      </c>
      <c r="N96">
        <v>12</v>
      </c>
      <c r="O96" t="s">
        <v>31</v>
      </c>
      <c r="P96">
        <f t="shared" si="13"/>
        <v>53.39779005524862</v>
      </c>
      <c r="Q96">
        <f t="shared" si="14"/>
        <v>26.988950276243095</v>
      </c>
      <c r="R96">
        <f t="shared" si="15"/>
        <v>2.3204419889502765</v>
      </c>
      <c r="S96">
        <f t="shared" si="16"/>
        <v>2.9281767955801108</v>
      </c>
      <c r="T96">
        <f t="shared" si="17"/>
        <v>14.364640883977902</v>
      </c>
      <c r="U96">
        <v>40.29</v>
      </c>
    </row>
    <row r="97" spans="1:21" x14ac:dyDescent="0.25">
      <c r="A97">
        <v>44578</v>
      </c>
      <c r="B97">
        <v>12</v>
      </c>
      <c r="C97" t="s">
        <v>13</v>
      </c>
      <c r="D97" t="s">
        <v>11</v>
      </c>
      <c r="E97" t="s">
        <v>23</v>
      </c>
      <c r="F97">
        <v>58.35</v>
      </c>
      <c r="G97">
        <v>1.37</v>
      </c>
      <c r="H97">
        <v>35.21</v>
      </c>
      <c r="I97">
        <v>0.2</v>
      </c>
      <c r="J97">
        <v>0.5</v>
      </c>
      <c r="K97">
        <v>2.42</v>
      </c>
      <c r="L97">
        <f t="shared" si="12"/>
        <v>39.700000000000003</v>
      </c>
      <c r="N97">
        <v>12</v>
      </c>
      <c r="O97" t="s">
        <v>31</v>
      </c>
      <c r="P97">
        <f t="shared" si="13"/>
        <v>3.4508816120906802</v>
      </c>
      <c r="Q97">
        <f t="shared" si="14"/>
        <v>88.690176322418139</v>
      </c>
      <c r="R97">
        <f t="shared" si="15"/>
        <v>0.50377833753148615</v>
      </c>
      <c r="S97">
        <f t="shared" si="16"/>
        <v>1.2594458438287153</v>
      </c>
      <c r="T97">
        <f t="shared" si="17"/>
        <v>6.0957178841309814</v>
      </c>
      <c r="U97">
        <v>63.6</v>
      </c>
    </row>
  </sheetData>
  <sortState xmlns:xlrd2="http://schemas.microsoft.com/office/spreadsheetml/2017/richdata2" ref="N2:U97">
    <sortCondition ref="O1:O9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1067-57A3-4D10-9663-5A1A7E07052F}">
  <dimension ref="A1:Q97"/>
  <sheetViews>
    <sheetView zoomScale="55" zoomScaleNormal="55" workbookViewId="0">
      <selection activeCell="K3" sqref="K3"/>
    </sheetView>
  </sheetViews>
  <sheetFormatPr defaultRowHeight="15" x14ac:dyDescent="0.25"/>
  <cols>
    <col min="15" max="15" width="13.140625" bestFit="1" customWidth="1"/>
    <col min="16" max="16" width="22.7109375" bestFit="1" customWidth="1"/>
  </cols>
  <sheetData>
    <row r="1" spans="1:17" x14ac:dyDescent="0.25">
      <c r="A1" t="s">
        <v>29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27</v>
      </c>
      <c r="J1" t="s">
        <v>30</v>
      </c>
      <c r="K1" t="s">
        <v>37</v>
      </c>
    </row>
    <row r="2" spans="1:17" x14ac:dyDescent="0.25">
      <c r="A2">
        <v>1</v>
      </c>
      <c r="C2">
        <v>76.105791153670765</v>
      </c>
      <c r="D2">
        <v>18.559051527587776</v>
      </c>
      <c r="E2">
        <v>0.50159598723210208</v>
      </c>
      <c r="F2">
        <v>4.1951664386684895</v>
      </c>
      <c r="G2">
        <v>0.63839489284085726</v>
      </c>
      <c r="H2">
        <v>21.930000000000003</v>
      </c>
      <c r="J2" t="s">
        <v>13</v>
      </c>
      <c r="K2">
        <f>H2*11.111</f>
        <v>243.66423000000006</v>
      </c>
    </row>
    <row r="3" spans="1:17" x14ac:dyDescent="0.25">
      <c r="A3">
        <v>1</v>
      </c>
      <c r="C3">
        <v>80.080606299557545</v>
      </c>
      <c r="D3">
        <v>6.7902045822928985</v>
      </c>
      <c r="E3">
        <v>0.39426994348797467</v>
      </c>
      <c r="F3">
        <v>12.660445963113856</v>
      </c>
      <c r="G3">
        <v>7.4473211547728568E-2</v>
      </c>
      <c r="H3">
        <v>22.827000000000002</v>
      </c>
      <c r="J3" t="s">
        <v>13</v>
      </c>
      <c r="K3">
        <f t="shared" ref="K3:K33" si="0">H3*11.111</f>
        <v>253.63079700000003</v>
      </c>
    </row>
    <row r="4" spans="1:17" x14ac:dyDescent="0.25">
      <c r="A4">
        <v>1</v>
      </c>
      <c r="C4">
        <v>18.846153846153847</v>
      </c>
      <c r="D4">
        <v>10.213675213675213</v>
      </c>
      <c r="E4">
        <v>18.376068376068375</v>
      </c>
      <c r="F4">
        <v>24.230769230769226</v>
      </c>
      <c r="G4">
        <v>28.333333333333332</v>
      </c>
      <c r="H4">
        <v>23.400000000000002</v>
      </c>
      <c r="J4" t="s">
        <v>13</v>
      </c>
      <c r="K4">
        <f t="shared" si="0"/>
        <v>259.99740000000003</v>
      </c>
    </row>
    <row r="5" spans="1:17" x14ac:dyDescent="0.25">
      <c r="A5">
        <v>1</v>
      </c>
      <c r="C5">
        <v>43.944636678200695</v>
      </c>
      <c r="D5">
        <v>20.132117017930167</v>
      </c>
      <c r="E5">
        <v>0.18873859704309531</v>
      </c>
      <c r="F5">
        <v>8.8707140610254793</v>
      </c>
      <c r="G5">
        <v>26.863793645800566</v>
      </c>
      <c r="H5">
        <v>31.79</v>
      </c>
      <c r="J5" t="s">
        <v>13</v>
      </c>
      <c r="K5">
        <f t="shared" si="0"/>
        <v>353.21869000000004</v>
      </c>
      <c r="P5" s="3">
        <v>39.10291666666668</v>
      </c>
      <c r="Q5">
        <f>P5*11.111</f>
        <v>434.47250708333348</v>
      </c>
    </row>
    <row r="6" spans="1:17" x14ac:dyDescent="0.25">
      <c r="A6">
        <v>1</v>
      </c>
      <c r="C6">
        <v>41.625371655104068</v>
      </c>
      <c r="D6">
        <v>9.7125867195242819</v>
      </c>
      <c r="E6">
        <v>25.668979187314171</v>
      </c>
      <c r="F6">
        <v>10.70366699702676</v>
      </c>
      <c r="G6">
        <v>12.289395441030724</v>
      </c>
      <c r="H6">
        <v>10.09</v>
      </c>
      <c r="J6" t="s">
        <v>13</v>
      </c>
      <c r="K6">
        <f t="shared" si="0"/>
        <v>112.10999000000001</v>
      </c>
      <c r="P6" s="3">
        <v>32.889937499999995</v>
      </c>
      <c r="Q6">
        <f>P6*11.111</f>
        <v>365.44009556249995</v>
      </c>
    </row>
    <row r="7" spans="1:17" x14ac:dyDescent="0.25">
      <c r="A7">
        <v>1</v>
      </c>
      <c r="C7">
        <v>18.238993710691819</v>
      </c>
      <c r="D7">
        <v>8.4456424079065577</v>
      </c>
      <c r="E7">
        <v>55.615453728661279</v>
      </c>
      <c r="F7">
        <v>2.0664869721473496</v>
      </c>
      <c r="G7">
        <v>15.63342318059299</v>
      </c>
      <c r="H7">
        <v>11.13</v>
      </c>
      <c r="J7" t="s">
        <v>13</v>
      </c>
      <c r="K7">
        <f t="shared" si="0"/>
        <v>123.66543000000001</v>
      </c>
    </row>
    <row r="8" spans="1:17" x14ac:dyDescent="0.25">
      <c r="A8">
        <v>1</v>
      </c>
      <c r="C8">
        <v>8.28597068501346</v>
      </c>
      <c r="D8">
        <v>2.6323661381992225</v>
      </c>
      <c r="E8">
        <v>24.409213281483698</v>
      </c>
      <c r="F8">
        <v>36.195034400239308</v>
      </c>
      <c r="G8">
        <v>28.477415495064314</v>
      </c>
      <c r="H8">
        <v>33.43</v>
      </c>
      <c r="J8" t="s">
        <v>13</v>
      </c>
      <c r="K8">
        <f t="shared" si="0"/>
        <v>371.44073000000003</v>
      </c>
    </row>
    <row r="9" spans="1:17" x14ac:dyDescent="0.25">
      <c r="A9">
        <v>1</v>
      </c>
      <c r="C9">
        <v>22.97099937408721</v>
      </c>
      <c r="D9">
        <v>1.0014604631754642</v>
      </c>
      <c r="E9">
        <v>11.266430210723973</v>
      </c>
      <c r="F9">
        <v>44.773628207803043</v>
      </c>
      <c r="G9">
        <v>19.987481744210307</v>
      </c>
      <c r="H9">
        <v>47.93</v>
      </c>
      <c r="J9" t="s">
        <v>13</v>
      </c>
      <c r="K9">
        <f t="shared" si="0"/>
        <v>532.55023000000006</v>
      </c>
    </row>
    <row r="10" spans="1:17" x14ac:dyDescent="0.25">
      <c r="A10">
        <v>2</v>
      </c>
      <c r="C10">
        <v>46.722068328716524</v>
      </c>
      <c r="D10">
        <v>11.542012927054477</v>
      </c>
      <c r="E10">
        <v>20.129270544783012</v>
      </c>
      <c r="F10">
        <v>3.4164358264081254</v>
      </c>
      <c r="G10">
        <v>18.190212373037856</v>
      </c>
      <c r="H10">
        <v>10.83</v>
      </c>
      <c r="J10" t="s">
        <v>13</v>
      </c>
      <c r="K10">
        <f t="shared" si="0"/>
        <v>120.33213000000001</v>
      </c>
    </row>
    <row r="11" spans="1:17" x14ac:dyDescent="0.25">
      <c r="A11">
        <v>2</v>
      </c>
      <c r="C11">
        <v>68.332108743570913</v>
      </c>
      <c r="D11">
        <v>17.854518736223369</v>
      </c>
      <c r="E11">
        <v>2.645113886847906</v>
      </c>
      <c r="F11">
        <v>9.3313739897134464</v>
      </c>
      <c r="G11">
        <v>1.8368846436443791</v>
      </c>
      <c r="H11">
        <v>13.61</v>
      </c>
      <c r="J11" t="s">
        <v>13</v>
      </c>
      <c r="K11">
        <f t="shared" si="0"/>
        <v>151.22071</v>
      </c>
      <c r="O11" s="1" t="s">
        <v>16</v>
      </c>
      <c r="P11" t="s">
        <v>28</v>
      </c>
    </row>
    <row r="12" spans="1:17" x14ac:dyDescent="0.25">
      <c r="A12">
        <v>2</v>
      </c>
      <c r="C12">
        <v>52.268518518518526</v>
      </c>
      <c r="D12">
        <v>11.388888888888889</v>
      </c>
      <c r="E12">
        <v>2.4537037037037042</v>
      </c>
      <c r="F12">
        <v>14.351851851851855</v>
      </c>
      <c r="G12">
        <v>19.537037037037038</v>
      </c>
      <c r="H12">
        <v>21.599999999999998</v>
      </c>
      <c r="J12" t="s">
        <v>13</v>
      </c>
      <c r="K12">
        <f t="shared" si="0"/>
        <v>239.99759999999998</v>
      </c>
      <c r="O12" s="2" t="s">
        <v>13</v>
      </c>
      <c r="P12" s="3">
        <v>39.10291666666668</v>
      </c>
    </row>
    <row r="13" spans="1:17" x14ac:dyDescent="0.25">
      <c r="A13">
        <v>2</v>
      </c>
      <c r="C13">
        <v>31.829170024174054</v>
      </c>
      <c r="D13">
        <v>4.3781896320171905</v>
      </c>
      <c r="E13">
        <v>3.6798280956218106</v>
      </c>
      <c r="F13">
        <v>36.959441310770885</v>
      </c>
      <c r="G13">
        <v>23.153370937416064</v>
      </c>
      <c r="H13">
        <v>37.229999999999997</v>
      </c>
      <c r="J13" t="s">
        <v>13</v>
      </c>
      <c r="K13">
        <f t="shared" si="0"/>
        <v>413.66253</v>
      </c>
      <c r="O13" s="2" t="s">
        <v>31</v>
      </c>
      <c r="P13" s="3">
        <v>32.889937499999995</v>
      </c>
    </row>
    <row r="14" spans="1:17" x14ac:dyDescent="0.25">
      <c r="A14">
        <v>2</v>
      </c>
      <c r="C14">
        <v>53.412228796844182</v>
      </c>
      <c r="D14">
        <v>17.988165680473372</v>
      </c>
      <c r="E14">
        <v>7.0611439842209078</v>
      </c>
      <c r="F14">
        <v>16.094674556213022</v>
      </c>
      <c r="G14">
        <v>5.4437869822485201</v>
      </c>
      <c r="H14">
        <v>25.349999999999998</v>
      </c>
      <c r="J14" t="s">
        <v>13</v>
      </c>
      <c r="K14">
        <f t="shared" si="0"/>
        <v>281.66384999999997</v>
      </c>
      <c r="O14" s="2" t="s">
        <v>17</v>
      </c>
      <c r="P14" s="3">
        <v>35.996427083333337</v>
      </c>
    </row>
    <row r="15" spans="1:17" x14ac:dyDescent="0.25">
      <c r="A15">
        <v>2</v>
      </c>
      <c r="C15">
        <v>92.852137351086199</v>
      </c>
      <c r="D15">
        <v>3.1885073580939034</v>
      </c>
      <c r="E15">
        <v>0.49053959355290827</v>
      </c>
      <c r="F15">
        <v>0.94604064470918026</v>
      </c>
      <c r="G15">
        <v>2.5227750525578139</v>
      </c>
      <c r="H15">
        <v>28.54</v>
      </c>
      <c r="J15" t="s">
        <v>13</v>
      </c>
      <c r="K15">
        <f t="shared" si="0"/>
        <v>317.10793999999999</v>
      </c>
    </row>
    <row r="16" spans="1:17" x14ac:dyDescent="0.25">
      <c r="A16">
        <v>2</v>
      </c>
      <c r="C16">
        <v>45.992601726263878</v>
      </c>
      <c r="D16">
        <v>16.368680641183726</v>
      </c>
      <c r="E16">
        <v>2.0345252774352653</v>
      </c>
      <c r="F16">
        <v>22.287299630086316</v>
      </c>
      <c r="G16">
        <v>13.316892725030826</v>
      </c>
      <c r="H16">
        <v>32.44</v>
      </c>
      <c r="J16" t="s">
        <v>13</v>
      </c>
      <c r="K16">
        <f t="shared" si="0"/>
        <v>360.44083999999998</v>
      </c>
    </row>
    <row r="17" spans="1:11" x14ac:dyDescent="0.25">
      <c r="A17">
        <v>2</v>
      </c>
      <c r="C17">
        <v>13.430656934306571</v>
      </c>
      <c r="D17">
        <v>28.48800834202294</v>
      </c>
      <c r="E17">
        <v>25.234619395203335</v>
      </c>
      <c r="F17">
        <v>6.2773722627737216</v>
      </c>
      <c r="G17">
        <v>26.569343065693431</v>
      </c>
      <c r="H17">
        <v>47.95</v>
      </c>
      <c r="J17" t="s">
        <v>13</v>
      </c>
      <c r="K17">
        <f t="shared" si="0"/>
        <v>532.77245000000005</v>
      </c>
    </row>
    <row r="18" spans="1:11" x14ac:dyDescent="0.25">
      <c r="A18">
        <v>3</v>
      </c>
      <c r="C18">
        <v>54.114605773373547</v>
      </c>
      <c r="D18">
        <v>7.2813442481688915</v>
      </c>
      <c r="E18">
        <v>0.51701852649719948</v>
      </c>
      <c r="F18">
        <v>37.311503662214562</v>
      </c>
      <c r="G18">
        <v>0.77552778974579917</v>
      </c>
      <c r="H18">
        <v>23.21</v>
      </c>
      <c r="J18" t="s">
        <v>13</v>
      </c>
      <c r="K18">
        <f t="shared" si="0"/>
        <v>257.88631000000004</v>
      </c>
    </row>
    <row r="19" spans="1:11" x14ac:dyDescent="0.25">
      <c r="A19">
        <v>3</v>
      </c>
      <c r="C19">
        <v>39.331458919087787</v>
      </c>
      <c r="D19">
        <v>10.184317400812246</v>
      </c>
      <c r="E19">
        <v>0.5935645110902843</v>
      </c>
      <c r="F19">
        <v>43.423930021868166</v>
      </c>
      <c r="G19">
        <v>6.4667291471415185</v>
      </c>
      <c r="H19">
        <v>32.01</v>
      </c>
      <c r="J19" t="s">
        <v>13</v>
      </c>
      <c r="K19">
        <f t="shared" si="0"/>
        <v>355.66311000000002</v>
      </c>
    </row>
    <row r="20" spans="1:11" x14ac:dyDescent="0.25">
      <c r="A20">
        <v>3</v>
      </c>
      <c r="C20">
        <v>48.805970149253739</v>
      </c>
      <c r="D20">
        <v>3.3134328358208962</v>
      </c>
      <c r="E20">
        <v>0.98507462686567171</v>
      </c>
      <c r="F20">
        <v>43.850746268656714</v>
      </c>
      <c r="G20">
        <v>3.044776119402985</v>
      </c>
      <c r="H20">
        <v>33.5</v>
      </c>
      <c r="J20" t="s">
        <v>13</v>
      </c>
      <c r="K20">
        <f t="shared" si="0"/>
        <v>372.21850000000001</v>
      </c>
    </row>
    <row r="21" spans="1:11" x14ac:dyDescent="0.25">
      <c r="A21">
        <v>3</v>
      </c>
      <c r="C21">
        <v>43.252496433666195</v>
      </c>
      <c r="D21">
        <v>0.59914407988587737</v>
      </c>
      <c r="E21">
        <v>12.582025677603426</v>
      </c>
      <c r="F21">
        <v>37.546362339514985</v>
      </c>
      <c r="G21">
        <v>6.019971469329529</v>
      </c>
      <c r="H21">
        <v>35.049999999999997</v>
      </c>
      <c r="J21" t="s">
        <v>13</v>
      </c>
      <c r="K21">
        <f t="shared" si="0"/>
        <v>389.44054999999997</v>
      </c>
    </row>
    <row r="22" spans="1:11" x14ac:dyDescent="0.25">
      <c r="A22">
        <v>3</v>
      </c>
      <c r="C22">
        <v>52.927261975162629</v>
      </c>
      <c r="D22">
        <v>0</v>
      </c>
      <c r="E22">
        <v>17.03134240094619</v>
      </c>
      <c r="F22">
        <v>24.955647545830871</v>
      </c>
      <c r="G22">
        <v>5.0857480780603206</v>
      </c>
      <c r="H22">
        <v>16.909999999999997</v>
      </c>
      <c r="J22" t="s">
        <v>13</v>
      </c>
      <c r="K22">
        <f t="shared" si="0"/>
        <v>187.88700999999998</v>
      </c>
    </row>
    <row r="23" spans="1:11" x14ac:dyDescent="0.25">
      <c r="A23">
        <v>3</v>
      </c>
      <c r="C23">
        <v>63.260582010582013</v>
      </c>
      <c r="D23">
        <v>2.7777777777777781</v>
      </c>
      <c r="E23">
        <v>0.46296296296296302</v>
      </c>
      <c r="F23">
        <v>31.051587301587308</v>
      </c>
      <c r="G23">
        <v>2.4470899470899474</v>
      </c>
      <c r="H23">
        <v>30.24</v>
      </c>
      <c r="J23" t="s">
        <v>13</v>
      </c>
      <c r="K23">
        <f t="shared" si="0"/>
        <v>335.99664000000001</v>
      </c>
    </row>
    <row r="24" spans="1:11" x14ac:dyDescent="0.25">
      <c r="A24">
        <v>3</v>
      </c>
      <c r="C24">
        <v>65.020408163265301</v>
      </c>
      <c r="D24">
        <v>0</v>
      </c>
      <c r="E24">
        <v>0.73469387755102034</v>
      </c>
      <c r="F24">
        <v>24.163265306122451</v>
      </c>
      <c r="G24">
        <v>10.081632653061225</v>
      </c>
      <c r="H24">
        <v>49</v>
      </c>
      <c r="J24" t="s">
        <v>13</v>
      </c>
      <c r="K24">
        <f t="shared" si="0"/>
        <v>544.43900000000008</v>
      </c>
    </row>
    <row r="25" spans="1:11" x14ac:dyDescent="0.25">
      <c r="A25">
        <v>3</v>
      </c>
      <c r="C25">
        <v>45.089285714285715</v>
      </c>
      <c r="D25">
        <v>3.6945812807881775</v>
      </c>
      <c r="E25">
        <v>12.915640394088673</v>
      </c>
      <c r="F25">
        <v>25.908251231527089</v>
      </c>
      <c r="G25">
        <v>12.392241379310347</v>
      </c>
      <c r="H25">
        <v>64.959999999999994</v>
      </c>
      <c r="J25" t="s">
        <v>13</v>
      </c>
      <c r="K25">
        <f t="shared" si="0"/>
        <v>721.77055999999993</v>
      </c>
    </row>
    <row r="26" spans="1:11" x14ac:dyDescent="0.25">
      <c r="A26">
        <v>4</v>
      </c>
      <c r="C26">
        <v>38.855780691299167</v>
      </c>
      <c r="D26">
        <v>26.698450536352802</v>
      </c>
      <c r="E26">
        <v>0.95351609058402853</v>
      </c>
      <c r="F26">
        <v>0</v>
      </c>
      <c r="G26">
        <v>33.492252681764</v>
      </c>
      <c r="H26">
        <v>8.39</v>
      </c>
      <c r="J26" t="s">
        <v>13</v>
      </c>
      <c r="K26">
        <f t="shared" si="0"/>
        <v>93.22129000000001</v>
      </c>
    </row>
    <row r="27" spans="1:11" x14ac:dyDescent="0.25">
      <c r="A27">
        <v>4</v>
      </c>
      <c r="C27">
        <v>41.743119266055054</v>
      </c>
      <c r="D27">
        <v>18.807339449541285</v>
      </c>
      <c r="E27">
        <v>28.073394495412845</v>
      </c>
      <c r="F27">
        <v>4.1284403669724776</v>
      </c>
      <c r="G27">
        <v>7.24770642201835</v>
      </c>
      <c r="H27">
        <v>10.899999999999999</v>
      </c>
      <c r="J27" t="s">
        <v>13</v>
      </c>
      <c r="K27">
        <f t="shared" si="0"/>
        <v>121.1099</v>
      </c>
    </row>
    <row r="28" spans="1:11" x14ac:dyDescent="0.25">
      <c r="A28">
        <v>4</v>
      </c>
      <c r="C28">
        <v>29.662180719582537</v>
      </c>
      <c r="D28">
        <v>32.13402911288108</v>
      </c>
      <c r="E28">
        <v>1.4831090359791268</v>
      </c>
      <c r="F28">
        <v>0.57676462510299364</v>
      </c>
      <c r="G28">
        <v>36.143916506454275</v>
      </c>
      <c r="H28">
        <v>36.409999999999997</v>
      </c>
      <c r="J28" t="s">
        <v>13</v>
      </c>
      <c r="K28">
        <f t="shared" si="0"/>
        <v>404.55151000000001</v>
      </c>
    </row>
    <row r="29" spans="1:11" x14ac:dyDescent="0.25">
      <c r="A29">
        <v>4</v>
      </c>
      <c r="C29">
        <v>53.317597692105942</v>
      </c>
      <c r="D29">
        <v>11.224757408864411</v>
      </c>
      <c r="E29">
        <v>1.6260162601626014</v>
      </c>
      <c r="F29">
        <v>0.73432992394440078</v>
      </c>
      <c r="G29">
        <v>33.09729871492263</v>
      </c>
      <c r="H29">
        <v>38.130000000000003</v>
      </c>
      <c r="J29" t="s">
        <v>13</v>
      </c>
      <c r="K29">
        <f t="shared" si="0"/>
        <v>423.66243000000003</v>
      </c>
    </row>
    <row r="30" spans="1:11" x14ac:dyDescent="0.25">
      <c r="A30">
        <v>4</v>
      </c>
      <c r="C30">
        <v>27.578475336322867</v>
      </c>
      <c r="D30">
        <v>44.469357249626306</v>
      </c>
      <c r="E30">
        <v>0</v>
      </c>
      <c r="F30">
        <v>20.964125560538115</v>
      </c>
      <c r="G30">
        <v>6.9880418535127049</v>
      </c>
      <c r="H30">
        <v>26.76</v>
      </c>
      <c r="J30" t="s">
        <v>13</v>
      </c>
      <c r="K30">
        <f t="shared" si="0"/>
        <v>297.33036000000004</v>
      </c>
    </row>
    <row r="31" spans="1:11" x14ac:dyDescent="0.25">
      <c r="A31">
        <v>4</v>
      </c>
      <c r="C31">
        <v>14.6241237611796</v>
      </c>
      <c r="D31">
        <v>73.507372492144071</v>
      </c>
      <c r="E31">
        <v>0.60430263475948753</v>
      </c>
      <c r="F31">
        <v>8.4844089920232051</v>
      </c>
      <c r="G31">
        <v>2.7797921198936426</v>
      </c>
      <c r="H31">
        <v>41.37</v>
      </c>
      <c r="J31" t="s">
        <v>13</v>
      </c>
      <c r="K31">
        <f t="shared" si="0"/>
        <v>459.66206999999997</v>
      </c>
    </row>
    <row r="32" spans="1:11" x14ac:dyDescent="0.25">
      <c r="A32">
        <v>4</v>
      </c>
      <c r="C32">
        <v>45.401459854014604</v>
      </c>
      <c r="D32">
        <v>31.407716371220022</v>
      </c>
      <c r="E32">
        <v>0.45881126173096981</v>
      </c>
      <c r="F32">
        <v>3.3576642335766427</v>
      </c>
      <c r="G32">
        <v>19.374348279457767</v>
      </c>
      <c r="H32">
        <v>47.949999999999996</v>
      </c>
      <c r="J32" t="s">
        <v>13</v>
      </c>
      <c r="K32">
        <f t="shared" si="0"/>
        <v>532.77244999999994</v>
      </c>
    </row>
    <row r="33" spans="1:11" x14ac:dyDescent="0.25">
      <c r="A33">
        <v>4</v>
      </c>
      <c r="C33">
        <v>25.990338164251209</v>
      </c>
      <c r="D33">
        <v>58.144927536231883</v>
      </c>
      <c r="E33">
        <v>5.6231884057971016</v>
      </c>
      <c r="F33">
        <v>2.6473429951690823</v>
      </c>
      <c r="G33">
        <v>7.5942028985507255</v>
      </c>
      <c r="H33">
        <v>51.75</v>
      </c>
      <c r="J33" t="s">
        <v>13</v>
      </c>
      <c r="K33">
        <f t="shared" si="0"/>
        <v>574.99425000000008</v>
      </c>
    </row>
    <row r="34" spans="1:11" x14ac:dyDescent="0.25">
      <c r="A34">
        <v>5</v>
      </c>
      <c r="C34">
        <v>41.863207547169814</v>
      </c>
      <c r="D34">
        <v>49.6069182389937</v>
      </c>
      <c r="E34">
        <v>0</v>
      </c>
      <c r="F34">
        <v>7.2720125786163523</v>
      </c>
      <c r="G34">
        <v>1.2578616352201257</v>
      </c>
      <c r="H34">
        <v>25.44</v>
      </c>
      <c r="J34" t="s">
        <v>13</v>
      </c>
      <c r="K34">
        <f t="shared" ref="K34:K65" si="1">H34*11.111</f>
        <v>282.66384000000005</v>
      </c>
    </row>
    <row r="35" spans="1:11" x14ac:dyDescent="0.25">
      <c r="A35">
        <v>5</v>
      </c>
      <c r="C35">
        <v>22.360876897133224</v>
      </c>
      <c r="D35">
        <v>61.382799325463743</v>
      </c>
      <c r="E35">
        <v>0</v>
      </c>
      <c r="F35">
        <v>3.7436762225969651</v>
      </c>
      <c r="G35">
        <v>12.512647554806072</v>
      </c>
      <c r="H35">
        <v>29.65</v>
      </c>
      <c r="J35" t="s">
        <v>13</v>
      </c>
      <c r="K35">
        <f t="shared" si="1"/>
        <v>329.44114999999999</v>
      </c>
    </row>
    <row r="36" spans="1:11" x14ac:dyDescent="0.25">
      <c r="A36">
        <v>5</v>
      </c>
      <c r="C36">
        <v>26.251808972503621</v>
      </c>
      <c r="D36">
        <v>69.464544138929099</v>
      </c>
      <c r="E36">
        <v>0</v>
      </c>
      <c r="F36">
        <v>2.8364688856729381</v>
      </c>
      <c r="G36">
        <v>1.4471780028943562</v>
      </c>
      <c r="H36">
        <v>34.549999999999997</v>
      </c>
      <c r="J36" t="s">
        <v>13</v>
      </c>
      <c r="K36">
        <f t="shared" si="1"/>
        <v>383.88504999999998</v>
      </c>
    </row>
    <row r="37" spans="1:11" x14ac:dyDescent="0.25">
      <c r="A37">
        <v>5</v>
      </c>
      <c r="C37">
        <v>42.418995795201582</v>
      </c>
      <c r="D37">
        <v>32.104872619342075</v>
      </c>
      <c r="E37">
        <v>0</v>
      </c>
      <c r="F37">
        <v>6.1587929755132329</v>
      </c>
      <c r="G37">
        <v>19.317338609943111</v>
      </c>
      <c r="H37">
        <v>40.43</v>
      </c>
      <c r="J37" t="s">
        <v>13</v>
      </c>
      <c r="K37">
        <f t="shared" si="1"/>
        <v>449.21773000000002</v>
      </c>
    </row>
    <row r="38" spans="1:11" x14ac:dyDescent="0.25">
      <c r="A38">
        <v>5</v>
      </c>
      <c r="C38">
        <v>15.406562054208276</v>
      </c>
      <c r="D38">
        <v>74.536376604850204</v>
      </c>
      <c r="E38">
        <v>6.4194008559201139</v>
      </c>
      <c r="F38">
        <v>3.637660485021398</v>
      </c>
      <c r="G38">
        <v>0</v>
      </c>
      <c r="H38">
        <v>14.02</v>
      </c>
      <c r="J38" t="s">
        <v>13</v>
      </c>
      <c r="K38">
        <f t="shared" si="1"/>
        <v>155.77622</v>
      </c>
    </row>
    <row r="39" spans="1:11" x14ac:dyDescent="0.25">
      <c r="A39">
        <v>5</v>
      </c>
      <c r="C39">
        <v>25.199203187250994</v>
      </c>
      <c r="D39">
        <v>37.151394422310759</v>
      </c>
      <c r="E39">
        <v>13.695219123505979</v>
      </c>
      <c r="F39">
        <v>11.752988047808765</v>
      </c>
      <c r="G39">
        <v>12.201195219123507</v>
      </c>
      <c r="H39">
        <v>20.079999999999998</v>
      </c>
      <c r="J39" t="s">
        <v>13</v>
      </c>
      <c r="K39">
        <f t="shared" si="1"/>
        <v>223.10888</v>
      </c>
    </row>
    <row r="40" spans="1:11" x14ac:dyDescent="0.25">
      <c r="A40">
        <v>5</v>
      </c>
      <c r="C40">
        <v>33.037694013303771</v>
      </c>
      <c r="D40">
        <v>36.784922394678496</v>
      </c>
      <c r="E40">
        <v>1.2638580931263856</v>
      </c>
      <c r="F40">
        <v>5.6319290465631928</v>
      </c>
      <c r="G40">
        <v>23.281596452328159</v>
      </c>
      <c r="H40">
        <v>45.1</v>
      </c>
      <c r="J40" t="s">
        <v>13</v>
      </c>
      <c r="K40">
        <f t="shared" si="1"/>
        <v>501.10610000000003</v>
      </c>
    </row>
    <row r="41" spans="1:11" x14ac:dyDescent="0.25">
      <c r="A41">
        <v>5</v>
      </c>
      <c r="C41">
        <v>29.294726625687478</v>
      </c>
      <c r="D41">
        <v>48.819152377871241</v>
      </c>
      <c r="E41">
        <v>4.2542866386282752</v>
      </c>
      <c r="F41">
        <v>13.798123584600452</v>
      </c>
      <c r="G41">
        <v>3.833710773212553</v>
      </c>
      <c r="H41">
        <v>61.82</v>
      </c>
      <c r="J41" t="s">
        <v>13</v>
      </c>
      <c r="K41">
        <f t="shared" si="1"/>
        <v>686.88202000000001</v>
      </c>
    </row>
    <row r="42" spans="1:11" x14ac:dyDescent="0.25">
      <c r="A42">
        <v>6</v>
      </c>
      <c r="C42">
        <v>62.035682948230487</v>
      </c>
      <c r="D42">
        <v>18.514185434337527</v>
      </c>
      <c r="E42">
        <v>9.6811933313834455</v>
      </c>
      <c r="F42">
        <v>6.200643463000878</v>
      </c>
      <c r="G42">
        <v>3.5682948230476748</v>
      </c>
      <c r="H42">
        <v>34.19</v>
      </c>
      <c r="J42" t="s">
        <v>13</v>
      </c>
      <c r="K42">
        <f t="shared" si="1"/>
        <v>379.88508999999999</v>
      </c>
    </row>
    <row r="43" spans="1:11" x14ac:dyDescent="0.25">
      <c r="A43">
        <v>6</v>
      </c>
      <c r="C43">
        <v>34.086188992731046</v>
      </c>
      <c r="D43">
        <v>25.311526479750778</v>
      </c>
      <c r="E43">
        <v>30.944963655244027</v>
      </c>
      <c r="F43">
        <v>2.3104880581516092</v>
      </c>
      <c r="G43">
        <v>7.3468328141225339</v>
      </c>
      <c r="H43">
        <v>38.520000000000003</v>
      </c>
      <c r="J43" t="s">
        <v>13</v>
      </c>
      <c r="K43">
        <f t="shared" si="1"/>
        <v>427.99572000000006</v>
      </c>
    </row>
    <row r="44" spans="1:11" x14ac:dyDescent="0.25">
      <c r="A44">
        <v>6</v>
      </c>
      <c r="C44">
        <v>79.875776397515523</v>
      </c>
      <c r="D44">
        <v>0.19875776397515529</v>
      </c>
      <c r="E44">
        <v>13.714285714285712</v>
      </c>
      <c r="F44">
        <v>3.8757763975155282</v>
      </c>
      <c r="G44">
        <v>2.3354037267080745</v>
      </c>
      <c r="H44">
        <v>40.25</v>
      </c>
      <c r="J44" t="s">
        <v>13</v>
      </c>
      <c r="K44">
        <f t="shared" si="1"/>
        <v>447.21775000000002</v>
      </c>
    </row>
    <row r="45" spans="1:11" x14ac:dyDescent="0.25">
      <c r="A45">
        <v>6</v>
      </c>
      <c r="C45">
        <v>68.865050986624297</v>
      </c>
      <c r="D45">
        <v>13.21679247781751</v>
      </c>
      <c r="E45">
        <v>3.853794199443783</v>
      </c>
      <c r="F45">
        <v>8.846510395974045</v>
      </c>
      <c r="G45">
        <v>5.2178519401403793</v>
      </c>
      <c r="H45">
        <v>75.509999999999991</v>
      </c>
      <c r="J45" t="s">
        <v>13</v>
      </c>
      <c r="K45">
        <f t="shared" si="1"/>
        <v>838.99160999999992</v>
      </c>
    </row>
    <row r="46" spans="1:11" x14ac:dyDescent="0.25">
      <c r="A46">
        <v>6</v>
      </c>
      <c r="C46">
        <v>45.215311004784695</v>
      </c>
      <c r="D46">
        <v>11.89336978810663</v>
      </c>
      <c r="E46">
        <v>17.737525632262479</v>
      </c>
      <c r="F46">
        <v>14.866712235133287</v>
      </c>
      <c r="G46">
        <v>10.287081339712918</v>
      </c>
      <c r="H46">
        <v>29.259999999999998</v>
      </c>
      <c r="J46" t="s">
        <v>13</v>
      </c>
      <c r="K46">
        <f t="shared" si="1"/>
        <v>325.10786000000002</v>
      </c>
    </row>
    <row r="47" spans="1:11" x14ac:dyDescent="0.25">
      <c r="A47">
        <v>6</v>
      </c>
      <c r="C47">
        <v>27.351630307295334</v>
      </c>
      <c r="D47">
        <v>63.523340370631011</v>
      </c>
      <c r="E47">
        <v>0.7741027445460944</v>
      </c>
      <c r="F47">
        <v>7.2953319258737981</v>
      </c>
      <c r="G47">
        <v>1.0555946516537651</v>
      </c>
      <c r="H47">
        <v>42.629999999999995</v>
      </c>
      <c r="J47" t="s">
        <v>13</v>
      </c>
      <c r="K47">
        <f t="shared" si="1"/>
        <v>473.66192999999998</v>
      </c>
    </row>
    <row r="48" spans="1:11" x14ac:dyDescent="0.25">
      <c r="A48">
        <v>6</v>
      </c>
      <c r="C48">
        <v>27.21194562068197</v>
      </c>
      <c r="D48">
        <v>67.082683307332289</v>
      </c>
      <c r="E48">
        <v>1.3594829507466011</v>
      </c>
      <c r="F48">
        <v>1.5823490082460441</v>
      </c>
      <c r="G48">
        <v>2.7635391129930911</v>
      </c>
      <c r="H48">
        <v>44.870000000000005</v>
      </c>
      <c r="J48" t="s">
        <v>13</v>
      </c>
      <c r="K48">
        <f t="shared" si="1"/>
        <v>498.55057000000011</v>
      </c>
    </row>
    <row r="49" spans="1:11" x14ac:dyDescent="0.25">
      <c r="A49">
        <v>6</v>
      </c>
      <c r="C49">
        <v>35.238513959111891</v>
      </c>
      <c r="D49">
        <v>44.339415256100246</v>
      </c>
      <c r="E49">
        <v>6.5289074521872941</v>
      </c>
      <c r="F49">
        <v>10.683666739942845</v>
      </c>
      <c r="G49">
        <v>3.209496592657727</v>
      </c>
      <c r="H49">
        <v>45.49</v>
      </c>
      <c r="J49" t="s">
        <v>13</v>
      </c>
      <c r="K49">
        <f t="shared" si="1"/>
        <v>505.43939000000006</v>
      </c>
    </row>
    <row r="50" spans="1:11" x14ac:dyDescent="0.25">
      <c r="A50">
        <v>7</v>
      </c>
      <c r="C50">
        <v>73.69942196531791</v>
      </c>
      <c r="D50">
        <v>0</v>
      </c>
      <c r="E50">
        <v>1.8129269574356277</v>
      </c>
      <c r="F50">
        <v>17.524960588544403</v>
      </c>
      <c r="G50">
        <v>6.9626904887020489</v>
      </c>
      <c r="H50">
        <v>38.06</v>
      </c>
      <c r="J50" t="s">
        <v>31</v>
      </c>
      <c r="K50">
        <f t="shared" si="1"/>
        <v>422.88466000000005</v>
      </c>
    </row>
    <row r="51" spans="1:11" x14ac:dyDescent="0.25">
      <c r="A51">
        <v>7</v>
      </c>
      <c r="C51">
        <v>83.234807283045626</v>
      </c>
      <c r="D51">
        <v>1.1823126034523526</v>
      </c>
      <c r="E51">
        <v>0.23646252069047055</v>
      </c>
      <c r="F51">
        <v>15.133601324190115</v>
      </c>
      <c r="G51">
        <v>0.21281626862142347</v>
      </c>
      <c r="H51">
        <v>42.290000000000006</v>
      </c>
      <c r="J51" t="s">
        <v>31</v>
      </c>
      <c r="K51">
        <f t="shared" si="1"/>
        <v>469.8841900000001</v>
      </c>
    </row>
    <row r="52" spans="1:11" x14ac:dyDescent="0.25">
      <c r="A52">
        <v>7</v>
      </c>
      <c r="C52">
        <v>66.514459665144599</v>
      </c>
      <c r="D52">
        <v>0.34790171776473144</v>
      </c>
      <c r="E52">
        <v>3.4790171776473144</v>
      </c>
      <c r="F52">
        <v>14.7205914329202</v>
      </c>
      <c r="G52">
        <v>14.938030006523157</v>
      </c>
      <c r="H52">
        <v>45.99</v>
      </c>
      <c r="J52" t="s">
        <v>31</v>
      </c>
      <c r="K52">
        <f t="shared" si="1"/>
        <v>510.99489000000005</v>
      </c>
    </row>
    <row r="53" spans="1:11" x14ac:dyDescent="0.25">
      <c r="A53">
        <v>7</v>
      </c>
      <c r="C53">
        <v>79.398340248962668</v>
      </c>
      <c r="D53">
        <v>0.64315352697095429</v>
      </c>
      <c r="E53">
        <v>3.6721991701244816</v>
      </c>
      <c r="F53">
        <v>8.4024896265560152</v>
      </c>
      <c r="G53">
        <v>7.8838174273858916</v>
      </c>
      <c r="H53">
        <v>48.2</v>
      </c>
      <c r="J53" t="s">
        <v>31</v>
      </c>
      <c r="K53">
        <f t="shared" si="1"/>
        <v>535.55020000000002</v>
      </c>
    </row>
    <row r="54" spans="1:11" x14ac:dyDescent="0.25">
      <c r="A54">
        <v>7</v>
      </c>
      <c r="C54">
        <v>49.417307215472356</v>
      </c>
      <c r="D54">
        <v>0</v>
      </c>
      <c r="E54">
        <v>21.472848995784776</v>
      </c>
      <c r="F54">
        <v>18.224646665013637</v>
      </c>
      <c r="G54">
        <v>10.885197123729233</v>
      </c>
      <c r="H54">
        <v>40.33</v>
      </c>
      <c r="J54" t="s">
        <v>31</v>
      </c>
      <c r="K54">
        <f t="shared" si="1"/>
        <v>448.10663</v>
      </c>
    </row>
    <row r="55" spans="1:11" x14ac:dyDescent="0.25">
      <c r="A55">
        <v>7</v>
      </c>
      <c r="C55">
        <v>27.321124361158432</v>
      </c>
      <c r="D55">
        <v>0.25553662691652468</v>
      </c>
      <c r="E55">
        <v>38.032367972742762</v>
      </c>
      <c r="F55">
        <v>27.427597955706982</v>
      </c>
      <c r="G55">
        <v>6.9633730834752976</v>
      </c>
      <c r="H55">
        <v>46.96</v>
      </c>
      <c r="J55" t="s">
        <v>31</v>
      </c>
      <c r="K55">
        <f t="shared" si="1"/>
        <v>521.77256</v>
      </c>
    </row>
    <row r="56" spans="1:11" x14ac:dyDescent="0.25">
      <c r="A56">
        <v>7</v>
      </c>
      <c r="C56">
        <v>46.435213887166768</v>
      </c>
      <c r="D56">
        <v>7.0469105187022114</v>
      </c>
      <c r="E56">
        <v>9.5474271543707392</v>
      </c>
      <c r="F56">
        <v>29.303575118826203</v>
      </c>
      <c r="G56">
        <v>7.6668733209340774</v>
      </c>
      <c r="H56">
        <v>48.39</v>
      </c>
      <c r="J56" t="s">
        <v>31</v>
      </c>
      <c r="K56">
        <f t="shared" si="1"/>
        <v>537.66129000000001</v>
      </c>
    </row>
    <row r="57" spans="1:11" x14ac:dyDescent="0.25">
      <c r="A57">
        <v>7</v>
      </c>
      <c r="C57">
        <v>64.079490063742028</v>
      </c>
      <c r="D57">
        <v>0</v>
      </c>
      <c r="E57">
        <v>8.2864641919760018</v>
      </c>
      <c r="F57">
        <v>12.092238470191226</v>
      </c>
      <c r="G57">
        <v>15.541807274090736</v>
      </c>
      <c r="H57">
        <v>53.34</v>
      </c>
      <c r="J57" t="s">
        <v>31</v>
      </c>
      <c r="K57">
        <f t="shared" si="1"/>
        <v>592.66074000000003</v>
      </c>
    </row>
    <row r="58" spans="1:11" x14ac:dyDescent="0.25">
      <c r="A58">
        <v>8</v>
      </c>
      <c r="C58">
        <v>24.783147459727385</v>
      </c>
      <c r="D58">
        <v>11.338289962825279</v>
      </c>
      <c r="E58">
        <v>6.8773234200743492</v>
      </c>
      <c r="F58">
        <v>56.381660470879801</v>
      </c>
      <c r="G58">
        <v>0.6195786864931847</v>
      </c>
      <c r="H58">
        <v>16.14</v>
      </c>
      <c r="J58" t="s">
        <v>31</v>
      </c>
      <c r="K58">
        <f t="shared" si="1"/>
        <v>179.33154000000002</v>
      </c>
    </row>
    <row r="59" spans="1:11" x14ac:dyDescent="0.25">
      <c r="A59">
        <v>8</v>
      </c>
      <c r="C59">
        <v>27.174305304944063</v>
      </c>
      <c r="D59">
        <v>4.8718874052688568</v>
      </c>
      <c r="E59">
        <v>0.28870443883074698</v>
      </c>
      <c r="F59">
        <v>63.911945146156626</v>
      </c>
      <c r="G59">
        <v>3.7531577047997109</v>
      </c>
      <c r="H59">
        <v>27.71</v>
      </c>
      <c r="J59" t="s">
        <v>31</v>
      </c>
      <c r="K59">
        <f t="shared" si="1"/>
        <v>307.88581000000005</v>
      </c>
    </row>
    <row r="60" spans="1:11" x14ac:dyDescent="0.25">
      <c r="A60">
        <v>8</v>
      </c>
      <c r="C60">
        <v>40.641099026903262</v>
      </c>
      <c r="D60">
        <v>6.6113337149398976</v>
      </c>
      <c r="E60">
        <v>4.7510017172295367</v>
      </c>
      <c r="F60">
        <v>36.97767601602748</v>
      </c>
      <c r="G60">
        <v>11.018889524899828</v>
      </c>
      <c r="H60">
        <v>34.94</v>
      </c>
      <c r="J60" t="s">
        <v>31</v>
      </c>
      <c r="K60">
        <f t="shared" si="1"/>
        <v>388.21834000000001</v>
      </c>
    </row>
    <row r="61" spans="1:11" x14ac:dyDescent="0.25">
      <c r="A61">
        <v>8</v>
      </c>
      <c r="C61">
        <v>61.027790030877817</v>
      </c>
      <c r="D61">
        <v>5.5138950154389059</v>
      </c>
      <c r="E61">
        <v>20.379355977062197</v>
      </c>
      <c r="F61">
        <v>12.130569033965592</v>
      </c>
      <c r="G61">
        <v>0.9483899426554917</v>
      </c>
      <c r="H61">
        <v>45.34</v>
      </c>
      <c r="J61" t="s">
        <v>31</v>
      </c>
      <c r="K61">
        <f t="shared" si="1"/>
        <v>503.77274000000006</v>
      </c>
    </row>
    <row r="62" spans="1:11" x14ac:dyDescent="0.25">
      <c r="A62">
        <v>8</v>
      </c>
      <c r="C62">
        <v>17.30892742453436</v>
      </c>
      <c r="D62">
        <v>35.773924213230572</v>
      </c>
      <c r="E62">
        <v>21.258831085420681</v>
      </c>
      <c r="F62">
        <v>21.419396274887603</v>
      </c>
      <c r="G62">
        <v>4.2389210019267827</v>
      </c>
      <c r="H62">
        <v>31.14</v>
      </c>
      <c r="J62" t="s">
        <v>31</v>
      </c>
      <c r="K62">
        <f t="shared" si="1"/>
        <v>345.99654000000004</v>
      </c>
    </row>
    <row r="63" spans="1:11" x14ac:dyDescent="0.25">
      <c r="A63">
        <v>8</v>
      </c>
      <c r="C63">
        <v>54.672754946727551</v>
      </c>
      <c r="D63">
        <v>10.441400304414003</v>
      </c>
      <c r="E63">
        <v>3.2876712328767126</v>
      </c>
      <c r="F63">
        <v>28.340943683409435</v>
      </c>
      <c r="G63">
        <v>3.2572298325722984</v>
      </c>
      <c r="H63">
        <v>32.85</v>
      </c>
      <c r="J63" t="s">
        <v>31</v>
      </c>
      <c r="K63">
        <f t="shared" si="1"/>
        <v>364.99635000000006</v>
      </c>
    </row>
    <row r="64" spans="1:11" x14ac:dyDescent="0.25">
      <c r="A64">
        <v>8</v>
      </c>
      <c r="C64">
        <v>67.428406132484795</v>
      </c>
      <c r="D64">
        <v>5.8721434770031795</v>
      </c>
      <c r="E64">
        <v>12.004628290425224</v>
      </c>
      <c r="F64">
        <v>11.541799247902803</v>
      </c>
      <c r="G64">
        <v>3.153022852183974</v>
      </c>
      <c r="H64">
        <v>34.570000000000007</v>
      </c>
      <c r="J64" t="s">
        <v>31</v>
      </c>
      <c r="K64">
        <f t="shared" si="1"/>
        <v>384.10727000000009</v>
      </c>
    </row>
    <row r="65" spans="1:11" x14ac:dyDescent="0.25">
      <c r="A65">
        <v>8</v>
      </c>
      <c r="C65">
        <v>56.703351675837922</v>
      </c>
      <c r="D65">
        <v>0.25012506253126565</v>
      </c>
      <c r="E65">
        <v>10.130065032516256</v>
      </c>
      <c r="F65">
        <v>31.540770385192591</v>
      </c>
      <c r="G65">
        <v>1.3756878439219609</v>
      </c>
      <c r="H65">
        <v>39.980000000000004</v>
      </c>
      <c r="J65" t="s">
        <v>31</v>
      </c>
      <c r="K65">
        <f t="shared" si="1"/>
        <v>444.21778000000006</v>
      </c>
    </row>
    <row r="66" spans="1:11" x14ac:dyDescent="0.25">
      <c r="A66">
        <v>9</v>
      </c>
      <c r="C66">
        <v>60.482725982016092</v>
      </c>
      <c r="D66">
        <v>0.99384761003312827</v>
      </c>
      <c r="E66">
        <v>0.4732607666824421</v>
      </c>
      <c r="F66">
        <v>29.010884997633696</v>
      </c>
      <c r="G66">
        <v>9.0392806436346422</v>
      </c>
      <c r="H66">
        <v>21.13</v>
      </c>
      <c r="J66" t="s">
        <v>31</v>
      </c>
      <c r="K66">
        <f t="shared" ref="K66:K97" si="2">H66*11.111</f>
        <v>234.77543</v>
      </c>
    </row>
    <row r="67" spans="1:11" x14ac:dyDescent="0.25">
      <c r="A67">
        <v>9</v>
      </c>
      <c r="C67">
        <v>67.046950416849484</v>
      </c>
      <c r="D67">
        <v>3.3786748573935932</v>
      </c>
      <c r="E67">
        <v>2.0184291355857829</v>
      </c>
      <c r="F67">
        <v>9.6972356296621314</v>
      </c>
      <c r="G67">
        <v>17.858709960508996</v>
      </c>
      <c r="H67">
        <v>22.790000000000003</v>
      </c>
      <c r="J67" t="s">
        <v>31</v>
      </c>
      <c r="K67">
        <f t="shared" si="2"/>
        <v>253.21969000000004</v>
      </c>
    </row>
    <row r="68" spans="1:11" x14ac:dyDescent="0.25">
      <c r="A68">
        <v>9</v>
      </c>
      <c r="C68">
        <v>63.307776560788611</v>
      </c>
      <c r="D68">
        <v>3.7604965315808689</v>
      </c>
      <c r="E68">
        <v>11.975173420956553</v>
      </c>
      <c r="F68">
        <v>10.916392844103688</v>
      </c>
      <c r="G68">
        <v>10.040160642570282</v>
      </c>
      <c r="H68">
        <v>27.39</v>
      </c>
      <c r="J68" t="s">
        <v>31</v>
      </c>
      <c r="K68">
        <f t="shared" si="2"/>
        <v>304.33029000000005</v>
      </c>
    </row>
    <row r="69" spans="1:11" x14ac:dyDescent="0.25">
      <c r="A69">
        <v>9</v>
      </c>
      <c r="C69">
        <v>77.325417020073502</v>
      </c>
      <c r="D69">
        <v>0.5089058524173028</v>
      </c>
      <c r="E69">
        <v>11.365564037319761</v>
      </c>
      <c r="F69">
        <v>8.1990387333898767</v>
      </c>
      <c r="G69">
        <v>2.6010743567995473</v>
      </c>
      <c r="H69">
        <v>35.370000000000005</v>
      </c>
      <c r="J69" t="s">
        <v>31</v>
      </c>
      <c r="K69">
        <f t="shared" si="2"/>
        <v>392.99607000000009</v>
      </c>
    </row>
    <row r="70" spans="1:11" x14ac:dyDescent="0.25">
      <c r="A70">
        <v>9</v>
      </c>
      <c r="C70">
        <v>56.907216494845358</v>
      </c>
      <c r="D70">
        <v>3.2073310423825885</v>
      </c>
      <c r="E70">
        <v>9.0263459335624283</v>
      </c>
      <c r="F70">
        <v>4.0549828178694156</v>
      </c>
      <c r="G70">
        <v>26.804123711340207</v>
      </c>
      <c r="H70">
        <v>43.65</v>
      </c>
      <c r="J70" t="s">
        <v>31</v>
      </c>
      <c r="K70">
        <f t="shared" si="2"/>
        <v>484.99515000000002</v>
      </c>
    </row>
    <row r="71" spans="1:11" x14ac:dyDescent="0.25">
      <c r="A71">
        <v>9</v>
      </c>
      <c r="C71">
        <v>44.041450777202066</v>
      </c>
      <c r="D71">
        <v>8.1174438687392048</v>
      </c>
      <c r="E71">
        <v>18.026770293609669</v>
      </c>
      <c r="F71">
        <v>20.725388601036268</v>
      </c>
      <c r="G71">
        <v>9.0889464594127798</v>
      </c>
      <c r="H71">
        <v>46.32</v>
      </c>
      <c r="J71" t="s">
        <v>31</v>
      </c>
      <c r="K71">
        <f t="shared" si="2"/>
        <v>514.66152</v>
      </c>
    </row>
    <row r="72" spans="1:11" x14ac:dyDescent="0.25">
      <c r="A72">
        <v>9</v>
      </c>
      <c r="C72">
        <v>73.106130764956461</v>
      </c>
      <c r="D72">
        <v>0.53713650676051106</v>
      </c>
      <c r="E72">
        <v>1.6484534172994998</v>
      </c>
      <c r="F72">
        <v>9.7795888127430999</v>
      </c>
      <c r="G72">
        <v>14.928690498240416</v>
      </c>
      <c r="H72">
        <v>53.99</v>
      </c>
      <c r="J72" t="s">
        <v>31</v>
      </c>
      <c r="K72">
        <f t="shared" si="2"/>
        <v>599.88289000000009</v>
      </c>
    </row>
    <row r="73" spans="1:11" x14ac:dyDescent="0.25">
      <c r="A73">
        <v>9</v>
      </c>
      <c r="C73">
        <v>57.063530948881272</v>
      </c>
      <c r="D73">
        <v>0</v>
      </c>
      <c r="E73">
        <v>9.6357994447166444</v>
      </c>
      <c r="F73">
        <v>2.2864608851870001</v>
      </c>
      <c r="G73">
        <v>31.014208721215091</v>
      </c>
      <c r="H73">
        <v>61.22999999999999</v>
      </c>
      <c r="J73" t="s">
        <v>31</v>
      </c>
      <c r="K73">
        <f t="shared" si="2"/>
        <v>680.32652999999993</v>
      </c>
    </row>
    <row r="74" spans="1:11" x14ac:dyDescent="0.25">
      <c r="A74">
        <v>10</v>
      </c>
      <c r="C74">
        <v>92.716832880024185</v>
      </c>
      <c r="D74">
        <v>0.81595648232094309</v>
      </c>
      <c r="E74">
        <v>0.57419159867029324</v>
      </c>
      <c r="F74">
        <v>3.5055908129344213</v>
      </c>
      <c r="G74">
        <v>2.3874282260501665</v>
      </c>
      <c r="H74">
        <v>33.089999999999996</v>
      </c>
      <c r="J74" t="s">
        <v>31</v>
      </c>
      <c r="K74">
        <f t="shared" si="2"/>
        <v>367.66298999999998</v>
      </c>
    </row>
    <row r="75" spans="1:11" x14ac:dyDescent="0.25">
      <c r="A75">
        <v>10</v>
      </c>
      <c r="C75">
        <v>96.988364134154693</v>
      </c>
      <c r="D75">
        <v>0.29660050193931098</v>
      </c>
      <c r="E75">
        <v>1.802418434861967</v>
      </c>
      <c r="F75">
        <v>0.59320100387862196</v>
      </c>
      <c r="G75">
        <v>0.3194159251654119</v>
      </c>
      <c r="H75">
        <v>43.83</v>
      </c>
      <c r="J75" t="s">
        <v>31</v>
      </c>
      <c r="K75">
        <f t="shared" si="2"/>
        <v>486.99513000000002</v>
      </c>
    </row>
    <row r="76" spans="1:11" x14ac:dyDescent="0.25">
      <c r="A76">
        <v>10</v>
      </c>
      <c r="C76">
        <v>77.133620689655174</v>
      </c>
      <c r="D76">
        <v>0</v>
      </c>
      <c r="E76">
        <v>7.3275862068965507</v>
      </c>
      <c r="F76">
        <v>4.2025862068965516</v>
      </c>
      <c r="G76">
        <v>11.336206896551724</v>
      </c>
      <c r="H76">
        <v>46.4</v>
      </c>
      <c r="J76" t="s">
        <v>31</v>
      </c>
      <c r="K76">
        <f t="shared" si="2"/>
        <v>515.55039999999997</v>
      </c>
    </row>
    <row r="77" spans="1:11" x14ac:dyDescent="0.25">
      <c r="A77">
        <v>10</v>
      </c>
      <c r="C77">
        <v>89.550010663254426</v>
      </c>
      <c r="D77">
        <v>0.21326508850501172</v>
      </c>
      <c r="E77">
        <v>2.7937726594156538</v>
      </c>
      <c r="F77">
        <v>4.8197910002132645</v>
      </c>
      <c r="G77">
        <v>2.6231605886116443</v>
      </c>
      <c r="H77">
        <v>46.89</v>
      </c>
      <c r="J77" t="s">
        <v>31</v>
      </c>
      <c r="K77">
        <f t="shared" si="2"/>
        <v>520.99479000000008</v>
      </c>
    </row>
    <row r="78" spans="1:11" x14ac:dyDescent="0.25">
      <c r="A78">
        <v>10</v>
      </c>
      <c r="C78">
        <v>46.763335059554642</v>
      </c>
      <c r="D78">
        <v>0.5178663904712586</v>
      </c>
      <c r="E78">
        <v>23.045054375971006</v>
      </c>
      <c r="F78">
        <v>26.307612635939936</v>
      </c>
      <c r="G78">
        <v>3.3661315380631809</v>
      </c>
      <c r="H78">
        <v>19.309999999999995</v>
      </c>
      <c r="J78" t="s">
        <v>31</v>
      </c>
      <c r="K78">
        <f t="shared" si="2"/>
        <v>214.55340999999996</v>
      </c>
    </row>
    <row r="79" spans="1:11" x14ac:dyDescent="0.25">
      <c r="A79">
        <v>10</v>
      </c>
      <c r="C79">
        <v>55.46492659053834</v>
      </c>
      <c r="D79">
        <v>0.6199021207177815</v>
      </c>
      <c r="E79">
        <v>19.575856443719413</v>
      </c>
      <c r="F79">
        <v>0.35889070146818924</v>
      </c>
      <c r="G79">
        <v>23.980424143556281</v>
      </c>
      <c r="H79">
        <v>30.65</v>
      </c>
      <c r="J79" t="s">
        <v>31</v>
      </c>
      <c r="K79">
        <f t="shared" si="2"/>
        <v>340.55214999999998</v>
      </c>
    </row>
    <row r="80" spans="1:11" x14ac:dyDescent="0.25">
      <c r="A80">
        <v>10</v>
      </c>
      <c r="C80">
        <v>45.533526397861451</v>
      </c>
      <c r="D80">
        <v>0.17821341055914461</v>
      </c>
      <c r="E80">
        <v>29.182445979059928</v>
      </c>
      <c r="F80">
        <v>14.190242815771889</v>
      </c>
      <c r="G80">
        <v>10.915571396747607</v>
      </c>
      <c r="H80">
        <v>44.889999999999993</v>
      </c>
      <c r="J80" t="s">
        <v>31</v>
      </c>
      <c r="K80">
        <f t="shared" si="2"/>
        <v>498.77278999999993</v>
      </c>
    </row>
    <row r="81" spans="1:11" x14ac:dyDescent="0.25">
      <c r="A81">
        <v>10</v>
      </c>
      <c r="C81">
        <v>59.106010268800965</v>
      </c>
      <c r="D81">
        <v>1.147689519782543</v>
      </c>
      <c r="E81">
        <v>13.077620054364242</v>
      </c>
      <c r="F81">
        <v>0.89096949562065841</v>
      </c>
      <c r="G81">
        <v>25.777710661431591</v>
      </c>
      <c r="H81">
        <v>66.22</v>
      </c>
      <c r="J81" t="s">
        <v>31</v>
      </c>
      <c r="K81">
        <f t="shared" si="2"/>
        <v>735.77042000000006</v>
      </c>
    </row>
    <row r="82" spans="1:11" x14ac:dyDescent="0.25">
      <c r="A82">
        <v>11</v>
      </c>
      <c r="C82">
        <v>37.332808811959076</v>
      </c>
      <c r="D82">
        <v>43.548387096774185</v>
      </c>
      <c r="E82">
        <v>16.483084185680568</v>
      </c>
      <c r="F82">
        <v>0.39339103068450032</v>
      </c>
      <c r="G82">
        <v>2.2423288749016517</v>
      </c>
      <c r="H82">
        <v>25.420000000000005</v>
      </c>
      <c r="J82" t="s">
        <v>31</v>
      </c>
      <c r="K82">
        <f t="shared" si="2"/>
        <v>282.44162000000006</v>
      </c>
    </row>
    <row r="83" spans="1:11" x14ac:dyDescent="0.25">
      <c r="A83">
        <v>11</v>
      </c>
      <c r="C83">
        <v>40.712370739180386</v>
      </c>
      <c r="D83">
        <v>55.572577556491751</v>
      </c>
      <c r="E83">
        <v>1.685178092684795</v>
      </c>
      <c r="F83">
        <v>0.3829950210647261</v>
      </c>
      <c r="G83">
        <v>1.6468785905783223</v>
      </c>
      <c r="H83">
        <v>26.110000000000003</v>
      </c>
      <c r="J83" t="s">
        <v>31</v>
      </c>
      <c r="K83">
        <f t="shared" si="2"/>
        <v>290.10821000000004</v>
      </c>
    </row>
    <row r="84" spans="1:11" x14ac:dyDescent="0.25">
      <c r="A84">
        <v>11</v>
      </c>
      <c r="C84">
        <v>37.983471074380162</v>
      </c>
      <c r="D84">
        <v>40.694214876033058</v>
      </c>
      <c r="E84">
        <v>15.933884297520661</v>
      </c>
      <c r="F84">
        <v>0.26446280991735538</v>
      </c>
      <c r="G84">
        <v>5.1239669421487601</v>
      </c>
      <c r="H84">
        <v>30.25</v>
      </c>
      <c r="J84" t="s">
        <v>31</v>
      </c>
      <c r="K84">
        <f t="shared" si="2"/>
        <v>336.10775000000001</v>
      </c>
    </row>
    <row r="85" spans="1:11" x14ac:dyDescent="0.25">
      <c r="A85">
        <v>11</v>
      </c>
      <c r="C85">
        <v>47.1021860701576</v>
      </c>
      <c r="D85">
        <v>30.020335536349769</v>
      </c>
      <c r="E85">
        <v>11.260803253685815</v>
      </c>
      <c r="F85">
        <v>0.1779359430604982</v>
      </c>
      <c r="G85">
        <v>11.438739196746313</v>
      </c>
      <c r="H85">
        <v>39.340000000000003</v>
      </c>
      <c r="J85" t="s">
        <v>31</v>
      </c>
      <c r="K85">
        <f t="shared" si="2"/>
        <v>437.10674000000006</v>
      </c>
    </row>
    <row r="86" spans="1:11" x14ac:dyDescent="0.25">
      <c r="A86">
        <v>11</v>
      </c>
      <c r="C86">
        <v>35.010940919037189</v>
      </c>
      <c r="D86">
        <v>16.974054391997498</v>
      </c>
      <c r="E86">
        <v>13.754298218193187</v>
      </c>
      <c r="F86">
        <v>21.94435761175367</v>
      </c>
      <c r="G86">
        <v>12.316348859018442</v>
      </c>
      <c r="H86">
        <v>31.990000000000002</v>
      </c>
      <c r="J86" t="s">
        <v>31</v>
      </c>
      <c r="K86">
        <f t="shared" si="2"/>
        <v>355.44089000000002</v>
      </c>
    </row>
    <row r="87" spans="1:11" x14ac:dyDescent="0.25">
      <c r="A87">
        <v>11</v>
      </c>
      <c r="C87">
        <v>23.844591163026919</v>
      </c>
      <c r="D87">
        <v>36.262061960385978</v>
      </c>
      <c r="E87">
        <v>2.3869984763839511</v>
      </c>
      <c r="F87">
        <v>19.527679024885728</v>
      </c>
      <c r="G87">
        <v>17.97866937531742</v>
      </c>
      <c r="H87">
        <v>39.380000000000003</v>
      </c>
      <c r="J87" t="s">
        <v>31</v>
      </c>
      <c r="K87">
        <f t="shared" si="2"/>
        <v>437.55118000000004</v>
      </c>
    </row>
    <row r="88" spans="1:11" x14ac:dyDescent="0.25">
      <c r="A88">
        <v>11</v>
      </c>
      <c r="C88">
        <v>19.903219019566592</v>
      </c>
      <c r="D88">
        <v>44.876919840100996</v>
      </c>
      <c r="E88">
        <v>12.350094677046078</v>
      </c>
      <c r="F88">
        <v>14.517147065011574</v>
      </c>
      <c r="G88">
        <v>8.3526193982747756</v>
      </c>
      <c r="H88">
        <v>47.529999999999994</v>
      </c>
      <c r="J88" t="s">
        <v>31</v>
      </c>
      <c r="K88">
        <f t="shared" si="2"/>
        <v>528.10582999999997</v>
      </c>
    </row>
    <row r="89" spans="1:11" x14ac:dyDescent="0.25">
      <c r="A89">
        <v>11</v>
      </c>
      <c r="C89">
        <v>29.505674168109252</v>
      </c>
      <c r="D89">
        <v>23.619926909020965</v>
      </c>
      <c r="E89">
        <v>16.099249855741487</v>
      </c>
      <c r="F89">
        <v>15.368340065397193</v>
      </c>
      <c r="G89">
        <v>15.406809001731103</v>
      </c>
      <c r="H89">
        <v>51.989999999999995</v>
      </c>
      <c r="J89" t="s">
        <v>31</v>
      </c>
      <c r="K89">
        <f t="shared" si="2"/>
        <v>577.66088999999999</v>
      </c>
    </row>
    <row r="90" spans="1:11" x14ac:dyDescent="0.25">
      <c r="A90">
        <v>12</v>
      </c>
      <c r="C90">
        <v>35.760073260073256</v>
      </c>
      <c r="D90">
        <v>4.2124542124542117</v>
      </c>
      <c r="E90">
        <v>10.576923076923075</v>
      </c>
      <c r="F90">
        <v>26.923076923076916</v>
      </c>
      <c r="G90">
        <v>22.527472527472522</v>
      </c>
      <c r="H90">
        <v>21.840000000000003</v>
      </c>
      <c r="J90" t="s">
        <v>31</v>
      </c>
      <c r="K90">
        <f t="shared" si="2"/>
        <v>242.66424000000006</v>
      </c>
    </row>
    <row r="91" spans="1:11" x14ac:dyDescent="0.25">
      <c r="A91">
        <v>12</v>
      </c>
      <c r="C91">
        <v>18.105548037889037</v>
      </c>
      <c r="D91">
        <v>11.339648173207037</v>
      </c>
      <c r="E91">
        <v>23.761840324763188</v>
      </c>
      <c r="F91">
        <v>40.730717185385657</v>
      </c>
      <c r="G91">
        <v>6.062246278755075</v>
      </c>
      <c r="H91">
        <v>36.950000000000003</v>
      </c>
      <c r="J91" t="s">
        <v>31</v>
      </c>
      <c r="K91">
        <f t="shared" si="2"/>
        <v>410.55145000000005</v>
      </c>
    </row>
    <row r="92" spans="1:11" x14ac:dyDescent="0.25">
      <c r="A92">
        <v>12</v>
      </c>
      <c r="C92">
        <v>61.950856291883852</v>
      </c>
      <c r="D92">
        <v>15.562174236783321</v>
      </c>
      <c r="E92">
        <v>0</v>
      </c>
      <c r="F92">
        <v>17.969719533382975</v>
      </c>
      <c r="G92">
        <v>4.5172499379498641</v>
      </c>
      <c r="H92">
        <v>40.29</v>
      </c>
      <c r="J92" t="s">
        <v>31</v>
      </c>
      <c r="K92">
        <f t="shared" si="2"/>
        <v>447.66219000000001</v>
      </c>
    </row>
    <row r="93" spans="1:11" x14ac:dyDescent="0.25">
      <c r="A93">
        <v>12</v>
      </c>
      <c r="C93">
        <v>64.669811320754718</v>
      </c>
      <c r="D93">
        <v>10.943396226415095</v>
      </c>
      <c r="E93">
        <v>9.1666666666666661</v>
      </c>
      <c r="F93">
        <v>11.273584905660378</v>
      </c>
      <c r="G93">
        <v>3.9465408805031443</v>
      </c>
      <c r="H93">
        <v>63.6</v>
      </c>
      <c r="J93" t="s">
        <v>31</v>
      </c>
      <c r="K93">
        <f t="shared" si="2"/>
        <v>706.65960000000007</v>
      </c>
    </row>
    <row r="94" spans="1:11" x14ac:dyDescent="0.25">
      <c r="A94">
        <v>12</v>
      </c>
      <c r="C94">
        <v>18.07336713390993</v>
      </c>
      <c r="D94">
        <v>42.558902475395165</v>
      </c>
      <c r="E94">
        <v>3.370116313748881</v>
      </c>
      <c r="F94">
        <v>12.824336415150611</v>
      </c>
      <c r="G94">
        <v>23.173277661795407</v>
      </c>
      <c r="H94">
        <v>33.53</v>
      </c>
      <c r="J94" t="s">
        <v>31</v>
      </c>
      <c r="K94">
        <f t="shared" si="2"/>
        <v>372.55183000000005</v>
      </c>
    </row>
    <row r="95" spans="1:11" x14ac:dyDescent="0.25">
      <c r="A95">
        <v>12</v>
      </c>
      <c r="C95">
        <v>39.579009783575451</v>
      </c>
      <c r="D95">
        <v>37.207233916394905</v>
      </c>
      <c r="E95">
        <v>2.816483842276905</v>
      </c>
      <c r="F95">
        <v>5.0696709160984286</v>
      </c>
      <c r="G95">
        <v>15.327601541654316</v>
      </c>
      <c r="H95">
        <v>33.729999999999997</v>
      </c>
      <c r="J95" t="s">
        <v>31</v>
      </c>
      <c r="K95">
        <f t="shared" si="2"/>
        <v>374.77402999999998</v>
      </c>
    </row>
    <row r="96" spans="1:11" x14ac:dyDescent="0.25">
      <c r="A96">
        <v>12</v>
      </c>
      <c r="C96">
        <v>53.39779005524862</v>
      </c>
      <c r="D96">
        <v>26.988950276243095</v>
      </c>
      <c r="E96">
        <v>2.3204419889502765</v>
      </c>
      <c r="F96">
        <v>2.9281767955801108</v>
      </c>
      <c r="G96">
        <v>14.364640883977902</v>
      </c>
      <c r="H96">
        <v>36.199999999999996</v>
      </c>
      <c r="J96" t="s">
        <v>31</v>
      </c>
      <c r="K96">
        <f t="shared" si="2"/>
        <v>402.21819999999997</v>
      </c>
    </row>
    <row r="97" spans="1:11" x14ac:dyDescent="0.25">
      <c r="A97">
        <v>12</v>
      </c>
      <c r="C97">
        <v>3.4508816120906802</v>
      </c>
      <c r="D97">
        <v>88.690176322418139</v>
      </c>
      <c r="E97">
        <v>0.50377833753148615</v>
      </c>
      <c r="F97">
        <v>1.2594458438287153</v>
      </c>
      <c r="G97">
        <v>6.0957178841309814</v>
      </c>
      <c r="H97">
        <v>39.700000000000003</v>
      </c>
      <c r="J97" t="s">
        <v>31</v>
      </c>
      <c r="K97">
        <f t="shared" si="2"/>
        <v>441.10670000000005</v>
      </c>
    </row>
  </sheetData>
  <sortState xmlns:xlrd2="http://schemas.microsoft.com/office/spreadsheetml/2017/richdata2" ref="J2:K97">
    <sortCondition ref="J1:J97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playing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Cabrera</dc:creator>
  <cp:lastModifiedBy>Steven Cabrera</cp:lastModifiedBy>
  <dcterms:created xsi:type="dcterms:W3CDTF">2022-02-11T19:17:30Z</dcterms:created>
  <dcterms:modified xsi:type="dcterms:W3CDTF">2022-07-12T16:35:50Z</dcterms:modified>
</cp:coreProperties>
</file>