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0" i="1" l="1"/>
  <c r="I22" i="1"/>
  <c r="I17" i="1"/>
  <c r="I13" i="1"/>
  <c r="I14" i="1"/>
  <c r="I15" i="1"/>
  <c r="I16" i="1"/>
  <c r="I21" i="1" l="1"/>
  <c r="I20" i="1"/>
  <c r="I19" i="1"/>
  <c r="I11" i="1"/>
  <c r="I5" i="1"/>
  <c r="I6" i="1"/>
  <c r="I7" i="1"/>
  <c r="I8" i="1"/>
  <c r="I9" i="1"/>
  <c r="I10" i="1"/>
  <c r="I18" i="1"/>
  <c r="I4" i="1"/>
  <c r="I12" i="1" l="1"/>
</calcChain>
</file>

<file path=xl/sharedStrings.xml><?xml version="1.0" encoding="utf-8"?>
<sst xmlns="http://schemas.openxmlformats.org/spreadsheetml/2006/main" count="163" uniqueCount="109">
  <si>
    <t>BOM</t>
  </si>
  <si>
    <t>Description</t>
  </si>
  <si>
    <t>Manufacturer</t>
  </si>
  <si>
    <t>Manufacturer PN</t>
  </si>
  <si>
    <t>Vendor</t>
  </si>
  <si>
    <t>Vendor PN</t>
  </si>
  <si>
    <t>Qty.</t>
  </si>
  <si>
    <t>Package</t>
  </si>
  <si>
    <t>General Note</t>
  </si>
  <si>
    <t>Datasheet</t>
  </si>
  <si>
    <t>8-DIP</t>
  </si>
  <si>
    <t>-</t>
  </si>
  <si>
    <t>http://cds.linear.com/docs/Datasheet/1661fa.pdf</t>
  </si>
  <si>
    <t>3-Axis Accelerometer</t>
  </si>
  <si>
    <t>LGA</t>
  </si>
  <si>
    <t>Freescale Semiconductor</t>
  </si>
  <si>
    <t>MMA7331LCT</t>
  </si>
  <si>
    <t>MMA7331LCT-ND</t>
  </si>
  <si>
    <t>http://cache.freescale.com/files/sensors/doc/data_sheet/MMA7331LC.pdf</t>
  </si>
  <si>
    <t>0.5W Speaker</t>
  </si>
  <si>
    <t>Digikey part</t>
  </si>
  <si>
    <t>Mallory Sonalert</t>
  </si>
  <si>
    <t>PSR-36N08A-JQ</t>
  </si>
  <si>
    <t>458-1129-ND</t>
  </si>
  <si>
    <t>Condenser Micrphone</t>
  </si>
  <si>
    <t>DAC</t>
  </si>
  <si>
    <t>Rail-to-Rail Op-Amp</t>
  </si>
  <si>
    <t>Resistors (5%)</t>
  </si>
  <si>
    <t>http://www.ti.com/lit/ds/symlink/tlc2201.pdf</t>
  </si>
  <si>
    <t>Texas Instruments</t>
  </si>
  <si>
    <t>TLC2201CP</t>
  </si>
  <si>
    <t>CUI Inc.</t>
  </si>
  <si>
    <t>102-1722-ND</t>
  </si>
  <si>
    <t>CMB-6544PF</t>
  </si>
  <si>
    <t>Solder Posts</t>
  </si>
  <si>
    <t>Solder Pads</t>
  </si>
  <si>
    <t>Microchip Technology</t>
  </si>
  <si>
    <t>8-SOIC</t>
  </si>
  <si>
    <t>http://products.cui.com/CUI_CMB-6544PF_Datasheet.pdf?fileID=1544</t>
  </si>
  <si>
    <t>Audio Amplifier (1W)</t>
  </si>
  <si>
    <t>MCP4911-E/SN-ND</t>
  </si>
  <si>
    <t>MCP4911-E</t>
  </si>
  <si>
    <t>8-MSOP</t>
  </si>
  <si>
    <t>Flash Memory (32M)</t>
  </si>
  <si>
    <t>SST25VF032</t>
  </si>
  <si>
    <t>SST25VF032B-80-4I-S2AF-ND</t>
  </si>
  <si>
    <t>Need Cheaper! And SMD</t>
  </si>
  <si>
    <t>Digi-Key</t>
  </si>
  <si>
    <t>MCP6L1RT-E/OTCT-ND</t>
  </si>
  <si>
    <t>MCP6L1RT-E/OT</t>
  </si>
  <si>
    <t>SOT-23-5</t>
  </si>
  <si>
    <t>http://ww1.microchip.com/downloads/en/DeviceDoc/22135B.pdf</t>
  </si>
  <si>
    <t>0805</t>
  </si>
  <si>
    <t>National Semiconductor</t>
  </si>
  <si>
    <t>LM4889MM/NOPB</t>
  </si>
  <si>
    <t>LM4889MMTR-ND</t>
  </si>
  <si>
    <t>http://cache.national.com/ds/LM/LM4889.pdf</t>
  </si>
  <si>
    <t>R296-10241-5-ND</t>
  </si>
  <si>
    <t>Pin Connectors</t>
  </si>
  <si>
    <t>Sparkfun</t>
  </si>
  <si>
    <t>PRT-10007</t>
  </si>
  <si>
    <t>.1 Inch Pin</t>
  </si>
  <si>
    <t>Push Button</t>
  </si>
  <si>
    <t>450-1759-1-ND</t>
  </si>
  <si>
    <t>FSM4JSMATR</t>
  </si>
  <si>
    <t>TE Connectivity</t>
  </si>
  <si>
    <t>SMD</t>
  </si>
  <si>
    <t>SPDT Switch</t>
  </si>
  <si>
    <t>C&amp;K Components</t>
  </si>
  <si>
    <t>OS102011MS2QN1</t>
  </si>
  <si>
    <t>CKN9565-ND</t>
  </si>
  <si>
    <t>Through Hole</t>
  </si>
  <si>
    <t>SPST Push Button</t>
  </si>
  <si>
    <t>http://www.sparkfun.com/datasheets/Prototyping/Connectors/18688.pdf</t>
  </si>
  <si>
    <t>3.3V Level Shifter</t>
  </si>
  <si>
    <t>ON Semiconductor</t>
  </si>
  <si>
    <t>M74VHC1G125DTT1G</t>
  </si>
  <si>
    <t>M74VHC1G125DTT1GOSCT-ND</t>
  </si>
  <si>
    <t>Cost/Unit ($)</t>
  </si>
  <si>
    <t xml:space="preserve">Total ($) </t>
  </si>
  <si>
    <t>http://www.onsemi.com/pub_link/Collateral/MC74VHC1G125-D.PDF</t>
  </si>
  <si>
    <t>Total Cost/Board</t>
  </si>
  <si>
    <t>http://ww1.microchip.com/downloads/en/DeviceDoc/S71327_04.pdf</t>
  </si>
  <si>
    <t>470nF Ceramic</t>
  </si>
  <si>
    <t>1uF Ceramic</t>
  </si>
  <si>
    <t>EMK212B7105KG-T</t>
  </si>
  <si>
    <t>Taiyo Yuden</t>
  </si>
  <si>
    <t>587-1283-1-ND</t>
  </si>
  <si>
    <t>EMK212B7474KD-T</t>
  </si>
  <si>
    <t>587-1282-1-ND</t>
  </si>
  <si>
    <t>AVX Corporation</t>
  </si>
  <si>
    <t>CC0805KRX7R9BB104</t>
  </si>
  <si>
    <t>311-1140-1-ND</t>
  </si>
  <si>
    <t>Yageo</t>
  </si>
  <si>
    <t>Min Qty. of 10</t>
  </si>
  <si>
    <t>500R15W103KV4T</t>
  </si>
  <si>
    <t>Johansen Dielectrics Inc</t>
  </si>
  <si>
    <t>709-1188-1-ND</t>
  </si>
  <si>
    <t>08051C332KAT2A</t>
  </si>
  <si>
    <t>478-1355-1-ND</t>
  </si>
  <si>
    <t>10nF Ceramic</t>
  </si>
  <si>
    <t>100nF Ceramic</t>
  </si>
  <si>
    <t>3.3nF Ceramic</t>
  </si>
  <si>
    <t>10 kΩ Potentiometer</t>
  </si>
  <si>
    <r>
      <t>2.2 k</t>
    </r>
    <r>
      <rPr>
        <sz val="11"/>
        <color theme="1"/>
        <rFont val="Times New Roman"/>
        <family val="1"/>
      </rPr>
      <t>Ω Chip Resistor</t>
    </r>
  </si>
  <si>
    <t>10 kΩ Chip Resistor</t>
  </si>
  <si>
    <t>100 kΩ Chip Resistor</t>
  </si>
  <si>
    <t>100 Ω Chip Resistor</t>
  </si>
  <si>
    <t>20 kΩ Chip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</si>
</sst>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2" fillId="0" borderId="3" xfId="1" applyFill="1" applyBorder="1" applyAlignment="1" applyProtection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2" borderId="3" xfId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3" xfId="1" applyBorder="1" applyAlignment="1" applyProtection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2" fillId="3" borderId="9" xfId="1" applyFill="1" applyBorder="1" applyAlignment="1" applyProtection="1">
      <alignment horizontal="center"/>
    </xf>
    <xf numFmtId="0" fontId="2" fillId="0" borderId="6" xfId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9" fontId="0" fillId="3" borderId="8" xfId="0" applyNumberFormat="1" applyFill="1" applyBorder="1" applyAlignment="1">
      <alignment horizontal="center"/>
    </xf>
    <xf numFmtId="169" fontId="0" fillId="2" borderId="1" xfId="0" applyNumberForma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kfun.com/datasheets/Prototyping/Connectors/18688.pdf" TargetMode="External"/><Relationship Id="rId3" Type="http://schemas.openxmlformats.org/officeDocument/2006/relationships/hyperlink" Target="http://search.digikey.com/scripts/DkSearch/dksus.dll?WT.z_header=search_go&amp;lang=en&amp;site=us&amp;keywords=458-1129-ND&amp;x=0&amp;y=0" TargetMode="External"/><Relationship Id="rId7" Type="http://schemas.openxmlformats.org/officeDocument/2006/relationships/hyperlink" Target="http://media.digikey.com/pdf/Data%20Sheets/Tyco%20Electronics%20Alcoswitch%20PDFs/FSM%20Series.pdf" TargetMode="External"/><Relationship Id="rId2" Type="http://schemas.openxmlformats.org/officeDocument/2006/relationships/hyperlink" Target="http://cache.freescale.com/files/sensors/doc/data_sheet/MMA7331LC.pdf" TargetMode="External"/><Relationship Id="rId1" Type="http://schemas.openxmlformats.org/officeDocument/2006/relationships/hyperlink" Target="http://cds.linear.com/docs/Datasheet/1661fa.pdf" TargetMode="External"/><Relationship Id="rId6" Type="http://schemas.openxmlformats.org/officeDocument/2006/relationships/hyperlink" Target="http://www.ck-components.com/index.php?module=media&amp;action=Display&amp;cmpref=14388&amp;lang=en&amp;width=&amp;height=&amp;format=&amp;alt=" TargetMode="External"/><Relationship Id="rId5" Type="http://schemas.openxmlformats.org/officeDocument/2006/relationships/hyperlink" Target="http://products.cui.com/CUI_CMB-6544PF_Datasheet.pdf?fileID=154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ti.com/lit/ds/symlink/tlc2201.pdf" TargetMode="External"/><Relationship Id="rId9" Type="http://schemas.openxmlformats.org/officeDocument/2006/relationships/hyperlink" Target="http://www.onsemi.com/pub_link/Collateral/MC74VHC1G125-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B24" sqref="B24"/>
    </sheetView>
  </sheetViews>
  <sheetFormatPr defaultRowHeight="15" x14ac:dyDescent="0.25"/>
  <cols>
    <col min="1" max="1" width="20.85546875" style="1" customWidth="1"/>
    <col min="2" max="2" width="23.5703125" style="1" customWidth="1"/>
    <col min="3" max="3" width="22.85546875" style="1" customWidth="1"/>
    <col min="4" max="4" width="9.5703125" style="1" customWidth="1"/>
    <col min="5" max="5" width="27.85546875" style="1" bestFit="1" customWidth="1"/>
    <col min="6" max="6" width="4.7109375" style="1" customWidth="1"/>
    <col min="7" max="7" width="12.85546875" style="1" bestFit="1" customWidth="1"/>
    <col min="8" max="8" width="12.42578125" style="1" bestFit="1" customWidth="1"/>
    <col min="9" max="9" width="8.7109375" style="1" bestFit="1" customWidth="1"/>
    <col min="10" max="10" width="23.85546875" style="1" customWidth="1"/>
    <col min="11" max="11" width="69.140625" style="1" customWidth="1"/>
    <col min="12" max="12" width="9.5703125" style="1" customWidth="1"/>
    <col min="13" max="13" width="10.85546875" style="1" customWidth="1"/>
    <col min="14" max="14" width="9.140625" style="1"/>
    <col min="15" max="15" width="15.140625" style="1" customWidth="1"/>
    <col min="16" max="16" width="14.28515625" style="1" customWidth="1"/>
    <col min="17" max="17" width="11.140625" style="1" customWidth="1"/>
    <col min="18" max="16384" width="9.140625" style="1"/>
  </cols>
  <sheetData>
    <row r="1" spans="1:11" x14ac:dyDescent="0.25">
      <c r="A1" s="1" t="s">
        <v>0</v>
      </c>
    </row>
    <row r="2" spans="1:11" ht="15.75" thickBot="1" x14ac:dyDescent="0.3"/>
    <row r="3" spans="1:11" ht="15.75" thickBot="1" x14ac:dyDescent="0.3">
      <c r="A3" s="17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78</v>
      </c>
      <c r="I3" s="18" t="s">
        <v>79</v>
      </c>
      <c r="J3" s="18" t="s">
        <v>8</v>
      </c>
      <c r="K3" s="19" t="s">
        <v>9</v>
      </c>
    </row>
    <row r="4" spans="1:11" x14ac:dyDescent="0.25">
      <c r="A4" s="20" t="s">
        <v>26</v>
      </c>
      <c r="B4" s="21" t="s">
        <v>29</v>
      </c>
      <c r="C4" s="21" t="s">
        <v>30</v>
      </c>
      <c r="D4" s="21" t="s">
        <v>47</v>
      </c>
      <c r="E4" s="21" t="s">
        <v>57</v>
      </c>
      <c r="F4" s="21">
        <v>1</v>
      </c>
      <c r="G4" s="21" t="s">
        <v>10</v>
      </c>
      <c r="H4" s="22">
        <v>4.4000000000000004</v>
      </c>
      <c r="I4" s="29">
        <f t="shared" ref="I4:I21" si="0">H4*F4</f>
        <v>4.4000000000000004</v>
      </c>
      <c r="J4" s="21" t="s">
        <v>46</v>
      </c>
      <c r="K4" s="23" t="s">
        <v>28</v>
      </c>
    </row>
    <row r="5" spans="1:11" x14ac:dyDescent="0.25">
      <c r="A5" s="5" t="s">
        <v>25</v>
      </c>
      <c r="B5" s="2" t="s">
        <v>36</v>
      </c>
      <c r="C5" s="2" t="s">
        <v>41</v>
      </c>
      <c r="D5" s="2" t="s">
        <v>47</v>
      </c>
      <c r="E5" s="2" t="s">
        <v>40</v>
      </c>
      <c r="F5" s="2">
        <v>1</v>
      </c>
      <c r="G5" s="2" t="s">
        <v>42</v>
      </c>
      <c r="H5" s="3">
        <v>1.66</v>
      </c>
      <c r="I5" s="30">
        <f t="shared" si="0"/>
        <v>1.66</v>
      </c>
      <c r="J5" s="2" t="s">
        <v>11</v>
      </c>
      <c r="K5" s="4" t="s">
        <v>12</v>
      </c>
    </row>
    <row r="6" spans="1:11" x14ac:dyDescent="0.25">
      <c r="A6" s="5" t="s">
        <v>13</v>
      </c>
      <c r="B6" s="2" t="s">
        <v>15</v>
      </c>
      <c r="C6" s="2" t="s">
        <v>16</v>
      </c>
      <c r="D6" s="2" t="s">
        <v>47</v>
      </c>
      <c r="E6" s="2" t="s">
        <v>17</v>
      </c>
      <c r="F6" s="2">
        <v>1</v>
      </c>
      <c r="G6" s="2" t="s">
        <v>14</v>
      </c>
      <c r="H6" s="3">
        <v>2.8</v>
      </c>
      <c r="I6" s="30">
        <f t="shared" si="0"/>
        <v>2.8</v>
      </c>
      <c r="J6" s="2" t="s">
        <v>11</v>
      </c>
      <c r="K6" s="4" t="s">
        <v>18</v>
      </c>
    </row>
    <row r="7" spans="1:11" x14ac:dyDescent="0.25">
      <c r="A7" s="5" t="s">
        <v>43</v>
      </c>
      <c r="B7" s="2" t="s">
        <v>36</v>
      </c>
      <c r="C7" s="2" t="s">
        <v>44</v>
      </c>
      <c r="D7" s="2" t="s">
        <v>47</v>
      </c>
      <c r="E7" s="2" t="s">
        <v>45</v>
      </c>
      <c r="F7" s="2">
        <v>1</v>
      </c>
      <c r="G7" s="2" t="s">
        <v>37</v>
      </c>
      <c r="H7" s="2">
        <v>2.5499999999999998</v>
      </c>
      <c r="I7" s="30">
        <f t="shared" si="0"/>
        <v>2.5499999999999998</v>
      </c>
      <c r="J7" s="2" t="s">
        <v>11</v>
      </c>
      <c r="K7" s="4" t="s">
        <v>82</v>
      </c>
    </row>
    <row r="8" spans="1:11" s="9" customFormat="1" x14ac:dyDescent="0.25">
      <c r="A8" s="5" t="s">
        <v>19</v>
      </c>
      <c r="B8" s="6" t="s">
        <v>21</v>
      </c>
      <c r="C8" s="6" t="s">
        <v>22</v>
      </c>
      <c r="D8" s="6" t="s">
        <v>47</v>
      </c>
      <c r="E8" s="6" t="s">
        <v>23</v>
      </c>
      <c r="F8" s="6">
        <v>1</v>
      </c>
      <c r="G8" s="6" t="s">
        <v>35</v>
      </c>
      <c r="H8" s="7">
        <v>1.57</v>
      </c>
      <c r="I8" s="30">
        <f t="shared" si="0"/>
        <v>1.57</v>
      </c>
      <c r="J8" s="6" t="s">
        <v>11</v>
      </c>
      <c r="K8" s="8" t="s">
        <v>20</v>
      </c>
    </row>
    <row r="9" spans="1:11" s="9" customFormat="1" x14ac:dyDescent="0.25">
      <c r="A9" s="5" t="s">
        <v>39</v>
      </c>
      <c r="B9" s="6" t="s">
        <v>53</v>
      </c>
      <c r="C9" s="6" t="s">
        <v>54</v>
      </c>
      <c r="D9" s="6" t="s">
        <v>47</v>
      </c>
      <c r="E9" s="6" t="s">
        <v>55</v>
      </c>
      <c r="F9" s="6">
        <v>1</v>
      </c>
      <c r="G9" s="6" t="s">
        <v>42</v>
      </c>
      <c r="H9" s="6">
        <v>1.22</v>
      </c>
      <c r="I9" s="30">
        <f t="shared" si="0"/>
        <v>1.22</v>
      </c>
      <c r="J9" s="6" t="s">
        <v>11</v>
      </c>
      <c r="K9" s="8" t="s">
        <v>56</v>
      </c>
    </row>
    <row r="10" spans="1:11" s="9" customFormat="1" x14ac:dyDescent="0.25">
      <c r="A10" s="5" t="s">
        <v>24</v>
      </c>
      <c r="B10" s="6" t="s">
        <v>31</v>
      </c>
      <c r="C10" s="6" t="s">
        <v>33</v>
      </c>
      <c r="D10" s="6" t="s">
        <v>47</v>
      </c>
      <c r="E10" s="6" t="s">
        <v>32</v>
      </c>
      <c r="F10" s="6">
        <v>1</v>
      </c>
      <c r="G10" s="6" t="s">
        <v>34</v>
      </c>
      <c r="H10" s="7">
        <v>1.04</v>
      </c>
      <c r="I10" s="30">
        <f t="shared" si="0"/>
        <v>1.04</v>
      </c>
      <c r="J10" s="6" t="s">
        <v>11</v>
      </c>
      <c r="K10" s="8" t="s">
        <v>38</v>
      </c>
    </row>
    <row r="11" spans="1:11" x14ac:dyDescent="0.25">
      <c r="A11" s="5" t="s">
        <v>58</v>
      </c>
      <c r="B11" s="12" t="s">
        <v>59</v>
      </c>
      <c r="C11" s="12" t="s">
        <v>60</v>
      </c>
      <c r="D11" s="12" t="s">
        <v>59</v>
      </c>
      <c r="E11" s="12" t="s">
        <v>60</v>
      </c>
      <c r="F11" s="12">
        <v>1</v>
      </c>
      <c r="G11" s="12" t="s">
        <v>61</v>
      </c>
      <c r="H11" s="12">
        <v>1.5</v>
      </c>
      <c r="I11" s="30">
        <f t="shared" si="0"/>
        <v>1.5</v>
      </c>
      <c r="J11" s="12" t="s">
        <v>11</v>
      </c>
      <c r="K11" s="14" t="s">
        <v>73</v>
      </c>
    </row>
    <row r="12" spans="1:11" x14ac:dyDescent="0.25">
      <c r="A12" s="5" t="s">
        <v>26</v>
      </c>
      <c r="B12" s="12" t="s">
        <v>36</v>
      </c>
      <c r="C12" s="12" t="s">
        <v>48</v>
      </c>
      <c r="D12" s="2" t="s">
        <v>47</v>
      </c>
      <c r="E12" s="12" t="s">
        <v>49</v>
      </c>
      <c r="F12" s="12">
        <v>1</v>
      </c>
      <c r="G12" s="12" t="s">
        <v>50</v>
      </c>
      <c r="H12" s="13">
        <v>0.45</v>
      </c>
      <c r="I12" s="31">
        <f t="shared" si="0"/>
        <v>0.45</v>
      </c>
      <c r="J12" s="12" t="s">
        <v>11</v>
      </c>
      <c r="K12" s="14" t="s">
        <v>51</v>
      </c>
    </row>
    <row r="13" spans="1:11" s="9" customFormat="1" x14ac:dyDescent="0.25">
      <c r="A13" s="27" t="s">
        <v>83</v>
      </c>
      <c r="B13" s="12" t="s">
        <v>86</v>
      </c>
      <c r="C13" s="12" t="s">
        <v>88</v>
      </c>
      <c r="D13" s="12" t="s">
        <v>47</v>
      </c>
      <c r="E13" s="12" t="s">
        <v>89</v>
      </c>
      <c r="F13" s="12">
        <v>1</v>
      </c>
      <c r="G13" s="26" t="s">
        <v>52</v>
      </c>
      <c r="H13" s="12">
        <v>0.28000000000000003</v>
      </c>
      <c r="I13" s="31">
        <f>F13*H13</f>
        <v>0.28000000000000003</v>
      </c>
      <c r="J13" s="12" t="s">
        <v>11</v>
      </c>
      <c r="K13" s="1" t="s">
        <v>11</v>
      </c>
    </row>
    <row r="14" spans="1:11" s="9" customFormat="1" x14ac:dyDescent="0.25">
      <c r="A14" s="27" t="s">
        <v>84</v>
      </c>
      <c r="B14" s="12" t="s">
        <v>86</v>
      </c>
      <c r="C14" s="12" t="s">
        <v>85</v>
      </c>
      <c r="D14" s="12" t="s">
        <v>47</v>
      </c>
      <c r="E14" s="12" t="s">
        <v>87</v>
      </c>
      <c r="F14" s="12">
        <v>4</v>
      </c>
      <c r="G14" s="26" t="s">
        <v>52</v>
      </c>
      <c r="H14" s="12">
        <v>0.24</v>
      </c>
      <c r="I14" s="31">
        <f>F14*H14</f>
        <v>0.96</v>
      </c>
      <c r="J14" s="12" t="s">
        <v>11</v>
      </c>
      <c r="K14" s="15" t="s">
        <v>11</v>
      </c>
    </row>
    <row r="15" spans="1:11" x14ac:dyDescent="0.25">
      <c r="A15" s="27" t="s">
        <v>100</v>
      </c>
      <c r="B15" s="12" t="s">
        <v>96</v>
      </c>
      <c r="C15" s="12" t="s">
        <v>95</v>
      </c>
      <c r="D15" s="12" t="s">
        <v>47</v>
      </c>
      <c r="E15" s="12" t="s">
        <v>97</v>
      </c>
      <c r="F15" s="12">
        <v>8</v>
      </c>
      <c r="G15" s="26" t="s">
        <v>52</v>
      </c>
      <c r="H15" s="12">
        <v>4.3999999999999997E-2</v>
      </c>
      <c r="I15" s="31">
        <f>F15*H15</f>
        <v>0.35199999999999998</v>
      </c>
      <c r="J15" s="12" t="s">
        <v>94</v>
      </c>
      <c r="K15" s="28" t="s">
        <v>11</v>
      </c>
    </row>
    <row r="16" spans="1:11" x14ac:dyDescent="0.25">
      <c r="A16" s="27" t="s">
        <v>101</v>
      </c>
      <c r="B16" s="12" t="s">
        <v>93</v>
      </c>
      <c r="C16" s="12" t="s">
        <v>91</v>
      </c>
      <c r="D16" s="12" t="s">
        <v>47</v>
      </c>
      <c r="E16" s="12" t="s">
        <v>92</v>
      </c>
      <c r="F16" s="12">
        <v>8</v>
      </c>
      <c r="G16" s="26" t="s">
        <v>52</v>
      </c>
      <c r="H16" s="12">
        <v>6.3E-2</v>
      </c>
      <c r="I16" s="31">
        <f>F16*H16</f>
        <v>0.504</v>
      </c>
      <c r="J16" s="12" t="s">
        <v>94</v>
      </c>
      <c r="K16" s="28" t="s">
        <v>11</v>
      </c>
    </row>
    <row r="17" spans="1:11" x14ac:dyDescent="0.25">
      <c r="A17" s="27" t="s">
        <v>102</v>
      </c>
      <c r="B17" s="12" t="s">
        <v>90</v>
      </c>
      <c r="C17" s="12" t="s">
        <v>98</v>
      </c>
      <c r="D17" s="12" t="s">
        <v>47</v>
      </c>
      <c r="E17" s="12" t="s">
        <v>99</v>
      </c>
      <c r="F17" s="12">
        <v>3</v>
      </c>
      <c r="G17" s="26" t="s">
        <v>52</v>
      </c>
      <c r="H17" s="12">
        <v>0.24</v>
      </c>
      <c r="I17" s="31">
        <f>F17*H17</f>
        <v>0.72</v>
      </c>
      <c r="J17" s="12" t="s">
        <v>11</v>
      </c>
      <c r="K17" s="28" t="s">
        <v>11</v>
      </c>
    </row>
    <row r="18" spans="1:11" x14ac:dyDescent="0.25">
      <c r="A18" s="5" t="s">
        <v>27</v>
      </c>
      <c r="B18" s="6" t="s">
        <v>11</v>
      </c>
      <c r="C18" s="6" t="s">
        <v>11</v>
      </c>
      <c r="D18" s="6" t="s">
        <v>47</v>
      </c>
      <c r="E18" s="6" t="s">
        <v>11</v>
      </c>
      <c r="F18" s="6">
        <v>15</v>
      </c>
      <c r="G18" s="10" t="s">
        <v>52</v>
      </c>
      <c r="H18" s="7">
        <v>0.04</v>
      </c>
      <c r="I18" s="30">
        <f t="shared" si="0"/>
        <v>0.6</v>
      </c>
      <c r="J18" s="6" t="s">
        <v>11</v>
      </c>
      <c r="K18" s="28" t="s">
        <v>11</v>
      </c>
    </row>
    <row r="19" spans="1:11" x14ac:dyDescent="0.25">
      <c r="A19" s="5" t="s">
        <v>62</v>
      </c>
      <c r="B19" s="12" t="s">
        <v>65</v>
      </c>
      <c r="C19" s="12" t="s">
        <v>64</v>
      </c>
      <c r="D19" s="12" t="s">
        <v>47</v>
      </c>
      <c r="E19" s="12" t="s">
        <v>63</v>
      </c>
      <c r="F19" s="12">
        <v>2</v>
      </c>
      <c r="G19" s="12" t="s">
        <v>66</v>
      </c>
      <c r="H19" s="12">
        <v>0.35</v>
      </c>
      <c r="I19" s="31">
        <f t="shared" si="0"/>
        <v>0.7</v>
      </c>
      <c r="J19" s="12" t="s">
        <v>11</v>
      </c>
      <c r="K19" s="14" t="s">
        <v>72</v>
      </c>
    </row>
    <row r="20" spans="1:11" x14ac:dyDescent="0.25">
      <c r="A20" s="5" t="s">
        <v>67</v>
      </c>
      <c r="B20" s="12" t="s">
        <v>68</v>
      </c>
      <c r="C20" s="12" t="s">
        <v>69</v>
      </c>
      <c r="D20" s="12" t="s">
        <v>47</v>
      </c>
      <c r="E20" s="12" t="s">
        <v>70</v>
      </c>
      <c r="F20" s="12">
        <v>1</v>
      </c>
      <c r="G20" s="12" t="s">
        <v>71</v>
      </c>
      <c r="H20" s="12">
        <v>0.52</v>
      </c>
      <c r="I20" s="31">
        <f t="shared" si="0"/>
        <v>0.52</v>
      </c>
      <c r="J20" s="12" t="s">
        <v>11</v>
      </c>
      <c r="K20" s="14" t="s">
        <v>67</v>
      </c>
    </row>
    <row r="21" spans="1:11" ht="15.75" thickBot="1" x14ac:dyDescent="0.3">
      <c r="A21" s="11" t="s">
        <v>74</v>
      </c>
      <c r="B21" s="16" t="s">
        <v>75</v>
      </c>
      <c r="C21" s="16" t="s">
        <v>76</v>
      </c>
      <c r="D21" s="16" t="s">
        <v>47</v>
      </c>
      <c r="E21" s="16" t="s">
        <v>77</v>
      </c>
      <c r="F21" s="16">
        <v>3</v>
      </c>
      <c r="G21" s="16" t="s">
        <v>50</v>
      </c>
      <c r="H21" s="16">
        <v>0.44</v>
      </c>
      <c r="I21" s="32">
        <f t="shared" si="0"/>
        <v>1.32</v>
      </c>
      <c r="J21" s="16" t="s">
        <v>11</v>
      </c>
      <c r="K21" s="24" t="s">
        <v>80</v>
      </c>
    </row>
    <row r="22" spans="1:11" x14ac:dyDescent="0.25">
      <c r="G22" s="25" t="s">
        <v>81</v>
      </c>
      <c r="H22" s="25"/>
      <c r="I22" s="33">
        <f>SUM(I5:I21)</f>
        <v>18.745999999999999</v>
      </c>
    </row>
    <row r="24" spans="1:11" x14ac:dyDescent="0.25">
      <c r="A24" s="1" t="s">
        <v>104</v>
      </c>
      <c r="F24" s="1">
        <v>1</v>
      </c>
    </row>
    <row r="25" spans="1:11" x14ac:dyDescent="0.25">
      <c r="A25" s="1" t="s">
        <v>105</v>
      </c>
      <c r="F25" s="1">
        <v>3</v>
      </c>
    </row>
    <row r="26" spans="1:11" x14ac:dyDescent="0.25">
      <c r="A26" s="1" t="s">
        <v>106</v>
      </c>
      <c r="F26" s="1">
        <v>1</v>
      </c>
    </row>
    <row r="27" spans="1:11" x14ac:dyDescent="0.25">
      <c r="A27" s="1" t="s">
        <v>107</v>
      </c>
      <c r="F27" s="1">
        <v>1</v>
      </c>
    </row>
    <row r="28" spans="1:11" x14ac:dyDescent="0.25">
      <c r="A28" s="1" t="s">
        <v>108</v>
      </c>
      <c r="F28" s="1">
        <v>1</v>
      </c>
    </row>
    <row r="29" spans="1:11" x14ac:dyDescent="0.25">
      <c r="A29" s="1" t="s">
        <v>103</v>
      </c>
      <c r="F29" s="1">
        <v>1</v>
      </c>
    </row>
    <row r="30" spans="1:11" x14ac:dyDescent="0.25">
      <c r="F30" s="1">
        <f>SUM(F24:F29)</f>
        <v>8</v>
      </c>
    </row>
  </sheetData>
  <mergeCells count="1">
    <mergeCell ref="G22:H22"/>
  </mergeCells>
  <hyperlinks>
    <hyperlink ref="K5" r:id="rId1"/>
    <hyperlink ref="K6" r:id="rId2"/>
    <hyperlink ref="K8" r:id="rId3"/>
    <hyperlink ref="K4" r:id="rId4"/>
    <hyperlink ref="K10" r:id="rId5"/>
    <hyperlink ref="K20" r:id="rId6"/>
    <hyperlink ref="K19" r:id="rId7"/>
    <hyperlink ref="K11" r:id="rId8"/>
    <hyperlink ref="K21" r:id="rId9"/>
  </hyperlinks>
  <pageMargins left="0.7" right="0.7" top="0.75" bottom="0.75" header="0.3" footer="0.3"/>
  <pageSetup orientation="landscape" horizontalDpi="4294967293" verticalDpi="300" r:id="rId10"/>
  <ignoredErrors>
    <ignoredError sqref="G17:G18 G13:G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Diemer</dc:creator>
  <cp:lastModifiedBy>Steven Diemer</cp:lastModifiedBy>
  <cp:lastPrinted>2011-11-04T03:11:12Z</cp:lastPrinted>
  <dcterms:created xsi:type="dcterms:W3CDTF">2011-10-10T15:09:39Z</dcterms:created>
  <dcterms:modified xsi:type="dcterms:W3CDTF">2011-11-06T03:08:08Z</dcterms:modified>
</cp:coreProperties>
</file>