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jaceiverson/Desktop/CVB/"/>
    </mc:Choice>
  </mc:AlternateContent>
  <xr:revisionPtr revIDLastSave="0" documentId="13_ncr:1_{425111BF-3DF3-E34E-B860-C69C8B29DFED}" xr6:coauthVersionLast="45" xr6:coauthVersionMax="45" xr10:uidLastSave="{00000000-0000-0000-0000-000000000000}"/>
  <bookViews>
    <workbookView xWindow="0" yWindow="460" windowWidth="25600" windowHeight="12300" xr2:uid="{00000000-000D-0000-FFFF-FFFF00000000}"/>
  </bookViews>
  <sheets>
    <sheet name="Repor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1" l="1"/>
  <c r="O6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6" i="1"/>
  <c r="O67" i="1"/>
  <c r="O68" i="1"/>
  <c r="O69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N5" i="1"/>
  <c r="N6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6" i="1"/>
  <c r="N67" i="1"/>
  <c r="N68" i="1"/>
  <c r="N69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2" i="1"/>
</calcChain>
</file>

<file path=xl/sharedStrings.xml><?xml version="1.0" encoding="utf-8"?>
<sst xmlns="http://schemas.openxmlformats.org/spreadsheetml/2006/main" count="1053" uniqueCount="552">
  <si>
    <t>Is Managed</t>
  </si>
  <si>
    <t>Manufacturer</t>
  </si>
  <si>
    <t>Model</t>
  </si>
  <si>
    <t>Serial Number</t>
  </si>
  <si>
    <t>IP Address</t>
  </si>
  <si>
    <t>Mac Address</t>
  </si>
  <si>
    <t>Firmware Version 1</t>
  </si>
  <si>
    <t>First Audit Date</t>
  </si>
  <si>
    <t>Last Audit Date</t>
  </si>
  <si>
    <t>Total Pages</t>
  </si>
  <si>
    <t>Total Pages Mono</t>
  </si>
  <si>
    <t>Total Pages Color</t>
  </si>
  <si>
    <t/>
  </si>
  <si>
    <t>2</t>
  </si>
  <si>
    <t>4k?</t>
  </si>
  <si>
    <t>10.157.59.66</t>
  </si>
  <si>
    <t>EC-8E-B5-BF-3D-A3</t>
  </si>
  <si>
    <t>HP LaserJet 400 M401dne</t>
  </si>
  <si>
    <t>VNG3702020</t>
  </si>
  <si>
    <t>10.157.43.74</t>
  </si>
  <si>
    <t>plslx07:/local/sandbox/romreleases/taishan1.6.r</t>
  </si>
  <si>
    <t>HP LaserJet MFP M426fdn</t>
  </si>
  <si>
    <t>PHB8J170NR</t>
  </si>
  <si>
    <t>10.157.56.53</t>
  </si>
  <si>
    <t>HP</t>
  </si>
  <si>
    <t>Color LaserJet CP2025dn</t>
  </si>
  <si>
    <t>CNGS705845</t>
  </si>
  <si>
    <t>10.157.59.52</t>
  </si>
  <si>
    <t>44-1E-A1-2F-8B-74</t>
  </si>
  <si>
    <t>owl.rom.21</t>
  </si>
  <si>
    <t>Color LaserJet CP3505</t>
  </si>
  <si>
    <t>CNBC82M3P8</t>
  </si>
  <si>
    <t>10.157.49.25</t>
  </si>
  <si>
    <t>00-1E-0B-0A-D7-64</t>
  </si>
  <si>
    <t>03.018.5</t>
  </si>
  <si>
    <t>Color LaserJet M553</t>
  </si>
  <si>
    <t>JPBCK7K1LB</t>
  </si>
  <si>
    <t>10.157.49.86</t>
  </si>
  <si>
    <t>F4-30-B9-72-3E-38</t>
  </si>
  <si>
    <t>2308209_000566</t>
  </si>
  <si>
    <t>JPBCK9309F</t>
  </si>
  <si>
    <t>10.157.47.54</t>
  </si>
  <si>
    <t>F4-30-B9-F5-42-FB</t>
  </si>
  <si>
    <t>2308214_000907</t>
  </si>
  <si>
    <t>JPBCK9V0Y8</t>
  </si>
  <si>
    <t>10.157.54.59</t>
  </si>
  <si>
    <t>18-60-24-C7-EE-34</t>
  </si>
  <si>
    <t>JPBCK9V0YD</t>
  </si>
  <si>
    <t>10.157.44.57</t>
  </si>
  <si>
    <t>18-60-24-C7-EE-A9</t>
  </si>
  <si>
    <t>JPCCL25272</t>
  </si>
  <si>
    <t>10.157.55.56</t>
  </si>
  <si>
    <t>AC-E2-D3-DA-AD-1B</t>
  </si>
  <si>
    <t>2308937_578487</t>
  </si>
  <si>
    <t>JPCCL650Y7</t>
  </si>
  <si>
    <t>10.157.16.52</t>
  </si>
  <si>
    <t>B4-B6-86-7D-13-B0</t>
  </si>
  <si>
    <t>JPCCL650YG</t>
  </si>
  <si>
    <t>10.157.44.51</t>
  </si>
  <si>
    <t>B4-B6-86-7D-F1-CD</t>
  </si>
  <si>
    <t>JPCCM4R16K</t>
  </si>
  <si>
    <t>10.157.49.94</t>
  </si>
  <si>
    <t>C4-65-16-E0-C4-9E</t>
  </si>
  <si>
    <t>2309010_581409</t>
  </si>
  <si>
    <t>Color LaserJet MFP M577</t>
  </si>
  <si>
    <t>MXCCM5Z1SZ</t>
  </si>
  <si>
    <t>10.157.16.53</t>
  </si>
  <si>
    <t>9C-7B-EF-8E-FD-A8</t>
  </si>
  <si>
    <t>2309015_581593</t>
  </si>
  <si>
    <t>LaserJet 400 color M451dw</t>
  </si>
  <si>
    <t>CNDF510615</t>
  </si>
  <si>
    <t>10.157.49.84</t>
  </si>
  <si>
    <t>28-80-23-15-53-1F</t>
  </si>
  <si>
    <t>plslx232:/local/sandbox/romreleases/thunderbird</t>
  </si>
  <si>
    <t>CNDF609229</t>
  </si>
  <si>
    <t>10.157.49.119</t>
  </si>
  <si>
    <t>28-80-23-15-43-CA</t>
  </si>
  <si>
    <t>leslevm14:/local/sandbox/romreleases/thunderbir</t>
  </si>
  <si>
    <t>CNDF609236</t>
  </si>
  <si>
    <t>28-80-23-15-43-73</t>
  </si>
  <si>
    <t>CNDF609240</t>
  </si>
  <si>
    <t>10.157.57.55</t>
  </si>
  <si>
    <t>28-80-23-15-53-F6</t>
  </si>
  <si>
    <t>CNDF609241</t>
  </si>
  <si>
    <t>10.157.49.83</t>
  </si>
  <si>
    <t>28-80-23-15-43-60</t>
  </si>
  <si>
    <t>LaserJet 400 M401dn</t>
  </si>
  <si>
    <t>VNB4F01148</t>
  </si>
  <si>
    <t>10.157.55.52</t>
  </si>
  <si>
    <t>80-C1-6E-94-0E-D7</t>
  </si>
  <si>
    <t>plslx230:/local/sandbox/romreleases/taishan1.6.</t>
  </si>
  <si>
    <t>VNG3B01833</t>
  </si>
  <si>
    <t>10.157.59.61</t>
  </si>
  <si>
    <t>2C-59-E5-78-B5-0E</t>
  </si>
  <si>
    <t>VNG3B01834</t>
  </si>
  <si>
    <t>10.157.51.50</t>
  </si>
  <si>
    <t>2C-59-E5-78-A5-BA</t>
  </si>
  <si>
    <t>VNG3B01836</t>
  </si>
  <si>
    <t>10.157.56.50</t>
  </si>
  <si>
    <t>2C-59-E5-78-A5-B8</t>
  </si>
  <si>
    <t>VNG4C00944</t>
  </si>
  <si>
    <t>10.157.52.53</t>
  </si>
  <si>
    <t>2C-59-E5-D7-17-78</t>
  </si>
  <si>
    <t>VNG4C00945</t>
  </si>
  <si>
    <t>10.157.55.50</t>
  </si>
  <si>
    <t>2C-59-E5-D7-17-83</t>
  </si>
  <si>
    <t>VNG4C00948</t>
  </si>
  <si>
    <t>10.157.57.56</t>
  </si>
  <si>
    <t>2C-59-E5-D7-F6-05</t>
  </si>
  <si>
    <t>VNG4C00950</t>
  </si>
  <si>
    <t>10.157.59.62</t>
  </si>
  <si>
    <t>2C-59-E5-D7-C6-27</t>
  </si>
  <si>
    <t>VNG4C00951</t>
  </si>
  <si>
    <t>10.157.57.57</t>
  </si>
  <si>
    <t>2C-59-E5-D7-C6-2E</t>
  </si>
  <si>
    <t>VNG4C00953</t>
  </si>
  <si>
    <t>10.157.52.50</t>
  </si>
  <si>
    <t>2C-59-E5-D7-C6-23</t>
  </si>
  <si>
    <t>leslelx20:/var/lib/jenkins/jobs/gitbuilder/work</t>
  </si>
  <si>
    <t>VNG4C00965</t>
  </si>
  <si>
    <t>10.157.53.50</t>
  </si>
  <si>
    <t>2C-59-E5-D7-D6-07</t>
  </si>
  <si>
    <t>LaserJet 400 M401dne</t>
  </si>
  <si>
    <t>PHGFC01004</t>
  </si>
  <si>
    <t>10.157.49.51</t>
  </si>
  <si>
    <t>A0-48-1C-6D-24-B0</t>
  </si>
  <si>
    <t>PHGFC07332</t>
  </si>
  <si>
    <t>10.157.47.50</t>
  </si>
  <si>
    <t>9C-B6-54-17-E7-90</t>
  </si>
  <si>
    <t>PHGFF10496</t>
  </si>
  <si>
    <t>10.157.43.51</t>
  </si>
  <si>
    <t>FC-15-B4-2F-25-59</t>
  </si>
  <si>
    <t>PHGFF26694</t>
  </si>
  <si>
    <t>10.157.44.50</t>
  </si>
  <si>
    <t>C4-34-6B-19-94-CA</t>
  </si>
  <si>
    <t>PHGFF26708</t>
  </si>
  <si>
    <t>10.157.59.56</t>
  </si>
  <si>
    <t>C4-34-6B-19-14-47</t>
  </si>
  <si>
    <t>VNG3702007</t>
  </si>
  <si>
    <t>10.157.52.51</t>
  </si>
  <si>
    <t>2C-59-E5-D1-2C-43</t>
  </si>
  <si>
    <t>VNG3702009</t>
  </si>
  <si>
    <t>10.157.49.74</t>
  </si>
  <si>
    <t>2C-59-E5-D1-4C-05</t>
  </si>
  <si>
    <t>VNG3702011</t>
  </si>
  <si>
    <t>10.157.57.51</t>
  </si>
  <si>
    <t>2C-59-E5-D1-4C-0F</t>
  </si>
  <si>
    <t>VNG3702012</t>
  </si>
  <si>
    <t>10.157.53.51</t>
  </si>
  <si>
    <t>2C-59-E5-D1-0C-D9</t>
  </si>
  <si>
    <t>VNG3702014</t>
  </si>
  <si>
    <t>10.157.44.55</t>
  </si>
  <si>
    <t>2C-59-E5-D1-1C-97</t>
  </si>
  <si>
    <t>VNG3702015</t>
  </si>
  <si>
    <t>10.157.49.250</t>
  </si>
  <si>
    <t>2C-59-E5-D1-3C-FC</t>
  </si>
  <si>
    <t>VNG3702016</t>
  </si>
  <si>
    <t>10.157.59.176</t>
  </si>
  <si>
    <t>2C-59-E5-D1-1C-CB</t>
  </si>
  <si>
    <t>VNG3702017</t>
  </si>
  <si>
    <t>10.157.59.58</t>
  </si>
  <si>
    <t>2C-59-E5-D1-4C-03</t>
  </si>
  <si>
    <t>VNG3702019</t>
  </si>
  <si>
    <t>10.157.56.51</t>
  </si>
  <si>
    <t>2C-59-E5-D1-0C-E9</t>
  </si>
  <si>
    <t>2C-59-E5-D1-4C-16</t>
  </si>
  <si>
    <t>VNG3702023</t>
  </si>
  <si>
    <t>10.157.51.51</t>
  </si>
  <si>
    <t>2C-59-E5-D1-4C-0B</t>
  </si>
  <si>
    <t>VNG3702024</t>
  </si>
  <si>
    <t>10.157.55.51</t>
  </si>
  <si>
    <t>2C-59-E5-D1-1C-94</t>
  </si>
  <si>
    <t>VNG4817065</t>
  </si>
  <si>
    <t>10.157.55.54</t>
  </si>
  <si>
    <t>2C-59-E5-78-CF-06</t>
  </si>
  <si>
    <t>VNG4819332</t>
  </si>
  <si>
    <t>10.157.57.50</t>
  </si>
  <si>
    <t>2C-44-FD-02-02-9E</t>
  </si>
  <si>
    <t>LaserJet 400 MFP M425dn</t>
  </si>
  <si>
    <t>CNB6D5G06X</t>
  </si>
  <si>
    <t>10.157.48.153</t>
  </si>
  <si>
    <t>A0-B3-CC-9D-65-6A</t>
  </si>
  <si>
    <t>leslelx28:/var/lib/jenkins/jobs/gitbuilder3/wor</t>
  </si>
  <si>
    <t>CNB6D5G079</t>
  </si>
  <si>
    <t>10.157.43.50</t>
  </si>
  <si>
    <t>A0-B3-CC-9D-65-7A</t>
  </si>
  <si>
    <t>CNB6D5G07C</t>
  </si>
  <si>
    <t>10.157.42.50</t>
  </si>
  <si>
    <t>A0-B3-CC-9C-DF-12</t>
  </si>
  <si>
    <t>CNB6D5N0DK</t>
  </si>
  <si>
    <t>10.157.41.54</t>
  </si>
  <si>
    <t>A0-B3-CC-9F-EE-F1</t>
  </si>
  <si>
    <t>CNC6DCQ07J</t>
  </si>
  <si>
    <t>10.157.59.54</t>
  </si>
  <si>
    <t>6C-3B-E5-05-B6-64</t>
  </si>
  <si>
    <t>plslx561:/local/sandbox/romreleases/sun1.5.rom.</t>
  </si>
  <si>
    <t>CNF8G43FBD</t>
  </si>
  <si>
    <t>10.157.47.51</t>
  </si>
  <si>
    <t>C4-34-6B-17-E1-B8</t>
  </si>
  <si>
    <t>plslx561:/local/sandbox/romreleases/sun1.6.rom.</t>
  </si>
  <si>
    <t>CNF8G5W83J</t>
  </si>
  <si>
    <t>10.157.49.221</t>
  </si>
  <si>
    <t>6C-C2-17-23-39-39</t>
  </si>
  <si>
    <t>CNF8GBFFZP</t>
  </si>
  <si>
    <t>10.157.49.162</t>
  </si>
  <si>
    <t>38-63-BB-00-13-E2</t>
  </si>
  <si>
    <t>CNF8GBFG5F</t>
  </si>
  <si>
    <t>10.157.49.165</t>
  </si>
  <si>
    <t>38-63-BB-00-33-58</t>
  </si>
  <si>
    <t>CNF8GBFGHK</t>
  </si>
  <si>
    <t>10.157.49.166</t>
  </si>
  <si>
    <t>38-63-BB-00-53-95</t>
  </si>
  <si>
    <t>CNF8GBFGHS</t>
  </si>
  <si>
    <t>10.157.49.161</t>
  </si>
  <si>
    <t>38-63-BB-00-53-9E</t>
  </si>
  <si>
    <t>CNF8GBFGHX</t>
  </si>
  <si>
    <t>10.157.49.160</t>
  </si>
  <si>
    <t>38-63-BB-00-53-99</t>
  </si>
  <si>
    <t>CNF8H1D2J9</t>
  </si>
  <si>
    <t>10.157.49.164</t>
  </si>
  <si>
    <t>D0-BF-9C-B9-FB-89</t>
  </si>
  <si>
    <t>LaserJet 4250</t>
  </si>
  <si>
    <t>CNGXD36674</t>
  </si>
  <si>
    <t>10.157.59.68</t>
  </si>
  <si>
    <t>00-14-38-8F-6A-E0</t>
  </si>
  <si>
    <t>08.009.3</t>
  </si>
  <si>
    <t>LaserJet 4300</t>
  </si>
  <si>
    <t>CNBY803435</t>
  </si>
  <si>
    <t>00-01-E6-59-98-D5</t>
  </si>
  <si>
    <t>04.003.2</t>
  </si>
  <si>
    <t>LaserJet 4350</t>
  </si>
  <si>
    <t>CNBXC33078</t>
  </si>
  <si>
    <t>10.157.49.98</t>
  </si>
  <si>
    <t>00-12-79-7F-43-3B</t>
  </si>
  <si>
    <t>08.230.1</t>
  </si>
  <si>
    <t>CNGXD90493</t>
  </si>
  <si>
    <t>10.157.49.92</t>
  </si>
  <si>
    <t>00-14-38-DB-23-F0</t>
  </si>
  <si>
    <t>LaserJet 500 colorMFP M570dn</t>
  </si>
  <si>
    <t>CNCKM4LBGT</t>
  </si>
  <si>
    <t>10.157.22.52</t>
  </si>
  <si>
    <t>C4-65-16-42-72-50</t>
  </si>
  <si>
    <t>leslelx8:/work/jenkins/gitbuilder/workspace/phx</t>
  </si>
  <si>
    <t>LaserJet 600 M602</t>
  </si>
  <si>
    <t>CNDCH3J0Z4</t>
  </si>
  <si>
    <t>10.157.49.54</t>
  </si>
  <si>
    <t>50-65-F3-5B-14-63</t>
  </si>
  <si>
    <t>2308974_579777</t>
  </si>
  <si>
    <t>LaserJet 9050</t>
  </si>
  <si>
    <t>JPDL68N01Q</t>
  </si>
  <si>
    <t>10.157.59.59</t>
  </si>
  <si>
    <t>00-14-38-DB-D0-01</t>
  </si>
  <si>
    <t>08.106.1</t>
  </si>
  <si>
    <t>JPDL68N01T</t>
  </si>
  <si>
    <t>10.157.59.60</t>
  </si>
  <si>
    <t>00-14-38-DB-D9-74</t>
  </si>
  <si>
    <t>JPFL6CN03H</t>
  </si>
  <si>
    <t>10.157.49.104</t>
  </si>
  <si>
    <t>00-17-08-8D-E4-25</t>
  </si>
  <si>
    <t>08.107.1</t>
  </si>
  <si>
    <t>LaserJet M402dn</t>
  </si>
  <si>
    <t>PHB5B65413</t>
  </si>
  <si>
    <t>10-62-E5-63-52-A0</t>
  </si>
  <si>
    <t>leslelx21:/work/jenkins/gitbuilder/workspace/ph</t>
  </si>
  <si>
    <t>PHB5B90753</t>
  </si>
  <si>
    <t>10.157.22.50</t>
  </si>
  <si>
    <t>B0-0C-D1-21-23-CB</t>
  </si>
  <si>
    <t>leslelx54:/work/jenkins/gitbuilder3/workspace/p</t>
  </si>
  <si>
    <t>PHB5C25307</t>
  </si>
  <si>
    <t>10.157.49.103</t>
  </si>
  <si>
    <t>F4-30-B9-29-CC-3C</t>
  </si>
  <si>
    <t>leslelx4:/var/lib/jenkins/jobs/gitbuilder/works</t>
  </si>
  <si>
    <t>PHB5C25980</t>
  </si>
  <si>
    <t>10.157.44.54</t>
  </si>
  <si>
    <t>F4-30-B9-6F-E0-71</t>
  </si>
  <si>
    <t>PHB5C33581</t>
  </si>
  <si>
    <t>10.157.18.51</t>
  </si>
  <si>
    <t>F4-30-B9-F4-AC-D5</t>
  </si>
  <si>
    <t>PHB5C33590</t>
  </si>
  <si>
    <t>F4-30-B9-F4-CC-83</t>
  </si>
  <si>
    <t>PHB5F21218</t>
  </si>
  <si>
    <t>10.157.54.50</t>
  </si>
  <si>
    <t>F4-30-B9-6F-60-7C</t>
  </si>
  <si>
    <t>PHB5F25608</t>
  </si>
  <si>
    <t>10.157.49.101</t>
  </si>
  <si>
    <t>48-BA-4E-DA-1C-F6</t>
  </si>
  <si>
    <t>PHB5F25802</t>
  </si>
  <si>
    <t>10.157.54.57</t>
  </si>
  <si>
    <t>48-BA-4E-DA-71-C9</t>
  </si>
  <si>
    <t>PHB5F25804</t>
  </si>
  <si>
    <t>10.157.44.58</t>
  </si>
  <si>
    <t>48-BA-4E-DA-71-D6</t>
  </si>
  <si>
    <t>PHB5F25807</t>
  </si>
  <si>
    <t>10.157.54.58</t>
  </si>
  <si>
    <t>48-BA-4E-DA-91-DD</t>
  </si>
  <si>
    <t>PHB5F31049</t>
  </si>
  <si>
    <t>10.157.42.52</t>
  </si>
  <si>
    <t>AC-E2-D3-D8-41-5D</t>
  </si>
  <si>
    <t>PHB5F35303</t>
  </si>
  <si>
    <t>10.157.49.36</t>
  </si>
  <si>
    <t>80-CE-62-E6-11-9B</t>
  </si>
  <si>
    <t>PHB5G00715</t>
  </si>
  <si>
    <t>98-E7-F4-A5-AC-B0</t>
  </si>
  <si>
    <t>leslelx13:/var/lib/jenkins/jobs/gitbuilder3/wor</t>
  </si>
  <si>
    <t>PHB5H17711</t>
  </si>
  <si>
    <t>10.157.20.52</t>
  </si>
  <si>
    <t>48-BA-4E-DA-76-C8</t>
  </si>
  <si>
    <t>PHB5H17720</t>
  </si>
  <si>
    <t>10.157.20.51</t>
  </si>
  <si>
    <t>48-BA-4E-DA-10-F3</t>
  </si>
  <si>
    <t>PHBQD42623</t>
  </si>
  <si>
    <t>10.157.48.119</t>
  </si>
  <si>
    <t>A0-8C-FD-13-85-EF</t>
  </si>
  <si>
    <t>leslelx20:/var/lib/jenkins/jobs/gitbuilder2/wor</t>
  </si>
  <si>
    <t>LaserJet M402dw</t>
  </si>
  <si>
    <t>PHBVF40927</t>
  </si>
  <si>
    <t>10.157.49.106</t>
  </si>
  <si>
    <t>B4-B6-86-7B-B1-89</t>
  </si>
  <si>
    <t>PHBVF40930</t>
  </si>
  <si>
    <t>B4-B6-86-7B-B1-D0</t>
  </si>
  <si>
    <t>PHBVF40932</t>
  </si>
  <si>
    <t>10.157.57.59</t>
  </si>
  <si>
    <t>B4-B6-86-7B-B1-84</t>
  </si>
  <si>
    <t>LaserJet M604</t>
  </si>
  <si>
    <t>CNDCJBD23W</t>
  </si>
  <si>
    <t>10.157.49.88</t>
  </si>
  <si>
    <t>98-E7-F4-08-31-89</t>
  </si>
  <si>
    <t>2307781_551188</t>
  </si>
  <si>
    <t>LaserJet MFP M426fdn</t>
  </si>
  <si>
    <t>PHB8HBW7Z9</t>
  </si>
  <si>
    <t>10.157.49.71</t>
  </si>
  <si>
    <t>B0-5A-DA-C4-6B-ED</t>
  </si>
  <si>
    <t>leslelx24:/var/lib/jenkins/jobs/gitbuilder2/wor</t>
  </si>
  <si>
    <t>PHB8J16CBW</t>
  </si>
  <si>
    <t>10.157.53.53</t>
  </si>
  <si>
    <t>FC-3F-DB-53-2E-EF</t>
  </si>
  <si>
    <t>leslelx8:/var/lib/jenkins/jobs/gitbuilder/works</t>
  </si>
  <si>
    <t>PHB8J1706S</t>
  </si>
  <si>
    <t>10.157.57.60</t>
  </si>
  <si>
    <t>FC-3F-DB-53-1E-2A</t>
  </si>
  <si>
    <t>PHB8J170C9</t>
  </si>
  <si>
    <t>FC-3F-DB-53-1E-12</t>
  </si>
  <si>
    <t>FC-3F-DB-53-2E-6C</t>
  </si>
  <si>
    <t>PHB8J170SQ</t>
  </si>
  <si>
    <t>10.157.55.55</t>
  </si>
  <si>
    <t>FC-3F-DB-53-2E-5B</t>
  </si>
  <si>
    <t>leslelx2:/work/jenkins/gitbuilder/workspace/phx</t>
  </si>
  <si>
    <t>PHB8J170WL</t>
  </si>
  <si>
    <t>10.157.49.108</t>
  </si>
  <si>
    <t>FC-3F-DB-53-2E-5D</t>
  </si>
  <si>
    <t>PHB8J87HRK</t>
  </si>
  <si>
    <t>10.157.54.54</t>
  </si>
  <si>
    <t>EC-8E-B5-BF-7D-CE</t>
  </si>
  <si>
    <t>leslelx25:/var/lib/jenkins/jobs/gitbuilder3/wor</t>
  </si>
  <si>
    <t>PHB8J87HVG</t>
  </si>
  <si>
    <t>10.157.22.51</t>
  </si>
  <si>
    <t>EC-8E-B5-BF-6D-21</t>
  </si>
  <si>
    <t>PHB8J87HVT</t>
  </si>
  <si>
    <t>PHB8J87J3W</t>
  </si>
  <si>
    <t>10.157.49.167</t>
  </si>
  <si>
    <t>98-E7-F4-02-25-72</t>
  </si>
  <si>
    <t>LaserJet MFP M426fdw</t>
  </si>
  <si>
    <t>PHB8J58DZX</t>
  </si>
  <si>
    <t>10.157.49.110</t>
  </si>
  <si>
    <t>A0-8C-FD-14-09-D9</t>
  </si>
  <si>
    <t>leslelx27:/var/lib/jenkins/jobs/gitbuilder3/wor</t>
  </si>
  <si>
    <t>PHBLL4W401</t>
  </si>
  <si>
    <t>B4-B6-86-7B-1B-5A</t>
  </si>
  <si>
    <t>leslelx21:/work/jenkins/gitbuilder3/workspace/p</t>
  </si>
  <si>
    <t>LaserJet MFP M527</t>
  </si>
  <si>
    <t>MXBCK1Y113</t>
  </si>
  <si>
    <t>10.157.49.115</t>
  </si>
  <si>
    <t>30-E1-71-BA-BA-D6</t>
  </si>
  <si>
    <t>2308209_000563</t>
  </si>
  <si>
    <t>MXBCKC117Q</t>
  </si>
  <si>
    <t>10.157.59.50</t>
  </si>
  <si>
    <t>48-BA-4E-DA-A5-65</t>
  </si>
  <si>
    <t>2308214_000905</t>
  </si>
  <si>
    <t>MXBCKC11G2</t>
  </si>
  <si>
    <t>10.157.18.50</t>
  </si>
  <si>
    <t>48-BA-4E-DA-95-B2</t>
  </si>
  <si>
    <t>MXBCKC219M</t>
  </si>
  <si>
    <t>10.157.59.51</t>
  </si>
  <si>
    <t>48-BA-4E-DB-3C-08</t>
  </si>
  <si>
    <t>MXCCKD31ZD</t>
  </si>
  <si>
    <t>10.157.20.50</t>
  </si>
  <si>
    <t>48-BA-4E-DA-B5-B9</t>
  </si>
  <si>
    <t>LaserJet P2055dn</t>
  </si>
  <si>
    <t>CNB9N04412</t>
  </si>
  <si>
    <t>10.157.48.59</t>
  </si>
  <si>
    <t>00-21-5A-80-51-43</t>
  </si>
  <si>
    <t>20080718</t>
  </si>
  <si>
    <t>LaserJet P2055x</t>
  </si>
  <si>
    <t>JPBF969460</t>
  </si>
  <si>
    <t>10.157.41.50</t>
  </si>
  <si>
    <t>08-2E-5F-BD-40-8F</t>
  </si>
  <si>
    <t>20101025</t>
  </si>
  <si>
    <t>LaserJet P4515</t>
  </si>
  <si>
    <t>CNDY323861</t>
  </si>
  <si>
    <t>00-1F-29-23-68-0C</t>
  </si>
  <si>
    <t>04.044.0</t>
  </si>
  <si>
    <t>LaserJet Pro M428f-M429f</t>
  </si>
  <si>
    <t>MXBPM892FS</t>
  </si>
  <si>
    <t>10.157.49.107</t>
  </si>
  <si>
    <t>80-E8-2C-A9-BD-12</t>
  </si>
  <si>
    <t>TETONXXXXN002.1916A.00</t>
  </si>
  <si>
    <t>SHARP</t>
  </si>
  <si>
    <t>AR-M237</t>
  </si>
  <si>
    <t>6504445700</t>
  </si>
  <si>
    <t>10.157.59.69</t>
  </si>
  <si>
    <t>08-00-1F-F5-46-D3</t>
  </si>
  <si>
    <t>05.00.02</t>
  </si>
  <si>
    <t>AR-M355N</t>
  </si>
  <si>
    <t>6500668300</t>
  </si>
  <si>
    <t>10.157.59.57</t>
  </si>
  <si>
    <t>08-00-1F-D5-66-08</t>
  </si>
  <si>
    <t>n1.17</t>
  </si>
  <si>
    <t>MX-4111N</t>
  </si>
  <si>
    <t>1501152800</t>
  </si>
  <si>
    <t>10.157.52.52</t>
  </si>
  <si>
    <t>28-84-FA-8F-0B-39</t>
  </si>
  <si>
    <t>08m20.R1</t>
  </si>
  <si>
    <t>1503385700</t>
  </si>
  <si>
    <t>68-79-ED-74-72-6C</t>
  </si>
  <si>
    <t>08.20.R1</t>
  </si>
  <si>
    <t>3502159300</t>
  </si>
  <si>
    <t>10.157.49.99</t>
  </si>
  <si>
    <t>34-F6-2D-36-37-C3</t>
  </si>
  <si>
    <t>MX-M1055</t>
  </si>
  <si>
    <t>6500428Y00</t>
  </si>
  <si>
    <t>10.157.49.81</t>
  </si>
  <si>
    <t>24-31-84-E8-98-5B</t>
  </si>
  <si>
    <t>01.02.h4</t>
  </si>
  <si>
    <t>6500429Y00</t>
  </si>
  <si>
    <t>10.157.49.80</t>
  </si>
  <si>
    <t>24-31-84-E8-98-59</t>
  </si>
  <si>
    <t>MX-M260</t>
  </si>
  <si>
    <t>0503508X00</t>
  </si>
  <si>
    <t>10.157.56.52</t>
  </si>
  <si>
    <t>A0-DD-E5-6A-FB-90</t>
  </si>
  <si>
    <t>01.08.00</t>
  </si>
  <si>
    <t>1501049900</t>
  </si>
  <si>
    <t>10.157.51.52</t>
  </si>
  <si>
    <t>68-79-ED-74-B2-F2</t>
  </si>
  <si>
    <t>9504055800</t>
  </si>
  <si>
    <t>10.157.55.53</t>
  </si>
  <si>
    <t>00-22-F3-9C-D5-56</t>
  </si>
  <si>
    <t>01.00.00</t>
  </si>
  <si>
    <t>9504056800</t>
  </si>
  <si>
    <t>10.157.57.52</t>
  </si>
  <si>
    <t>00-22-F3-9C-D3-EE</t>
  </si>
  <si>
    <t>MX-M264N</t>
  </si>
  <si>
    <t>2502564600</t>
  </si>
  <si>
    <t>10.157.53.52</t>
  </si>
  <si>
    <t>78-1C-5A-38-56-60</t>
  </si>
  <si>
    <t>u5.00.c1</t>
  </si>
  <si>
    <t>2504972Y00</t>
  </si>
  <si>
    <t>10.157.57.54</t>
  </si>
  <si>
    <t>78-1C-5A-CC-35-3F</t>
  </si>
  <si>
    <t>u2.01.c1</t>
  </si>
  <si>
    <t>MX-M3070</t>
  </si>
  <si>
    <t>7500289Y00</t>
  </si>
  <si>
    <t>10.157.18.52</t>
  </si>
  <si>
    <t>34-5A-06-19-DC-C0</t>
  </si>
  <si>
    <t>02.01.z1.00</t>
  </si>
  <si>
    <t>7500679X00</t>
  </si>
  <si>
    <t>10.157.49.85</t>
  </si>
  <si>
    <t>80-38-96-CA-D0-C9</t>
  </si>
  <si>
    <t>7500805X00</t>
  </si>
  <si>
    <t>10.157.16.51</t>
  </si>
  <si>
    <t>80-38-96-EC-30-59</t>
  </si>
  <si>
    <t>03.00.z1.00</t>
  </si>
  <si>
    <t>8500537000</t>
  </si>
  <si>
    <t>F0-9F-FC-00-C1-DA</t>
  </si>
  <si>
    <t>8500547000</t>
  </si>
  <si>
    <t>F0-9F-FC-00-C1-94</t>
  </si>
  <si>
    <t>8500564000</t>
  </si>
  <si>
    <t>F0-9F-FC-00-C1-89</t>
  </si>
  <si>
    <t>8500862900</t>
  </si>
  <si>
    <t>34-5A-06-F7-B7-C4</t>
  </si>
  <si>
    <t>MX-M3570</t>
  </si>
  <si>
    <t>7501219X00</t>
  </si>
  <si>
    <t>10.157.57.58</t>
  </si>
  <si>
    <t>80-38-96-EC-32-55</t>
  </si>
  <si>
    <t>01.01.z1.0a</t>
  </si>
  <si>
    <t>MX-M363N</t>
  </si>
  <si>
    <t>0504909X00</t>
  </si>
  <si>
    <t>10.157.43.52</t>
  </si>
  <si>
    <t>A0-DD-E5-AE-2B-9C</t>
  </si>
  <si>
    <t>03.04.j3</t>
  </si>
  <si>
    <t>2000030Y00</t>
  </si>
  <si>
    <t>10.157.41.52</t>
  </si>
  <si>
    <t>78-1C-5A-BF-CE-9C</t>
  </si>
  <si>
    <t>9501554900</t>
  </si>
  <si>
    <t>10.157.49.97</t>
  </si>
  <si>
    <t>00-22-F3-9D-0E-DA</t>
  </si>
  <si>
    <t>9502125400</t>
  </si>
  <si>
    <t>10.157.59.55</t>
  </si>
  <si>
    <t>00-22-F3-68-18-04</t>
  </si>
  <si>
    <t>MX-M365N</t>
  </si>
  <si>
    <t>6501190X00</t>
  </si>
  <si>
    <t>10.157.54.52</t>
  </si>
  <si>
    <t>24-31-84-C8-6C-0F</t>
  </si>
  <si>
    <t>03.00.o1</t>
  </si>
  <si>
    <t>MX-M453N</t>
  </si>
  <si>
    <t>9503443400</t>
  </si>
  <si>
    <t>10.157.49.125</t>
  </si>
  <si>
    <t>00-22-F3-68-1E-6E</t>
  </si>
  <si>
    <t>03.01.jc</t>
  </si>
  <si>
    <t>MX-M550N</t>
  </si>
  <si>
    <t>10.157.59.63</t>
  </si>
  <si>
    <t>70-75-62-6C-69-63</t>
  </si>
  <si>
    <t>8500957300</t>
  </si>
  <si>
    <t>00-1C-EE-7B-C3-14</t>
  </si>
  <si>
    <t>n3.03.D0</t>
  </si>
  <si>
    <t>MX-M620N</t>
  </si>
  <si>
    <t>6500950Y00</t>
  </si>
  <si>
    <t>10.157.59.67</t>
  </si>
  <si>
    <t>00-17-5C-6E-EA-51</t>
  </si>
  <si>
    <t>8500650700</t>
  </si>
  <si>
    <t>10.157.47.53</t>
  </si>
  <si>
    <t>00-1C-EE-94-D4-EB</t>
  </si>
  <si>
    <t>m.16</t>
  </si>
  <si>
    <t>MX-M654N</t>
  </si>
  <si>
    <t>8500101300</t>
  </si>
  <si>
    <t>10.157.16.50</t>
  </si>
  <si>
    <t>34-5A-06-4A-EE-A8</t>
  </si>
  <si>
    <t>03.01.t1</t>
  </si>
  <si>
    <t>MX-M753N</t>
  </si>
  <si>
    <t>4500314X00</t>
  </si>
  <si>
    <t>10.157.44.52</t>
  </si>
  <si>
    <t>24-26-42-D9-50-AE</t>
  </si>
  <si>
    <t>04.04.d3</t>
  </si>
  <si>
    <t>4500382X00</t>
  </si>
  <si>
    <t>10.157.49.120</t>
  </si>
  <si>
    <t>24-26-42-D9-50-F4</t>
  </si>
  <si>
    <t>4500385X00</t>
  </si>
  <si>
    <t>10.157.49.72</t>
  </si>
  <si>
    <t>24-26-42-D9-50-D0</t>
  </si>
  <si>
    <t>4500397X00</t>
  </si>
  <si>
    <t>10.157.44.56</t>
  </si>
  <si>
    <t>24-26-42-D9-51-44</t>
  </si>
  <si>
    <t>SHARP MX-4111N</t>
  </si>
  <si>
    <t>SOURCE</t>
  </si>
  <si>
    <t>Technologies ST9715</t>
  </si>
  <si>
    <t>451456LM2B3BC</t>
  </si>
  <si>
    <t>10.157.49.102</t>
  </si>
  <si>
    <t>00-21-B7-39-6E-F9</t>
  </si>
  <si>
    <t>NH41.CY.N454</t>
  </si>
  <si>
    <t>Total Cost Mono</t>
  </si>
  <si>
    <t>TCM/Day</t>
  </si>
  <si>
    <t>CPP 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</si>
</sst>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\ AM/PM"/>
  </numFmts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eiverson/Downloads/Print%20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er Comparison"/>
    </sheetNames>
    <sheetDataSet>
      <sheetData sheetId="0">
        <row r="15">
          <cell r="D15" t="str">
            <v>AR-M237</v>
          </cell>
          <cell r="E15">
            <v>703</v>
          </cell>
          <cell r="F15">
            <v>0</v>
          </cell>
          <cell r="G15">
            <v>1.2500000000000001E-2</v>
          </cell>
        </row>
        <row r="16">
          <cell r="D16" t="str">
            <v>Color LaserJet CP2025dn</v>
          </cell>
          <cell r="E16">
            <v>179</v>
          </cell>
          <cell r="F16">
            <v>542</v>
          </cell>
          <cell r="G16">
            <v>2.58E-2</v>
          </cell>
        </row>
        <row r="17">
          <cell r="D17" t="str">
            <v>Color LaserJet CP3505</v>
          </cell>
          <cell r="E17">
            <v>923</v>
          </cell>
          <cell r="F17">
            <v>397</v>
          </cell>
          <cell r="G17">
            <v>2.5600000000000001E-2</v>
          </cell>
        </row>
        <row r="18">
          <cell r="D18" t="str">
            <v>Color LaserJet M553</v>
          </cell>
          <cell r="E18">
            <v>23</v>
          </cell>
          <cell r="F18">
            <v>102</v>
          </cell>
          <cell r="G18">
            <v>1.7000000000000001E-2</v>
          </cell>
        </row>
        <row r="19">
          <cell r="D19" t="str">
            <v>Color LaserJet M553</v>
          </cell>
          <cell r="E19">
            <v>152</v>
          </cell>
          <cell r="F19">
            <v>278</v>
          </cell>
          <cell r="G19">
            <v>1.7000000000000001E-2</v>
          </cell>
        </row>
        <row r="20">
          <cell r="D20" t="str">
            <v>Color LaserJet M553</v>
          </cell>
          <cell r="E20">
            <v>1980</v>
          </cell>
          <cell r="F20">
            <v>733</v>
          </cell>
          <cell r="G20">
            <v>1.7000000000000001E-2</v>
          </cell>
        </row>
        <row r="21">
          <cell r="D21" t="str">
            <v>Color LaserJet M553</v>
          </cell>
          <cell r="E21">
            <v>1</v>
          </cell>
          <cell r="F21">
            <v>33</v>
          </cell>
          <cell r="G21">
            <v>1.7000000000000001E-2</v>
          </cell>
        </row>
        <row r="22">
          <cell r="D22" t="str">
            <v>Color LaserJet M553</v>
          </cell>
          <cell r="E22">
            <v>52</v>
          </cell>
          <cell r="F22">
            <v>156</v>
          </cell>
          <cell r="G22">
            <v>1.7000000000000001E-2</v>
          </cell>
        </row>
        <row r="23">
          <cell r="D23" t="str">
            <v>LaserJet 400 color M451dw</v>
          </cell>
          <cell r="E23">
            <v>124</v>
          </cell>
          <cell r="F23">
            <v>223</v>
          </cell>
          <cell r="G23">
            <v>2.5600000000000001E-2</v>
          </cell>
        </row>
        <row r="24">
          <cell r="D24" t="str">
            <v>LaserJet 400 color M451dw</v>
          </cell>
          <cell r="E24">
            <v>160</v>
          </cell>
          <cell r="F24">
            <v>660</v>
          </cell>
          <cell r="G24">
            <v>2.5600000000000001E-2</v>
          </cell>
        </row>
        <row r="25">
          <cell r="D25" t="str">
            <v>LaserJet 400 color M451dw</v>
          </cell>
          <cell r="E25">
            <v>274</v>
          </cell>
          <cell r="F25">
            <v>423</v>
          </cell>
          <cell r="G25">
            <v>2.5600000000000001E-2</v>
          </cell>
        </row>
        <row r="26">
          <cell r="D26" t="str">
            <v>LaserJet 400 color M451dw</v>
          </cell>
          <cell r="E26">
            <v>6</v>
          </cell>
          <cell r="F26">
            <v>38</v>
          </cell>
          <cell r="G26">
            <v>2.5600000000000001E-2</v>
          </cell>
        </row>
        <row r="27">
          <cell r="D27" t="str">
            <v>LaserJet 400 color M451dw</v>
          </cell>
          <cell r="E27">
            <v>41</v>
          </cell>
          <cell r="F27">
            <v>36</v>
          </cell>
          <cell r="G27">
            <v>2.5600000000000001E-2</v>
          </cell>
        </row>
        <row r="28">
          <cell r="D28" t="str">
            <v>LaserJet 400 M401dn</v>
          </cell>
          <cell r="E28">
            <v>504</v>
          </cell>
          <cell r="F28">
            <v>0</v>
          </cell>
          <cell r="G28">
            <v>1.5299999999999999E-2</v>
          </cell>
        </row>
        <row r="29">
          <cell r="D29" t="str">
            <v>LaserJet 400 M401dn</v>
          </cell>
          <cell r="E29">
            <v>1126</v>
          </cell>
          <cell r="F29">
            <v>0</v>
          </cell>
          <cell r="G29">
            <v>1.5299999999999999E-2</v>
          </cell>
        </row>
        <row r="30">
          <cell r="D30" t="str">
            <v>LaserJet 400 M401dn</v>
          </cell>
          <cell r="E30">
            <v>612</v>
          </cell>
          <cell r="F30">
            <v>0</v>
          </cell>
          <cell r="G30">
            <v>1.5299999999999999E-2</v>
          </cell>
        </row>
        <row r="31">
          <cell r="D31" t="str">
            <v>LaserJet 400 M401dn</v>
          </cell>
          <cell r="E31">
            <v>482</v>
          </cell>
          <cell r="F31">
            <v>0</v>
          </cell>
          <cell r="G31">
            <v>1.5299999999999999E-2</v>
          </cell>
        </row>
        <row r="32">
          <cell r="D32" t="str">
            <v>LaserJet 400 M401dn</v>
          </cell>
          <cell r="E32">
            <v>283</v>
          </cell>
          <cell r="F32">
            <v>0</v>
          </cell>
          <cell r="G32">
            <v>1.5299999999999999E-2</v>
          </cell>
        </row>
        <row r="33">
          <cell r="D33" t="str">
            <v>LaserJet 400 M401dn</v>
          </cell>
          <cell r="E33">
            <v>596</v>
          </cell>
          <cell r="F33">
            <v>0</v>
          </cell>
          <cell r="G33">
            <v>1.5299999999999999E-2</v>
          </cell>
        </row>
        <row r="34">
          <cell r="D34" t="str">
            <v>LaserJet 400 M401dn</v>
          </cell>
          <cell r="E34">
            <v>1085</v>
          </cell>
          <cell r="F34">
            <v>0</v>
          </cell>
          <cell r="G34">
            <v>1.5299999999999999E-2</v>
          </cell>
        </row>
        <row r="35">
          <cell r="D35" t="str">
            <v>LaserJet 400 M401dn</v>
          </cell>
          <cell r="E35">
            <v>1451</v>
          </cell>
          <cell r="F35">
            <v>0</v>
          </cell>
          <cell r="G35">
            <v>1.5299999999999999E-2</v>
          </cell>
        </row>
        <row r="36">
          <cell r="D36" t="str">
            <v>LaserJet 400 M401dn</v>
          </cell>
          <cell r="E36">
            <v>1418</v>
          </cell>
          <cell r="F36">
            <v>0</v>
          </cell>
          <cell r="G36">
            <v>1.5299999999999999E-2</v>
          </cell>
        </row>
        <row r="37">
          <cell r="D37" t="str">
            <v>LaserJet 400 M401dn</v>
          </cell>
          <cell r="E37">
            <v>1873</v>
          </cell>
          <cell r="F37">
            <v>0</v>
          </cell>
          <cell r="G37">
            <v>1.5299999999999999E-2</v>
          </cell>
        </row>
        <row r="38">
          <cell r="D38" t="str">
            <v>LaserJet 400 M401dne</v>
          </cell>
          <cell r="E38">
            <v>464</v>
          </cell>
          <cell r="F38">
            <v>0</v>
          </cell>
          <cell r="G38">
            <v>1.5299999999999999E-2</v>
          </cell>
        </row>
        <row r="39">
          <cell r="D39" t="str">
            <v>LaserJet 400 M401dne</v>
          </cell>
          <cell r="E39">
            <v>165</v>
          </cell>
          <cell r="F39">
            <v>0</v>
          </cell>
          <cell r="G39">
            <v>1.5299999999999999E-2</v>
          </cell>
        </row>
        <row r="40">
          <cell r="D40" t="str">
            <v>LaserJet 400 M401dne</v>
          </cell>
          <cell r="E40">
            <v>514</v>
          </cell>
          <cell r="F40">
            <v>0</v>
          </cell>
          <cell r="G40">
            <v>1.5299999999999999E-2</v>
          </cell>
        </row>
        <row r="41">
          <cell r="D41" t="str">
            <v>LaserJet 400 M401dne</v>
          </cell>
          <cell r="E41">
            <v>134</v>
          </cell>
          <cell r="F41">
            <v>0</v>
          </cell>
          <cell r="G41">
            <v>1.5299999999999999E-2</v>
          </cell>
        </row>
        <row r="42">
          <cell r="D42" t="str">
            <v>LaserJet 400 M401dne</v>
          </cell>
          <cell r="E42">
            <v>644</v>
          </cell>
          <cell r="F42">
            <v>0</v>
          </cell>
          <cell r="G42">
            <v>1.5299999999999999E-2</v>
          </cell>
        </row>
        <row r="43">
          <cell r="D43" t="str">
            <v>LaserJet 400 M401dne</v>
          </cell>
          <cell r="E43">
            <v>205</v>
          </cell>
          <cell r="F43">
            <v>0</v>
          </cell>
          <cell r="G43">
            <v>1.5299999999999999E-2</v>
          </cell>
        </row>
        <row r="44">
          <cell r="D44" t="str">
            <v>LaserJet 400 M401dne</v>
          </cell>
          <cell r="E44">
            <v>1252</v>
          </cell>
          <cell r="F44">
            <v>0</v>
          </cell>
          <cell r="G44">
            <v>1.5299999999999999E-2</v>
          </cell>
        </row>
        <row r="45">
          <cell r="D45" t="str">
            <v>LaserJet 400 M401dne</v>
          </cell>
          <cell r="E45">
            <v>132</v>
          </cell>
          <cell r="F45">
            <v>0</v>
          </cell>
          <cell r="G45">
            <v>1.5299999999999999E-2</v>
          </cell>
        </row>
        <row r="46">
          <cell r="D46" t="str">
            <v>LaserJet 400 M401dne</v>
          </cell>
          <cell r="E46">
            <v>350</v>
          </cell>
          <cell r="F46">
            <v>0</v>
          </cell>
          <cell r="G46">
            <v>1.5299999999999999E-2</v>
          </cell>
        </row>
        <row r="47">
          <cell r="D47" t="str">
            <v>LaserJet 400 M401dne</v>
          </cell>
          <cell r="E47">
            <v>754</v>
          </cell>
          <cell r="F47">
            <v>0</v>
          </cell>
          <cell r="G47">
            <v>1.5299999999999999E-2</v>
          </cell>
        </row>
        <row r="48">
          <cell r="D48" t="str">
            <v>LaserJet 400 M401dne</v>
          </cell>
          <cell r="E48">
            <v>2786</v>
          </cell>
          <cell r="F48">
            <v>0</v>
          </cell>
          <cell r="G48">
            <v>1.5299999999999999E-2</v>
          </cell>
        </row>
        <row r="49">
          <cell r="D49" t="str">
            <v>LaserJet 400 M401dne</v>
          </cell>
          <cell r="E49">
            <v>135</v>
          </cell>
          <cell r="F49">
            <v>0</v>
          </cell>
          <cell r="G49">
            <v>1.5299999999999999E-2</v>
          </cell>
        </row>
        <row r="50">
          <cell r="D50" t="str">
            <v>LaserJet 400 M401dne</v>
          </cell>
          <cell r="E50">
            <v>1570</v>
          </cell>
          <cell r="F50">
            <v>0</v>
          </cell>
          <cell r="G50">
            <v>1.5299999999999999E-2</v>
          </cell>
        </row>
        <row r="51">
          <cell r="D51" t="str">
            <v>LaserJet 400 M401dne</v>
          </cell>
          <cell r="E51">
            <v>158</v>
          </cell>
          <cell r="F51">
            <v>0</v>
          </cell>
          <cell r="G51">
            <v>1.5299999999999999E-2</v>
          </cell>
        </row>
        <row r="52">
          <cell r="D52" t="str">
            <v>LaserJet 400 M401dne</v>
          </cell>
          <cell r="E52">
            <v>167</v>
          </cell>
          <cell r="F52">
            <v>0</v>
          </cell>
          <cell r="G52">
            <v>1.5299999999999999E-2</v>
          </cell>
        </row>
        <row r="53">
          <cell r="D53" t="str">
            <v>LaserJet 400 M401dne</v>
          </cell>
          <cell r="E53">
            <v>1931</v>
          </cell>
          <cell r="F53">
            <v>0</v>
          </cell>
          <cell r="G53">
            <v>1.5299999999999999E-2</v>
          </cell>
        </row>
        <row r="54">
          <cell r="D54" t="str">
            <v>LaserJet 400 M401dne</v>
          </cell>
          <cell r="E54">
            <v>126</v>
          </cell>
          <cell r="F54">
            <v>0</v>
          </cell>
          <cell r="G54">
            <v>1.5299999999999999E-2</v>
          </cell>
        </row>
        <row r="55">
          <cell r="D55" t="str">
            <v>LaserJet 400 M401dne</v>
          </cell>
          <cell r="E55">
            <v>104</v>
          </cell>
          <cell r="F55">
            <v>0</v>
          </cell>
          <cell r="G55">
            <v>1.5299999999999999E-2</v>
          </cell>
        </row>
        <row r="56">
          <cell r="D56" t="str">
            <v>LaserJet 400 M401dne</v>
          </cell>
          <cell r="E56">
            <v>267</v>
          </cell>
          <cell r="F56">
            <v>0</v>
          </cell>
          <cell r="G56">
            <v>1.5299999999999999E-2</v>
          </cell>
        </row>
        <row r="57">
          <cell r="D57" t="str">
            <v>LaserJet 400 MFP M425dn</v>
          </cell>
          <cell r="E57">
            <v>188</v>
          </cell>
          <cell r="F57">
            <v>0</v>
          </cell>
          <cell r="G57">
            <v>1.5299999999999999E-2</v>
          </cell>
        </row>
        <row r="58">
          <cell r="D58" t="str">
            <v>LaserJet 400 MFP M425dn</v>
          </cell>
          <cell r="E58">
            <v>3317</v>
          </cell>
          <cell r="F58">
            <v>0</v>
          </cell>
          <cell r="G58">
            <v>1.5299999999999999E-2</v>
          </cell>
        </row>
        <row r="59">
          <cell r="D59" t="str">
            <v>LaserJet 400 MFP M425dn</v>
          </cell>
          <cell r="E59">
            <v>1617</v>
          </cell>
          <cell r="F59">
            <v>0</v>
          </cell>
          <cell r="G59">
            <v>1.5299999999999999E-2</v>
          </cell>
        </row>
        <row r="60">
          <cell r="D60" t="str">
            <v>LaserJet 400 MFP M425dn</v>
          </cell>
          <cell r="E60">
            <v>2959</v>
          </cell>
          <cell r="F60">
            <v>0</v>
          </cell>
          <cell r="G60">
            <v>1.5299999999999999E-2</v>
          </cell>
        </row>
        <row r="61">
          <cell r="D61" t="str">
            <v>LaserJet 400 MFP M425dn</v>
          </cell>
          <cell r="E61">
            <v>196</v>
          </cell>
          <cell r="F61">
            <v>0</v>
          </cell>
          <cell r="G61">
            <v>1.5299999999999999E-2</v>
          </cell>
        </row>
        <row r="62">
          <cell r="D62" t="str">
            <v>LaserJet 400 MFP M425dn</v>
          </cell>
          <cell r="E62">
            <v>1774</v>
          </cell>
          <cell r="F62">
            <v>0</v>
          </cell>
          <cell r="G62">
            <v>1.5299999999999999E-2</v>
          </cell>
        </row>
        <row r="63">
          <cell r="D63" t="str">
            <v>LaserJet 400 MFP M425dn</v>
          </cell>
          <cell r="E63">
            <v>393</v>
          </cell>
          <cell r="F63">
            <v>0</v>
          </cell>
          <cell r="G63">
            <v>1.5299999999999999E-2</v>
          </cell>
        </row>
        <row r="64">
          <cell r="D64" t="str">
            <v>LaserJet 400 MFP M425dn</v>
          </cell>
          <cell r="E64">
            <v>6443</v>
          </cell>
          <cell r="F64">
            <v>0</v>
          </cell>
          <cell r="G64">
            <v>1.5299999999999999E-2</v>
          </cell>
        </row>
        <row r="65">
          <cell r="D65" t="str">
            <v>LaserJet 400 MFP M425dn</v>
          </cell>
          <cell r="E65">
            <v>134</v>
          </cell>
          <cell r="F65">
            <v>0</v>
          </cell>
          <cell r="G65">
            <v>1.5299999999999999E-2</v>
          </cell>
        </row>
        <row r="66">
          <cell r="D66" t="str">
            <v>LaserJet 400 MFP M425dn</v>
          </cell>
          <cell r="E66">
            <v>2458</v>
          </cell>
          <cell r="F66">
            <v>0</v>
          </cell>
          <cell r="G66">
            <v>1.5299999999999999E-2</v>
          </cell>
        </row>
        <row r="67">
          <cell r="D67" t="str">
            <v>LaserJet 400 MFP M425dn</v>
          </cell>
          <cell r="E67">
            <v>1042</v>
          </cell>
          <cell r="F67">
            <v>0</v>
          </cell>
          <cell r="G67">
            <v>1.5299999999999999E-2</v>
          </cell>
        </row>
        <row r="68">
          <cell r="D68" t="str">
            <v>LaserJet 400 MFP M425dn</v>
          </cell>
          <cell r="E68">
            <v>989</v>
          </cell>
          <cell r="F68">
            <v>0</v>
          </cell>
          <cell r="G68">
            <v>1.5299999999999999E-2</v>
          </cell>
        </row>
        <row r="69">
          <cell r="D69" t="str">
            <v>LaserJet 400 MFP M425dn</v>
          </cell>
          <cell r="E69">
            <v>809</v>
          </cell>
          <cell r="F69">
            <v>0</v>
          </cell>
          <cell r="G69">
            <v>1.5299999999999999E-2</v>
          </cell>
        </row>
        <row r="70">
          <cell r="D70" t="str">
            <v>LaserJet 4250</v>
          </cell>
          <cell r="E70">
            <v>442</v>
          </cell>
          <cell r="F70">
            <v>0</v>
          </cell>
          <cell r="G70">
            <v>9.4999999999999998E-3</v>
          </cell>
        </row>
        <row r="71">
          <cell r="D71" t="str">
            <v>LaserJet 4350</v>
          </cell>
          <cell r="E71">
            <v>2734</v>
          </cell>
          <cell r="F71">
            <v>0</v>
          </cell>
          <cell r="G71">
            <v>9.4999999999999998E-3</v>
          </cell>
        </row>
        <row r="72">
          <cell r="D72" t="str">
            <v>LaserJet 4350</v>
          </cell>
          <cell r="E72">
            <v>947</v>
          </cell>
          <cell r="F72">
            <v>0</v>
          </cell>
          <cell r="G72">
            <v>9.4999999999999998E-3</v>
          </cell>
        </row>
        <row r="73">
          <cell r="D73" t="str">
            <v>LaserJet 600 M602</v>
          </cell>
          <cell r="E73">
            <v>6068</v>
          </cell>
          <cell r="F73">
            <v>0</v>
          </cell>
          <cell r="G73">
            <v>0.01</v>
          </cell>
        </row>
        <row r="74">
          <cell r="D74" t="str">
            <v>LaserJet M402dn</v>
          </cell>
          <cell r="E74">
            <v>95</v>
          </cell>
          <cell r="F74">
            <v>0</v>
          </cell>
          <cell r="G74">
            <v>1.9199999999999998E-2</v>
          </cell>
        </row>
        <row r="75">
          <cell r="D75" t="str">
            <v>LaserJet M402dn</v>
          </cell>
          <cell r="E75">
            <v>883</v>
          </cell>
          <cell r="F75">
            <v>0</v>
          </cell>
          <cell r="G75">
            <v>1.9199999999999998E-2</v>
          </cell>
        </row>
        <row r="76">
          <cell r="D76" t="str">
            <v>LaserJet M402dn</v>
          </cell>
          <cell r="E76">
            <v>5262</v>
          </cell>
          <cell r="F76">
            <v>0</v>
          </cell>
          <cell r="G76">
            <v>1.9199999999999998E-2</v>
          </cell>
        </row>
        <row r="77">
          <cell r="D77" t="str">
            <v>LaserJet M402dn</v>
          </cell>
          <cell r="E77">
            <v>6803</v>
          </cell>
          <cell r="F77">
            <v>0</v>
          </cell>
          <cell r="G77">
            <v>1.9199999999999998E-2</v>
          </cell>
        </row>
        <row r="78">
          <cell r="D78" t="str">
            <v>LaserJet M402dn</v>
          </cell>
          <cell r="E78">
            <v>0</v>
          </cell>
          <cell r="F78">
            <v>0</v>
          </cell>
          <cell r="G78">
            <v>1.9199999999999998E-2</v>
          </cell>
        </row>
        <row r="79">
          <cell r="D79" t="str">
            <v>LaserJet M402dn</v>
          </cell>
          <cell r="E79">
            <v>146</v>
          </cell>
          <cell r="F79">
            <v>0</v>
          </cell>
          <cell r="G79">
            <v>1.9199999999999998E-2</v>
          </cell>
        </row>
        <row r="80">
          <cell r="D80" t="str">
            <v>LaserJet M402dn</v>
          </cell>
          <cell r="E80">
            <v>373</v>
          </cell>
          <cell r="F80">
            <v>0</v>
          </cell>
          <cell r="G80">
            <v>1.9199999999999998E-2</v>
          </cell>
        </row>
        <row r="81">
          <cell r="D81" t="str">
            <v>LaserJet M402dn</v>
          </cell>
          <cell r="E81">
            <v>1573</v>
          </cell>
          <cell r="F81">
            <v>0</v>
          </cell>
          <cell r="G81">
            <v>1.9199999999999998E-2</v>
          </cell>
        </row>
        <row r="82">
          <cell r="D82" t="str">
            <v>LaserJet M402dn</v>
          </cell>
          <cell r="E82">
            <v>2190</v>
          </cell>
          <cell r="F82">
            <v>0</v>
          </cell>
          <cell r="G82">
            <v>1.9199999999999998E-2</v>
          </cell>
        </row>
        <row r="83">
          <cell r="D83" t="str">
            <v>LaserJet M402dw</v>
          </cell>
          <cell r="E83">
            <v>871</v>
          </cell>
          <cell r="F83">
            <v>0</v>
          </cell>
          <cell r="G83">
            <v>1.9199999999999998E-2</v>
          </cell>
        </row>
        <row r="84">
          <cell r="D84" t="str">
            <v>LaserJet M402dw</v>
          </cell>
          <cell r="E84">
            <v>1020</v>
          </cell>
          <cell r="F84">
            <v>0</v>
          </cell>
          <cell r="G84">
            <v>1.9199999999999998E-2</v>
          </cell>
        </row>
        <row r="85">
          <cell r="D85" t="str">
            <v>LaserJet M402dw</v>
          </cell>
          <cell r="E85">
            <v>81</v>
          </cell>
          <cell r="F85">
            <v>0</v>
          </cell>
          <cell r="G85">
            <v>1.9199999999999998E-2</v>
          </cell>
        </row>
        <row r="86">
          <cell r="D86" t="str">
            <v>LaserJet M604</v>
          </cell>
          <cell r="E86">
            <v>2958</v>
          </cell>
          <cell r="F86">
            <v>0</v>
          </cell>
          <cell r="G86">
            <v>1.2E-2</v>
          </cell>
        </row>
        <row r="87">
          <cell r="D87" t="str">
            <v>LaserJet MFP M426fdn</v>
          </cell>
          <cell r="E87">
            <v>3355</v>
          </cell>
          <cell r="F87">
            <v>0</v>
          </cell>
          <cell r="G87">
            <v>1.9199999999999998E-2</v>
          </cell>
        </row>
        <row r="88">
          <cell r="D88" t="str">
            <v>LaserJet MFP M426fdn</v>
          </cell>
          <cell r="E88">
            <v>383</v>
          </cell>
          <cell r="F88">
            <v>0</v>
          </cell>
          <cell r="G88">
            <v>1.9199999999999998E-2</v>
          </cell>
        </row>
        <row r="89">
          <cell r="D89" t="str">
            <v>LaserJet MFP M426fdn</v>
          </cell>
          <cell r="E89">
            <v>1391</v>
          </cell>
          <cell r="F89">
            <v>0</v>
          </cell>
          <cell r="G89">
            <v>1.9199999999999998E-2</v>
          </cell>
        </row>
        <row r="90">
          <cell r="D90" t="str">
            <v>LaserJet MFP M426fdn</v>
          </cell>
          <cell r="E90">
            <v>1856</v>
          </cell>
          <cell r="F90">
            <v>0</v>
          </cell>
          <cell r="G90">
            <v>1.9199999999999998E-2</v>
          </cell>
        </row>
        <row r="91">
          <cell r="D91" t="str">
            <v>LaserJet MFP M426fdn</v>
          </cell>
          <cell r="E91">
            <v>443</v>
          </cell>
          <cell r="F91">
            <v>0</v>
          </cell>
          <cell r="G91">
            <v>1.9199999999999998E-2</v>
          </cell>
        </row>
        <row r="92">
          <cell r="D92" t="str">
            <v>LaserJet MFP M426fdn</v>
          </cell>
          <cell r="E92">
            <v>83</v>
          </cell>
          <cell r="F92">
            <v>0</v>
          </cell>
          <cell r="G92">
            <v>1.9199999999999998E-2</v>
          </cell>
        </row>
        <row r="93">
          <cell r="D93" t="str">
            <v>LaserJet MFP M426fdn</v>
          </cell>
          <cell r="E93">
            <v>0</v>
          </cell>
          <cell r="F93">
            <v>0</v>
          </cell>
          <cell r="G93">
            <v>1.9199999999999998E-2</v>
          </cell>
        </row>
        <row r="94">
          <cell r="D94" t="str">
            <v>LaserJet MFP M426fdn</v>
          </cell>
          <cell r="E94">
            <v>776</v>
          </cell>
          <cell r="F94">
            <v>0</v>
          </cell>
          <cell r="G94">
            <v>1.9199999999999998E-2</v>
          </cell>
        </row>
        <row r="95">
          <cell r="D95" t="str">
            <v>LaserJet MFP M426fdw</v>
          </cell>
          <cell r="E95">
            <v>3213</v>
          </cell>
          <cell r="F95">
            <v>0</v>
          </cell>
          <cell r="G95">
            <v>1.9199999999999998E-2</v>
          </cell>
        </row>
        <row r="96">
          <cell r="D96" t="str">
            <v>LaserJet MFP M426fdw</v>
          </cell>
          <cell r="E96">
            <v>66</v>
          </cell>
          <cell r="F96">
            <v>0</v>
          </cell>
          <cell r="G96">
            <v>1.9199999999999998E-2</v>
          </cell>
        </row>
        <row r="97">
          <cell r="D97" t="str">
            <v>LaserJet MFP M527</v>
          </cell>
          <cell r="E97">
            <v>5148</v>
          </cell>
          <cell r="F97">
            <v>0</v>
          </cell>
          <cell r="G97">
            <v>1.4E-2</v>
          </cell>
        </row>
        <row r="98">
          <cell r="D98" t="str">
            <v>LaserJet MFP M527</v>
          </cell>
          <cell r="E98">
            <v>891</v>
          </cell>
          <cell r="F98">
            <v>0</v>
          </cell>
          <cell r="G98">
            <v>1.4E-2</v>
          </cell>
        </row>
        <row r="99">
          <cell r="D99" t="str">
            <v>LaserJet MFP M527</v>
          </cell>
          <cell r="E99">
            <v>1137</v>
          </cell>
          <cell r="F99">
            <v>0</v>
          </cell>
          <cell r="G99">
            <v>1.4E-2</v>
          </cell>
        </row>
        <row r="100">
          <cell r="D100" t="str">
            <v>LaserJet P2055dn</v>
          </cell>
          <cell r="E100">
            <v>0</v>
          </cell>
          <cell r="F100">
            <v>0</v>
          </cell>
          <cell r="G100">
            <v>1.7299999999999999E-2</v>
          </cell>
        </row>
        <row r="101">
          <cell r="D101" t="str">
            <v>LaserJet P2055x</v>
          </cell>
          <cell r="E101">
            <v>138</v>
          </cell>
          <cell r="F101">
            <v>0</v>
          </cell>
          <cell r="G101">
            <v>1.7299999999999999E-2</v>
          </cell>
        </row>
        <row r="102">
          <cell r="D102" t="str">
            <v>MX-4111N</v>
          </cell>
          <cell r="E102">
            <v>3526</v>
          </cell>
          <cell r="F102">
            <v>4020</v>
          </cell>
          <cell r="G102">
            <v>8.9999999999999993E-3</v>
          </cell>
        </row>
        <row r="103">
          <cell r="D103" t="str">
            <v>MX-4111N</v>
          </cell>
          <cell r="E103">
            <v>8680</v>
          </cell>
          <cell r="F103">
            <v>7138</v>
          </cell>
          <cell r="G103">
            <v>8.9999999999999993E-3</v>
          </cell>
        </row>
        <row r="104">
          <cell r="D104" t="str">
            <v>MX-4111N</v>
          </cell>
          <cell r="E104">
            <v>1874</v>
          </cell>
          <cell r="F104">
            <v>1068</v>
          </cell>
          <cell r="G104">
            <v>8.9999999999999993E-3</v>
          </cell>
        </row>
        <row r="105">
          <cell r="D105" t="str">
            <v>MX-M260</v>
          </cell>
          <cell r="E105">
            <v>2236</v>
          </cell>
          <cell r="F105">
            <v>0</v>
          </cell>
          <cell r="G105">
            <v>0.01</v>
          </cell>
        </row>
        <row r="106">
          <cell r="D106" t="str">
            <v>MX-M260</v>
          </cell>
          <cell r="E106">
            <v>936</v>
          </cell>
          <cell r="F106">
            <v>0</v>
          </cell>
          <cell r="G106">
            <v>0.01</v>
          </cell>
        </row>
        <row r="107">
          <cell r="D107" t="str">
            <v>MX-M260</v>
          </cell>
          <cell r="E107">
            <v>162</v>
          </cell>
          <cell r="F107">
            <v>0</v>
          </cell>
          <cell r="G107">
            <v>0.01</v>
          </cell>
        </row>
        <row r="108">
          <cell r="D108" t="str">
            <v>MX-M260</v>
          </cell>
          <cell r="E108">
            <v>455</v>
          </cell>
          <cell r="F108">
            <v>0</v>
          </cell>
          <cell r="G108">
            <v>0.01</v>
          </cell>
        </row>
        <row r="109">
          <cell r="D109" t="str">
            <v>MX-M264N</v>
          </cell>
          <cell r="E109">
            <v>1358</v>
          </cell>
          <cell r="F109">
            <v>0</v>
          </cell>
          <cell r="G109">
            <v>0.01</v>
          </cell>
        </row>
        <row r="110">
          <cell r="D110" t="str">
            <v>MX-M264N</v>
          </cell>
          <cell r="E110">
            <v>187</v>
          </cell>
          <cell r="F110">
            <v>0</v>
          </cell>
          <cell r="G110">
            <v>0.01</v>
          </cell>
        </row>
        <row r="111">
          <cell r="D111" t="str">
            <v>MX-M3070</v>
          </cell>
          <cell r="E111">
            <v>1114</v>
          </cell>
          <cell r="F111">
            <v>0</v>
          </cell>
          <cell r="G111">
            <v>7.4999999999999997E-3</v>
          </cell>
        </row>
        <row r="112">
          <cell r="D112" t="str">
            <v>MX-M3070</v>
          </cell>
          <cell r="E112">
            <v>2439</v>
          </cell>
          <cell r="F112">
            <v>0</v>
          </cell>
          <cell r="G112">
            <v>7.4999999999999997E-3</v>
          </cell>
        </row>
        <row r="113">
          <cell r="D113" t="str">
            <v>MX-M3070</v>
          </cell>
          <cell r="E113">
            <v>3192</v>
          </cell>
          <cell r="F113">
            <v>0</v>
          </cell>
          <cell r="G113">
            <v>7.4999999999999997E-3</v>
          </cell>
        </row>
        <row r="114">
          <cell r="D114" t="str">
            <v>MX-M3070</v>
          </cell>
          <cell r="E114">
            <v>273</v>
          </cell>
          <cell r="F114">
            <v>0</v>
          </cell>
          <cell r="G114">
            <v>7.4999999999999997E-3</v>
          </cell>
        </row>
        <row r="115">
          <cell r="D115" t="str">
            <v>MX-M3070</v>
          </cell>
          <cell r="E115">
            <v>1359</v>
          </cell>
          <cell r="F115">
            <v>0</v>
          </cell>
          <cell r="G115">
            <v>7.4999999999999997E-3</v>
          </cell>
        </row>
        <row r="116">
          <cell r="D116" t="str">
            <v>MX-M3070</v>
          </cell>
          <cell r="E116">
            <v>0</v>
          </cell>
          <cell r="F116">
            <v>0</v>
          </cell>
          <cell r="G116">
            <v>7.4999999999999997E-3</v>
          </cell>
        </row>
        <row r="117">
          <cell r="D117" t="str">
            <v>MX-M3570</v>
          </cell>
          <cell r="E117">
            <v>1702</v>
          </cell>
          <cell r="F117">
            <v>0</v>
          </cell>
          <cell r="G117">
            <v>7.4999999999999997E-3</v>
          </cell>
        </row>
        <row r="118">
          <cell r="D118" t="str">
            <v>MX-M363N</v>
          </cell>
          <cell r="E118">
            <v>9424</v>
          </cell>
          <cell r="F118">
            <v>0</v>
          </cell>
          <cell r="G118">
            <v>7.4999999999999997E-3</v>
          </cell>
        </row>
        <row r="119">
          <cell r="D119" t="str">
            <v>MX-M363N</v>
          </cell>
          <cell r="E119">
            <v>1749</v>
          </cell>
          <cell r="F119">
            <v>0</v>
          </cell>
          <cell r="G119">
            <v>7.4999999999999997E-3</v>
          </cell>
        </row>
        <row r="120">
          <cell r="D120" t="str">
            <v>MX-M363N</v>
          </cell>
          <cell r="E120">
            <v>1573</v>
          </cell>
          <cell r="F120">
            <v>0</v>
          </cell>
          <cell r="G120">
            <v>7.4999999999999997E-3</v>
          </cell>
        </row>
        <row r="121">
          <cell r="D121" t="str">
            <v>MX-M363N</v>
          </cell>
          <cell r="E121">
            <v>1313</v>
          </cell>
          <cell r="F121">
            <v>0</v>
          </cell>
          <cell r="G121">
            <v>7.4999999999999997E-3</v>
          </cell>
        </row>
        <row r="122">
          <cell r="D122" t="str">
            <v>MX-M453N</v>
          </cell>
          <cell r="E122">
            <v>615</v>
          </cell>
          <cell r="F122">
            <v>0</v>
          </cell>
          <cell r="G122">
            <v>7.4999999999999997E-3</v>
          </cell>
        </row>
        <row r="123">
          <cell r="D123" t="str">
            <v>MX-M550N</v>
          </cell>
          <cell r="E123">
            <v>4962</v>
          </cell>
          <cell r="F123">
            <v>0</v>
          </cell>
          <cell r="G123">
            <v>6.8999999999999999E-3</v>
          </cell>
        </row>
        <row r="124">
          <cell r="D124" t="str">
            <v>MX-M620N</v>
          </cell>
          <cell r="E124">
            <v>1178</v>
          </cell>
          <cell r="F124">
            <v>0</v>
          </cell>
          <cell r="G124">
            <v>6.8999999999999999E-3</v>
          </cell>
        </row>
        <row r="125">
          <cell r="D125" t="str">
            <v>MX-M620N</v>
          </cell>
          <cell r="E125">
            <v>22</v>
          </cell>
          <cell r="F125">
            <v>0</v>
          </cell>
          <cell r="G125">
            <v>6.8999999999999999E-3</v>
          </cell>
        </row>
        <row r="126">
          <cell r="D126" t="str">
            <v>MX-M753N</v>
          </cell>
          <cell r="E126">
            <v>10405</v>
          </cell>
          <cell r="F126">
            <v>0</v>
          </cell>
          <cell r="G126">
            <v>5.7999999999999996E-3</v>
          </cell>
        </row>
        <row r="127">
          <cell r="D127" t="str">
            <v>MX-M753N</v>
          </cell>
          <cell r="E127">
            <v>8454</v>
          </cell>
          <cell r="F127">
            <v>0</v>
          </cell>
          <cell r="G127">
            <v>5.7999999999999996E-3</v>
          </cell>
        </row>
        <row r="128">
          <cell r="D128" t="str">
            <v>MX-M753N</v>
          </cell>
          <cell r="E128">
            <v>16153</v>
          </cell>
          <cell r="F128">
            <v>0</v>
          </cell>
          <cell r="G128">
            <v>5.7999999999999996E-3</v>
          </cell>
        </row>
        <row r="129">
          <cell r="D129" t="str">
            <v>MX-M753N</v>
          </cell>
          <cell r="E129">
            <v>2546</v>
          </cell>
          <cell r="F129">
            <v>0</v>
          </cell>
          <cell r="G129">
            <v>5.7999999999999996E-3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4"/>
  <sheetViews>
    <sheetView tabSelected="1" workbookViewId="0">
      <selection activeCell="E6" sqref="E6"/>
    </sheetView>
  </sheetViews>
  <sheetFormatPr baseColWidth="10" defaultColWidth="8.83203125" defaultRowHeight="15" x14ac:dyDescent="0.2"/>
  <cols>
    <col min="1" max="1" width="11.5" customWidth="1"/>
    <col min="2" max="2" width="17.1640625" customWidth="1"/>
    <col min="3" max="4" width="29" customWidth="1"/>
    <col min="5" max="5" width="16.5" customWidth="1"/>
    <col min="6" max="6" width="14" customWidth="1"/>
    <col min="7" max="7" width="19.1640625" customWidth="1"/>
    <col min="8" max="8" width="45.83203125" customWidth="1"/>
    <col min="9" max="10" width="23.5" customWidth="1"/>
    <col min="11" max="11" width="11.5" customWidth="1"/>
    <col min="12" max="12" width="17.1640625" customWidth="1"/>
    <col min="13" max="13" width="16.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551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549</v>
      </c>
      <c r="O1" t="s">
        <v>550</v>
      </c>
    </row>
    <row r="2" spans="1:15" x14ac:dyDescent="0.2">
      <c r="A2" t="b">
        <v>0</v>
      </c>
      <c r="B2" t="s">
        <v>12</v>
      </c>
      <c r="C2" t="s">
        <v>13</v>
      </c>
      <c r="D2" t="e">
        <f>VLOOKUP(C2,'[1]Meter Comparison'!$D$15:$G$129,4)</f>
        <v>#N/A</v>
      </c>
      <c r="E2" t="s">
        <v>14</v>
      </c>
      <c r="F2" t="s">
        <v>15</v>
      </c>
      <c r="G2" t="s">
        <v>16</v>
      </c>
      <c r="H2" t="s">
        <v>12</v>
      </c>
      <c r="I2" s="1">
        <v>43454.220891203702</v>
      </c>
      <c r="J2" s="1">
        <v>43454.220891203702</v>
      </c>
      <c r="K2" t="s">
        <v>12</v>
      </c>
      <c r="L2" t="s">
        <v>12</v>
      </c>
      <c r="M2" t="s">
        <v>12</v>
      </c>
    </row>
    <row r="3" spans="1:15" x14ac:dyDescent="0.2">
      <c r="A3" t="b">
        <v>0</v>
      </c>
      <c r="B3" t="s">
        <v>12</v>
      </c>
      <c r="C3" t="s">
        <v>17</v>
      </c>
      <c r="D3">
        <f>VLOOKUP(C3,'[1]Meter Comparison'!$D$15:$G$129,4)</f>
        <v>1.7000000000000001E-2</v>
      </c>
      <c r="E3" t="s">
        <v>18</v>
      </c>
      <c r="F3" t="s">
        <v>19</v>
      </c>
      <c r="G3" t="s">
        <v>12</v>
      </c>
      <c r="H3" t="s">
        <v>20</v>
      </c>
      <c r="I3" s="1" t="s">
        <v>12</v>
      </c>
      <c r="J3" s="1" t="s">
        <v>12</v>
      </c>
      <c r="K3" t="s">
        <v>12</v>
      </c>
      <c r="L3" t="s">
        <v>12</v>
      </c>
      <c r="M3" t="s">
        <v>12</v>
      </c>
    </row>
    <row r="4" spans="1:15" x14ac:dyDescent="0.2">
      <c r="A4" t="b">
        <v>0</v>
      </c>
      <c r="B4" t="s">
        <v>12</v>
      </c>
      <c r="C4" t="s">
        <v>21</v>
      </c>
      <c r="D4">
        <f>VLOOKUP(C4,'[1]Meter Comparison'!$D$15:$G$129,4)</f>
        <v>1.7000000000000001E-2</v>
      </c>
      <c r="E4" t="s">
        <v>22</v>
      </c>
      <c r="F4" t="s">
        <v>23</v>
      </c>
      <c r="G4" t="s">
        <v>12</v>
      </c>
      <c r="H4" t="s">
        <v>12</v>
      </c>
      <c r="I4" s="1" t="s">
        <v>12</v>
      </c>
      <c r="J4" s="1" t="s">
        <v>12</v>
      </c>
      <c r="K4" t="s">
        <v>12</v>
      </c>
      <c r="L4" t="s">
        <v>12</v>
      </c>
      <c r="M4" t="s">
        <v>12</v>
      </c>
    </row>
    <row r="5" spans="1:15" x14ac:dyDescent="0.2">
      <c r="A5" t="b">
        <v>1</v>
      </c>
      <c r="B5" t="s">
        <v>24</v>
      </c>
      <c r="C5" t="s">
        <v>25</v>
      </c>
      <c r="D5">
        <f>VLOOKUP(C5,'[1]Meter Comparison'!$D$15:$G$129,4)</f>
        <v>2.58E-2</v>
      </c>
      <c r="E5" t="s">
        <v>26</v>
      </c>
      <c r="F5" t="s">
        <v>27</v>
      </c>
      <c r="G5" t="s">
        <v>28</v>
      </c>
      <c r="H5" t="s">
        <v>29</v>
      </c>
      <c r="I5" s="1">
        <v>43382.553842592599</v>
      </c>
      <c r="J5" s="1">
        <v>43748.554560185199</v>
      </c>
      <c r="K5">
        <v>49522</v>
      </c>
      <c r="L5">
        <v>16419</v>
      </c>
      <c r="M5">
        <v>33103</v>
      </c>
      <c r="N5">
        <f t="shared" ref="N3:N66" si="0">D5*L5</f>
        <v>423.61020000000002</v>
      </c>
      <c r="O5">
        <f t="shared" ref="O3:O66" si="1">N5/(J5-I5)</f>
        <v>1.1574026487880429</v>
      </c>
    </row>
    <row r="6" spans="1:15" x14ac:dyDescent="0.2">
      <c r="A6" t="b">
        <v>0</v>
      </c>
      <c r="B6" t="s">
        <v>24</v>
      </c>
      <c r="C6" t="s">
        <v>30</v>
      </c>
      <c r="D6">
        <f>VLOOKUP(C6,'[1]Meter Comparison'!$D$15:$G$129,4)</f>
        <v>2.5600000000000001E-2</v>
      </c>
      <c r="E6" t="s">
        <v>31</v>
      </c>
      <c r="F6" t="s">
        <v>32</v>
      </c>
      <c r="G6" t="s">
        <v>33</v>
      </c>
      <c r="H6" t="s">
        <v>34</v>
      </c>
      <c r="I6" s="1">
        <v>43382.220671296302</v>
      </c>
      <c r="J6" s="1">
        <v>43748.554560185199</v>
      </c>
      <c r="K6">
        <v>172800</v>
      </c>
      <c r="L6">
        <v>105081</v>
      </c>
      <c r="M6">
        <v>67719</v>
      </c>
      <c r="N6">
        <f t="shared" si="0"/>
        <v>2690.0736000000002</v>
      </c>
      <c r="O6">
        <f t="shared" si="1"/>
        <v>7.343228900168314</v>
      </c>
    </row>
    <row r="7" spans="1:15" x14ac:dyDescent="0.2">
      <c r="A7" t="b">
        <v>0</v>
      </c>
      <c r="B7" t="s">
        <v>24</v>
      </c>
      <c r="C7" t="s">
        <v>35</v>
      </c>
      <c r="D7">
        <f>VLOOKUP(C7,'[1]Meter Comparison'!$D$15:$G$129,4)</f>
        <v>1.7000000000000001E-2</v>
      </c>
      <c r="E7" t="s">
        <v>36</v>
      </c>
      <c r="F7" t="s">
        <v>37</v>
      </c>
      <c r="G7" t="s">
        <v>38</v>
      </c>
      <c r="H7" t="s">
        <v>39</v>
      </c>
      <c r="I7" s="1" t="s">
        <v>12</v>
      </c>
      <c r="J7" s="1" t="s">
        <v>12</v>
      </c>
      <c r="K7" t="s">
        <v>12</v>
      </c>
      <c r="L7" t="s">
        <v>12</v>
      </c>
      <c r="M7" t="s">
        <v>12</v>
      </c>
    </row>
    <row r="8" spans="1:15" x14ac:dyDescent="0.2">
      <c r="A8" t="b">
        <v>0</v>
      </c>
      <c r="B8" t="s">
        <v>24</v>
      </c>
      <c r="C8" t="s">
        <v>35</v>
      </c>
      <c r="D8">
        <f>VLOOKUP(C8,'[1]Meter Comparison'!$D$15:$G$129,4)</f>
        <v>1.7000000000000001E-2</v>
      </c>
      <c r="E8" t="s">
        <v>40</v>
      </c>
      <c r="F8" t="s">
        <v>41</v>
      </c>
      <c r="G8" t="s">
        <v>42</v>
      </c>
      <c r="H8" t="s">
        <v>43</v>
      </c>
      <c r="I8" s="1">
        <v>43382.553842592599</v>
      </c>
      <c r="J8" s="1">
        <v>43748.554560185199</v>
      </c>
      <c r="K8">
        <v>7162</v>
      </c>
      <c r="L8">
        <v>2530</v>
      </c>
      <c r="M8">
        <v>4632</v>
      </c>
      <c r="N8">
        <f t="shared" si="0"/>
        <v>43.010000000000005</v>
      </c>
      <c r="O8">
        <f t="shared" si="1"/>
        <v>0.11751343080117932</v>
      </c>
    </row>
    <row r="9" spans="1:15" x14ac:dyDescent="0.2">
      <c r="A9" t="b">
        <v>0</v>
      </c>
      <c r="B9" t="s">
        <v>24</v>
      </c>
      <c r="C9" t="s">
        <v>35</v>
      </c>
      <c r="D9">
        <f>VLOOKUP(C9,'[1]Meter Comparison'!$D$15:$G$129,4)</f>
        <v>1.7000000000000001E-2</v>
      </c>
      <c r="E9" t="s">
        <v>44</v>
      </c>
      <c r="F9" t="s">
        <v>45</v>
      </c>
      <c r="G9" t="s">
        <v>46</v>
      </c>
      <c r="H9" t="s">
        <v>43</v>
      </c>
      <c r="I9" s="1">
        <v>43718.612569444398</v>
      </c>
      <c r="J9" s="1">
        <v>43748.554560185199</v>
      </c>
      <c r="K9">
        <v>8786</v>
      </c>
      <c r="L9">
        <v>5033</v>
      </c>
      <c r="M9">
        <v>3753</v>
      </c>
      <c r="N9">
        <f t="shared" si="0"/>
        <v>85.561000000000007</v>
      </c>
      <c r="O9">
        <f t="shared" si="1"/>
        <v>2.8575588290263152</v>
      </c>
    </row>
    <row r="10" spans="1:15" x14ac:dyDescent="0.2">
      <c r="A10" t="b">
        <v>0</v>
      </c>
      <c r="B10" t="s">
        <v>24</v>
      </c>
      <c r="C10" t="s">
        <v>35</v>
      </c>
      <c r="D10">
        <f>VLOOKUP(C10,'[1]Meter Comparison'!$D$15:$G$129,4)</f>
        <v>1.7000000000000001E-2</v>
      </c>
      <c r="E10" t="s">
        <v>47</v>
      </c>
      <c r="F10" t="s">
        <v>48</v>
      </c>
      <c r="G10" t="s">
        <v>49</v>
      </c>
      <c r="H10" t="s">
        <v>43</v>
      </c>
      <c r="I10" s="1">
        <v>43382.553842592599</v>
      </c>
      <c r="J10" s="1">
        <v>43748.554560185199</v>
      </c>
      <c r="K10">
        <v>3418</v>
      </c>
      <c r="L10">
        <v>529</v>
      </c>
      <c r="M10">
        <v>2889</v>
      </c>
      <c r="N10">
        <f t="shared" si="0"/>
        <v>8.9930000000000003</v>
      </c>
      <c r="O10">
        <f t="shared" si="1"/>
        <v>2.4570990076610219E-2</v>
      </c>
    </row>
    <row r="11" spans="1:15" x14ac:dyDescent="0.2">
      <c r="A11" t="b">
        <v>0</v>
      </c>
      <c r="B11" t="s">
        <v>24</v>
      </c>
      <c r="C11" t="s">
        <v>35</v>
      </c>
      <c r="D11">
        <f>VLOOKUP(C11,'[1]Meter Comparison'!$D$15:$G$129,4)</f>
        <v>1.7000000000000001E-2</v>
      </c>
      <c r="E11" t="s">
        <v>50</v>
      </c>
      <c r="F11" t="s">
        <v>51</v>
      </c>
      <c r="G11" t="s">
        <v>52</v>
      </c>
      <c r="H11" t="s">
        <v>53</v>
      </c>
      <c r="I11" s="1">
        <v>43553.720335648097</v>
      </c>
      <c r="J11" s="1">
        <v>43748.554560185199</v>
      </c>
      <c r="K11">
        <v>319</v>
      </c>
      <c r="L11">
        <v>31</v>
      </c>
      <c r="M11">
        <v>288</v>
      </c>
      <c r="N11">
        <f t="shared" si="0"/>
        <v>0.52700000000000002</v>
      </c>
      <c r="O11">
        <f t="shared" si="1"/>
        <v>2.7048635898137261E-3</v>
      </c>
    </row>
    <row r="12" spans="1:15" x14ac:dyDescent="0.2">
      <c r="A12" t="b">
        <v>0</v>
      </c>
      <c r="B12" t="s">
        <v>24</v>
      </c>
      <c r="C12" t="s">
        <v>35</v>
      </c>
      <c r="D12">
        <f>VLOOKUP(C12,'[1]Meter Comparison'!$D$15:$G$129,4)</f>
        <v>1.7000000000000001E-2</v>
      </c>
      <c r="E12" t="s">
        <v>54</v>
      </c>
      <c r="F12" t="s">
        <v>55</v>
      </c>
      <c r="G12" t="s">
        <v>56</v>
      </c>
      <c r="H12" t="s">
        <v>53</v>
      </c>
      <c r="I12" s="1">
        <v>43718.612569444398</v>
      </c>
      <c r="J12" s="1">
        <v>43748.554560185199</v>
      </c>
      <c r="K12">
        <v>248</v>
      </c>
      <c r="L12">
        <v>78</v>
      </c>
      <c r="M12">
        <v>170</v>
      </c>
      <c r="N12">
        <f t="shared" si="0"/>
        <v>1.3260000000000001</v>
      </c>
      <c r="O12">
        <f t="shared" si="1"/>
        <v>4.4285632557928188E-2</v>
      </c>
    </row>
    <row r="13" spans="1:15" x14ac:dyDescent="0.2">
      <c r="A13" t="b">
        <v>0</v>
      </c>
      <c r="B13" t="s">
        <v>24</v>
      </c>
      <c r="C13" t="s">
        <v>35</v>
      </c>
      <c r="D13">
        <f>VLOOKUP(C13,'[1]Meter Comparison'!$D$15:$G$129,4)</f>
        <v>1.7000000000000001E-2</v>
      </c>
      <c r="E13" t="s">
        <v>57</v>
      </c>
      <c r="F13" t="s">
        <v>58</v>
      </c>
      <c r="G13" t="s">
        <v>59</v>
      </c>
      <c r="H13" t="s">
        <v>53</v>
      </c>
      <c r="I13" s="1">
        <v>43473.720671296302</v>
      </c>
      <c r="J13" s="1">
        <v>43748.554560185199</v>
      </c>
      <c r="K13">
        <v>23665</v>
      </c>
      <c r="L13">
        <v>17332</v>
      </c>
      <c r="M13">
        <v>6333</v>
      </c>
      <c r="N13">
        <f t="shared" si="0"/>
        <v>294.64400000000001</v>
      </c>
      <c r="O13">
        <f t="shared" si="1"/>
        <v>1.0720803070945548</v>
      </c>
    </row>
    <row r="14" spans="1:15" x14ac:dyDescent="0.2">
      <c r="A14" t="b">
        <v>1</v>
      </c>
      <c r="B14" t="s">
        <v>24</v>
      </c>
      <c r="C14" t="s">
        <v>35</v>
      </c>
      <c r="D14">
        <f>VLOOKUP(C14,'[1]Meter Comparison'!$D$15:$G$129,4)</f>
        <v>1.7000000000000001E-2</v>
      </c>
      <c r="E14" t="s">
        <v>60</v>
      </c>
      <c r="F14" t="s">
        <v>61</v>
      </c>
      <c r="G14" t="s">
        <v>62</v>
      </c>
      <c r="H14" t="s">
        <v>63</v>
      </c>
      <c r="I14" s="1">
        <v>43672.553935185198</v>
      </c>
      <c r="J14" s="1">
        <v>43745.554560185199</v>
      </c>
      <c r="K14">
        <v>1509</v>
      </c>
      <c r="L14">
        <v>714</v>
      </c>
      <c r="M14">
        <v>795</v>
      </c>
      <c r="N14">
        <f t="shared" si="0"/>
        <v>12.138000000000002</v>
      </c>
      <c r="O14">
        <f t="shared" si="1"/>
        <v>0.16627254903639394</v>
      </c>
    </row>
    <row r="15" spans="1:15" x14ac:dyDescent="0.2">
      <c r="A15" t="b">
        <v>0</v>
      </c>
      <c r="B15" t="s">
        <v>24</v>
      </c>
      <c r="C15" t="s">
        <v>64</v>
      </c>
      <c r="D15">
        <f>VLOOKUP(C15,'[1]Meter Comparison'!$D$15:$G$129,4)</f>
        <v>1.7000000000000001E-2</v>
      </c>
      <c r="E15" t="s">
        <v>65</v>
      </c>
      <c r="F15" t="s">
        <v>66</v>
      </c>
      <c r="G15" t="s">
        <v>67</v>
      </c>
      <c r="H15" t="s">
        <v>68</v>
      </c>
      <c r="I15" s="1">
        <v>43718.612569444398</v>
      </c>
      <c r="J15" s="1">
        <v>43748.554560185199</v>
      </c>
      <c r="K15">
        <v>15564</v>
      </c>
      <c r="L15">
        <v>8599</v>
      </c>
      <c r="M15">
        <v>6965</v>
      </c>
      <c r="N15">
        <f t="shared" si="0"/>
        <v>146.18300000000002</v>
      </c>
      <c r="O15">
        <f t="shared" si="1"/>
        <v>4.8822071072515971</v>
      </c>
    </row>
    <row r="16" spans="1:15" x14ac:dyDescent="0.2">
      <c r="A16" t="b">
        <v>1</v>
      </c>
      <c r="B16" t="s">
        <v>24</v>
      </c>
      <c r="C16" t="s">
        <v>69</v>
      </c>
      <c r="D16">
        <f>VLOOKUP(C16,'[1]Meter Comparison'!$D$15:$G$129,4)</f>
        <v>2.5600000000000001E-2</v>
      </c>
      <c r="E16" t="s">
        <v>70</v>
      </c>
      <c r="F16" t="s">
        <v>71</v>
      </c>
      <c r="G16" t="s">
        <v>72</v>
      </c>
      <c r="H16" t="s">
        <v>73</v>
      </c>
      <c r="I16" s="1">
        <v>43382.553842592599</v>
      </c>
      <c r="J16" s="1">
        <v>43748.554560185199</v>
      </c>
      <c r="K16">
        <v>49113</v>
      </c>
      <c r="L16">
        <v>21301</v>
      </c>
      <c r="M16">
        <v>27812</v>
      </c>
      <c r="N16">
        <f t="shared" si="0"/>
        <v>545.30560000000003</v>
      </c>
      <c r="O16">
        <f t="shared" si="1"/>
        <v>1.4899030897720429</v>
      </c>
    </row>
    <row r="17" spans="1:15" x14ac:dyDescent="0.2">
      <c r="A17" t="b">
        <v>0</v>
      </c>
      <c r="B17" t="s">
        <v>24</v>
      </c>
      <c r="C17" t="s">
        <v>69</v>
      </c>
      <c r="D17">
        <f>VLOOKUP(C17,'[1]Meter Comparison'!$D$15:$G$129,4)</f>
        <v>2.5600000000000001E-2</v>
      </c>
      <c r="E17" t="s">
        <v>74</v>
      </c>
      <c r="F17" t="s">
        <v>75</v>
      </c>
      <c r="G17" t="s">
        <v>76</v>
      </c>
      <c r="H17" t="s">
        <v>77</v>
      </c>
      <c r="I17" s="1">
        <v>43382.553842592599</v>
      </c>
      <c r="J17" s="1">
        <v>43748.554560185199</v>
      </c>
      <c r="K17">
        <v>30640</v>
      </c>
      <c r="L17">
        <v>6870</v>
      </c>
      <c r="M17">
        <v>23770</v>
      </c>
      <c r="N17">
        <f t="shared" si="0"/>
        <v>175.87200000000001</v>
      </c>
      <c r="O17">
        <f t="shared" si="1"/>
        <v>0.48052364803220199</v>
      </c>
    </row>
    <row r="18" spans="1:15" x14ac:dyDescent="0.2">
      <c r="A18" t="b">
        <v>0</v>
      </c>
      <c r="B18" t="s">
        <v>24</v>
      </c>
      <c r="C18" t="s">
        <v>69</v>
      </c>
      <c r="D18">
        <f>VLOOKUP(C18,'[1]Meter Comparison'!$D$15:$G$129,4)</f>
        <v>2.5600000000000001E-2</v>
      </c>
      <c r="E18" t="s">
        <v>78</v>
      </c>
      <c r="F18" t="s">
        <v>41</v>
      </c>
      <c r="G18" t="s">
        <v>79</v>
      </c>
      <c r="H18" t="s">
        <v>77</v>
      </c>
      <c r="I18" s="1">
        <v>43382.553842592599</v>
      </c>
      <c r="J18" s="1">
        <v>43685.554513888899</v>
      </c>
      <c r="K18">
        <v>36761</v>
      </c>
      <c r="L18">
        <v>14835</v>
      </c>
      <c r="M18">
        <v>21926</v>
      </c>
      <c r="N18">
        <f t="shared" si="0"/>
        <v>379.77600000000001</v>
      </c>
      <c r="O18">
        <f t="shared" si="1"/>
        <v>1.253383361743849</v>
      </c>
    </row>
    <row r="19" spans="1:15" x14ac:dyDescent="0.2">
      <c r="A19" t="b">
        <v>0</v>
      </c>
      <c r="B19" t="s">
        <v>24</v>
      </c>
      <c r="C19" t="s">
        <v>69</v>
      </c>
      <c r="D19">
        <f>VLOOKUP(C19,'[1]Meter Comparison'!$D$15:$G$129,4)</f>
        <v>2.5600000000000001E-2</v>
      </c>
      <c r="E19" t="s">
        <v>80</v>
      </c>
      <c r="F19" t="s">
        <v>81</v>
      </c>
      <c r="G19" t="s">
        <v>82</v>
      </c>
      <c r="H19" t="s">
        <v>77</v>
      </c>
      <c r="I19" s="1">
        <v>43382.553842592599</v>
      </c>
      <c r="J19" s="1">
        <v>43748.554560185199</v>
      </c>
      <c r="K19">
        <v>3309</v>
      </c>
      <c r="L19">
        <v>589</v>
      </c>
      <c r="M19">
        <v>2720</v>
      </c>
      <c r="N19">
        <f t="shared" si="0"/>
        <v>15.0784</v>
      </c>
      <c r="O19">
        <f t="shared" si="1"/>
        <v>4.1197733433910769E-2</v>
      </c>
    </row>
    <row r="20" spans="1:15" x14ac:dyDescent="0.2">
      <c r="A20" t="b">
        <v>0</v>
      </c>
      <c r="B20" t="s">
        <v>24</v>
      </c>
      <c r="C20" t="s">
        <v>69</v>
      </c>
      <c r="D20">
        <f>VLOOKUP(C20,'[1]Meter Comparison'!$D$15:$G$129,4)</f>
        <v>2.5600000000000001E-2</v>
      </c>
      <c r="E20" t="s">
        <v>83</v>
      </c>
      <c r="F20" t="s">
        <v>84</v>
      </c>
      <c r="G20" t="s">
        <v>85</v>
      </c>
      <c r="H20" t="s">
        <v>73</v>
      </c>
      <c r="I20" s="1">
        <v>43382.553842592599</v>
      </c>
      <c r="J20" s="1">
        <v>43748.554560185199</v>
      </c>
      <c r="K20">
        <v>13254</v>
      </c>
      <c r="L20">
        <v>6984</v>
      </c>
      <c r="M20">
        <v>6270</v>
      </c>
      <c r="N20">
        <f t="shared" si="0"/>
        <v>178.79040000000001</v>
      </c>
      <c r="O20">
        <f t="shared" si="1"/>
        <v>0.48849740289037824</v>
      </c>
    </row>
    <row r="21" spans="1:15" x14ac:dyDescent="0.2">
      <c r="A21" t="b">
        <v>0</v>
      </c>
      <c r="B21" t="s">
        <v>24</v>
      </c>
      <c r="C21" t="s">
        <v>86</v>
      </c>
      <c r="D21">
        <f>VLOOKUP(C21,'[1]Meter Comparison'!$D$15:$G$129,4)</f>
        <v>1.5299999999999999E-2</v>
      </c>
      <c r="E21" t="s">
        <v>87</v>
      </c>
      <c r="F21" t="s">
        <v>88</v>
      </c>
      <c r="G21" t="s">
        <v>89</v>
      </c>
      <c r="H21" t="s">
        <v>90</v>
      </c>
      <c r="I21" s="1">
        <v>43382.387233796297</v>
      </c>
      <c r="J21" s="1">
        <v>43748.554560185199</v>
      </c>
      <c r="K21">
        <v>25822</v>
      </c>
      <c r="L21">
        <v>25822</v>
      </c>
      <c r="M21">
        <v>0</v>
      </c>
      <c r="N21">
        <f t="shared" si="0"/>
        <v>395.07659999999998</v>
      </c>
      <c r="O21">
        <f t="shared" si="1"/>
        <v>1.0789509918763023</v>
      </c>
    </row>
    <row r="22" spans="1:15" x14ac:dyDescent="0.2">
      <c r="A22" t="b">
        <v>1</v>
      </c>
      <c r="B22" t="s">
        <v>24</v>
      </c>
      <c r="C22" t="s">
        <v>86</v>
      </c>
      <c r="D22">
        <f>VLOOKUP(C22,'[1]Meter Comparison'!$D$15:$G$129,4)</f>
        <v>1.5299999999999999E-2</v>
      </c>
      <c r="E22" t="s">
        <v>91</v>
      </c>
      <c r="F22" t="s">
        <v>92</v>
      </c>
      <c r="G22" t="s">
        <v>93</v>
      </c>
      <c r="H22" t="s">
        <v>20</v>
      </c>
      <c r="I22" s="1">
        <v>43382.553842592599</v>
      </c>
      <c r="J22" s="1">
        <v>43748.554560185199</v>
      </c>
      <c r="K22">
        <v>84979</v>
      </c>
      <c r="L22">
        <v>84979</v>
      </c>
      <c r="M22">
        <v>0</v>
      </c>
      <c r="N22">
        <f t="shared" si="0"/>
        <v>1300.1786999999999</v>
      </c>
      <c r="O22">
        <f t="shared" si="1"/>
        <v>3.5523938547225589</v>
      </c>
    </row>
    <row r="23" spans="1:15" x14ac:dyDescent="0.2">
      <c r="A23" t="b">
        <v>0</v>
      </c>
      <c r="B23" t="s">
        <v>24</v>
      </c>
      <c r="C23" t="s">
        <v>86</v>
      </c>
      <c r="D23">
        <f>VLOOKUP(C23,'[1]Meter Comparison'!$D$15:$G$129,4)</f>
        <v>1.5299999999999999E-2</v>
      </c>
      <c r="E23" t="s">
        <v>94</v>
      </c>
      <c r="F23" t="s">
        <v>95</v>
      </c>
      <c r="G23" t="s">
        <v>96</v>
      </c>
      <c r="H23" t="s">
        <v>20</v>
      </c>
      <c r="I23" s="1">
        <v>43382.887314814798</v>
      </c>
      <c r="J23" s="1">
        <v>43748.554560185199</v>
      </c>
      <c r="K23">
        <v>48206</v>
      </c>
      <c r="L23">
        <v>48206</v>
      </c>
      <c r="M23">
        <v>0</v>
      </c>
      <c r="N23">
        <f t="shared" si="0"/>
        <v>737.55179999999996</v>
      </c>
      <c r="O23">
        <f t="shared" si="1"/>
        <v>2.0170026419864309</v>
      </c>
    </row>
    <row r="24" spans="1:15" x14ac:dyDescent="0.2">
      <c r="A24" t="b">
        <v>0</v>
      </c>
      <c r="B24" t="s">
        <v>24</v>
      </c>
      <c r="C24" t="s">
        <v>86</v>
      </c>
      <c r="D24">
        <f>VLOOKUP(C24,'[1]Meter Comparison'!$D$15:$G$129,4)</f>
        <v>1.5299999999999999E-2</v>
      </c>
      <c r="E24" t="s">
        <v>97</v>
      </c>
      <c r="F24" t="s">
        <v>98</v>
      </c>
      <c r="G24" t="s">
        <v>99</v>
      </c>
      <c r="H24" t="s">
        <v>20</v>
      </c>
      <c r="I24" s="1">
        <v>43382.387233796297</v>
      </c>
      <c r="J24" s="1">
        <v>43748.554560185199</v>
      </c>
      <c r="K24">
        <v>45757</v>
      </c>
      <c r="L24">
        <v>45757</v>
      </c>
      <c r="M24">
        <v>0</v>
      </c>
      <c r="N24">
        <f t="shared" si="0"/>
        <v>700.08209999999997</v>
      </c>
      <c r="O24">
        <f t="shared" si="1"/>
        <v>1.9119185398220107</v>
      </c>
    </row>
    <row r="25" spans="1:15" x14ac:dyDescent="0.2">
      <c r="A25" t="b">
        <v>1</v>
      </c>
      <c r="B25" t="s">
        <v>24</v>
      </c>
      <c r="C25" t="s">
        <v>86</v>
      </c>
      <c r="D25">
        <f>VLOOKUP(C25,'[1]Meter Comparison'!$D$15:$G$129,4)</f>
        <v>1.5299999999999999E-2</v>
      </c>
      <c r="E25" t="s">
        <v>100</v>
      </c>
      <c r="F25" t="s">
        <v>101</v>
      </c>
      <c r="G25" t="s">
        <v>102</v>
      </c>
      <c r="H25" t="s">
        <v>20</v>
      </c>
      <c r="I25" s="1">
        <v>43382.387233796297</v>
      </c>
      <c r="J25" s="1">
        <v>43748.554560185199</v>
      </c>
      <c r="K25">
        <v>96527</v>
      </c>
      <c r="L25">
        <v>96527</v>
      </c>
      <c r="M25">
        <v>0</v>
      </c>
      <c r="N25">
        <f t="shared" si="0"/>
        <v>1476.8631</v>
      </c>
      <c r="O25">
        <f t="shared" si="1"/>
        <v>4.0333011537775478</v>
      </c>
    </row>
    <row r="26" spans="1:15" x14ac:dyDescent="0.2">
      <c r="A26" t="b">
        <v>0</v>
      </c>
      <c r="B26" t="s">
        <v>24</v>
      </c>
      <c r="C26" t="s">
        <v>86</v>
      </c>
      <c r="D26">
        <f>VLOOKUP(C26,'[1]Meter Comparison'!$D$15:$G$129,4)</f>
        <v>1.5299999999999999E-2</v>
      </c>
      <c r="E26" t="s">
        <v>103</v>
      </c>
      <c r="F26" t="s">
        <v>104</v>
      </c>
      <c r="G26" t="s">
        <v>105</v>
      </c>
      <c r="H26" t="s">
        <v>20</v>
      </c>
      <c r="I26" s="1">
        <v>43382.553842592599</v>
      </c>
      <c r="J26" s="1">
        <v>43412.387361111098</v>
      </c>
      <c r="K26">
        <v>131615</v>
      </c>
      <c r="L26">
        <v>131615</v>
      </c>
      <c r="M26">
        <v>0</v>
      </c>
      <c r="N26">
        <f t="shared" si="0"/>
        <v>2013.7094999999999</v>
      </c>
      <c r="O26">
        <f t="shared" si="1"/>
        <v>67.498223474759342</v>
      </c>
    </row>
    <row r="27" spans="1:15" x14ac:dyDescent="0.2">
      <c r="A27" t="b">
        <v>0</v>
      </c>
      <c r="B27" t="s">
        <v>24</v>
      </c>
      <c r="C27" t="s">
        <v>86</v>
      </c>
      <c r="D27">
        <f>VLOOKUP(C27,'[1]Meter Comparison'!$D$15:$G$129,4)</f>
        <v>1.5299999999999999E-2</v>
      </c>
      <c r="E27" t="s">
        <v>106</v>
      </c>
      <c r="F27" t="s">
        <v>107</v>
      </c>
      <c r="G27" t="s">
        <v>108</v>
      </c>
      <c r="H27" t="s">
        <v>20</v>
      </c>
      <c r="I27" s="1">
        <v>43382.553842592599</v>
      </c>
      <c r="J27" s="1">
        <v>43748.554560185199</v>
      </c>
      <c r="K27">
        <v>84619</v>
      </c>
      <c r="L27">
        <v>84619</v>
      </c>
      <c r="M27">
        <v>0</v>
      </c>
      <c r="N27">
        <f t="shared" si="0"/>
        <v>1294.6706999999999</v>
      </c>
      <c r="O27">
        <f t="shared" si="1"/>
        <v>3.5373447039005894</v>
      </c>
    </row>
    <row r="28" spans="1:15" x14ac:dyDescent="0.2">
      <c r="A28" t="b">
        <v>0</v>
      </c>
      <c r="B28" t="s">
        <v>24</v>
      </c>
      <c r="C28" t="s">
        <v>86</v>
      </c>
      <c r="D28">
        <f>VLOOKUP(C28,'[1]Meter Comparison'!$D$15:$G$129,4)</f>
        <v>1.5299999999999999E-2</v>
      </c>
      <c r="E28" t="s">
        <v>109</v>
      </c>
      <c r="F28" t="s">
        <v>110</v>
      </c>
      <c r="G28" t="s">
        <v>111</v>
      </c>
      <c r="H28" t="s">
        <v>20</v>
      </c>
      <c r="I28" s="1">
        <v>43382.553842592599</v>
      </c>
      <c r="J28" s="1">
        <v>43748.554560185199</v>
      </c>
      <c r="K28">
        <v>165232</v>
      </c>
      <c r="L28">
        <v>165232</v>
      </c>
      <c r="M28">
        <v>0</v>
      </c>
      <c r="N28">
        <f t="shared" si="0"/>
        <v>2528.0495999999998</v>
      </c>
      <c r="O28">
        <f t="shared" si="1"/>
        <v>6.9072258017100445</v>
      </c>
    </row>
    <row r="29" spans="1:15" x14ac:dyDescent="0.2">
      <c r="A29" t="b">
        <v>1</v>
      </c>
      <c r="B29" t="s">
        <v>24</v>
      </c>
      <c r="C29" t="s">
        <v>86</v>
      </c>
      <c r="D29">
        <f>VLOOKUP(C29,'[1]Meter Comparison'!$D$15:$G$129,4)</f>
        <v>1.5299999999999999E-2</v>
      </c>
      <c r="E29" t="s">
        <v>112</v>
      </c>
      <c r="F29" t="s">
        <v>113</v>
      </c>
      <c r="G29" t="s">
        <v>114</v>
      </c>
      <c r="H29" t="s">
        <v>20</v>
      </c>
      <c r="I29" s="1">
        <v>43382.553842592599</v>
      </c>
      <c r="J29" s="1">
        <v>43748.554560185199</v>
      </c>
      <c r="K29">
        <v>49817</v>
      </c>
      <c r="L29">
        <v>49817</v>
      </c>
      <c r="M29">
        <v>0</v>
      </c>
      <c r="N29">
        <f t="shared" si="0"/>
        <v>762.20010000000002</v>
      </c>
      <c r="O29">
        <f t="shared" si="1"/>
        <v>2.0825098513834446</v>
      </c>
    </row>
    <row r="30" spans="1:15" x14ac:dyDescent="0.2">
      <c r="A30" t="b">
        <v>1</v>
      </c>
      <c r="B30" t="s">
        <v>24</v>
      </c>
      <c r="C30" t="s">
        <v>86</v>
      </c>
      <c r="D30">
        <f>VLOOKUP(C30,'[1]Meter Comparison'!$D$15:$G$129,4)</f>
        <v>1.5299999999999999E-2</v>
      </c>
      <c r="E30" t="s">
        <v>115</v>
      </c>
      <c r="F30" t="s">
        <v>116</v>
      </c>
      <c r="G30" t="s">
        <v>117</v>
      </c>
      <c r="H30" t="s">
        <v>118</v>
      </c>
      <c r="I30" s="1" t="s">
        <v>12</v>
      </c>
      <c r="J30" s="1" t="s">
        <v>12</v>
      </c>
      <c r="K30" t="s">
        <v>12</v>
      </c>
      <c r="L30" t="s">
        <v>12</v>
      </c>
      <c r="M30" t="s">
        <v>12</v>
      </c>
      <c r="N30" t="e">
        <f t="shared" si="0"/>
        <v>#VALUE!</v>
      </c>
      <c r="O30" t="e">
        <f t="shared" si="1"/>
        <v>#VALUE!</v>
      </c>
    </row>
    <row r="31" spans="1:15" x14ac:dyDescent="0.2">
      <c r="A31" t="b">
        <v>0</v>
      </c>
      <c r="B31" t="s">
        <v>24</v>
      </c>
      <c r="C31" t="s">
        <v>86</v>
      </c>
      <c r="D31">
        <f>VLOOKUP(C31,'[1]Meter Comparison'!$D$15:$G$129,4)</f>
        <v>1.5299999999999999E-2</v>
      </c>
      <c r="E31" t="s">
        <v>119</v>
      </c>
      <c r="F31" t="s">
        <v>120</v>
      </c>
      <c r="G31" t="s">
        <v>121</v>
      </c>
      <c r="H31" t="s">
        <v>20</v>
      </c>
      <c r="I31" s="1">
        <v>43382.553842592599</v>
      </c>
      <c r="J31" s="1">
        <v>43748.554560185199</v>
      </c>
      <c r="K31">
        <v>105359</v>
      </c>
      <c r="L31">
        <v>105359</v>
      </c>
      <c r="M31">
        <v>0</v>
      </c>
      <c r="N31">
        <f t="shared" si="0"/>
        <v>1611.9927</v>
      </c>
      <c r="O31">
        <f t="shared" si="1"/>
        <v>4.4043430040329268</v>
      </c>
    </row>
    <row r="32" spans="1:15" x14ac:dyDescent="0.2">
      <c r="A32" t="b">
        <v>1</v>
      </c>
      <c r="B32" t="s">
        <v>24</v>
      </c>
      <c r="C32" t="s">
        <v>122</v>
      </c>
      <c r="D32">
        <f>VLOOKUP(C32,'[1]Meter Comparison'!$D$15:$G$129,4)</f>
        <v>1.5299999999999999E-2</v>
      </c>
      <c r="E32" t="s">
        <v>123</v>
      </c>
      <c r="F32" t="s">
        <v>124</v>
      </c>
      <c r="G32" t="s">
        <v>125</v>
      </c>
      <c r="H32" t="s">
        <v>20</v>
      </c>
      <c r="I32" s="1">
        <v>43382.387233796297</v>
      </c>
      <c r="J32" s="1">
        <v>43748.554560185199</v>
      </c>
      <c r="K32">
        <v>43940</v>
      </c>
      <c r="L32">
        <v>43940</v>
      </c>
      <c r="M32">
        <v>0</v>
      </c>
      <c r="N32">
        <f t="shared" si="0"/>
        <v>672.28199999999993</v>
      </c>
      <c r="O32">
        <f t="shared" si="1"/>
        <v>1.8359966920860009</v>
      </c>
    </row>
    <row r="33" spans="1:15" x14ac:dyDescent="0.2">
      <c r="A33" t="b">
        <v>0</v>
      </c>
      <c r="B33" t="s">
        <v>24</v>
      </c>
      <c r="C33" t="s">
        <v>122</v>
      </c>
      <c r="D33">
        <f>VLOOKUP(C33,'[1]Meter Comparison'!$D$15:$G$129,4)</f>
        <v>1.5299999999999999E-2</v>
      </c>
      <c r="E33" t="s">
        <v>126</v>
      </c>
      <c r="F33" t="s">
        <v>127</v>
      </c>
      <c r="G33" t="s">
        <v>128</v>
      </c>
      <c r="H33" t="s">
        <v>20</v>
      </c>
      <c r="I33" s="1">
        <v>43382.553842592599</v>
      </c>
      <c r="J33" s="1">
        <v>43748.554560185199</v>
      </c>
      <c r="K33">
        <v>12723</v>
      </c>
      <c r="L33">
        <v>12723</v>
      </c>
      <c r="M33">
        <v>0</v>
      </c>
      <c r="N33">
        <f t="shared" si="0"/>
        <v>194.6619</v>
      </c>
      <c r="O33">
        <f t="shared" si="1"/>
        <v>0.53186207196642843</v>
      </c>
    </row>
    <row r="34" spans="1:15" x14ac:dyDescent="0.2">
      <c r="A34" t="b">
        <v>0</v>
      </c>
      <c r="B34" t="s">
        <v>24</v>
      </c>
      <c r="C34" t="s">
        <v>122</v>
      </c>
      <c r="D34">
        <f>VLOOKUP(C34,'[1]Meter Comparison'!$D$15:$G$129,4)</f>
        <v>1.5299999999999999E-2</v>
      </c>
      <c r="E34" t="s">
        <v>129</v>
      </c>
      <c r="F34" t="s">
        <v>130</v>
      </c>
      <c r="G34" t="s">
        <v>131</v>
      </c>
      <c r="H34" t="s">
        <v>90</v>
      </c>
      <c r="I34" s="1">
        <v>43382.553842592599</v>
      </c>
      <c r="J34" s="1">
        <v>43748.554560185199</v>
      </c>
      <c r="K34">
        <v>6872</v>
      </c>
      <c r="L34">
        <v>6872</v>
      </c>
      <c r="M34">
        <v>0</v>
      </c>
      <c r="N34">
        <f t="shared" si="0"/>
        <v>105.1416</v>
      </c>
      <c r="O34">
        <f t="shared" si="1"/>
        <v>0.28727156791270109</v>
      </c>
    </row>
    <row r="35" spans="1:15" x14ac:dyDescent="0.2">
      <c r="A35" t="b">
        <v>0</v>
      </c>
      <c r="B35" t="s">
        <v>24</v>
      </c>
      <c r="C35" t="s">
        <v>122</v>
      </c>
      <c r="D35">
        <f>VLOOKUP(C35,'[1]Meter Comparison'!$D$15:$G$129,4)</f>
        <v>1.5299999999999999E-2</v>
      </c>
      <c r="E35" t="s">
        <v>132</v>
      </c>
      <c r="F35" t="s">
        <v>133</v>
      </c>
      <c r="G35" t="s">
        <v>134</v>
      </c>
      <c r="H35" t="s">
        <v>90</v>
      </c>
      <c r="I35" s="1">
        <v>43382.220671296302</v>
      </c>
      <c r="J35" s="1">
        <v>43748.554560185199</v>
      </c>
      <c r="K35">
        <v>100770</v>
      </c>
      <c r="L35">
        <v>100770</v>
      </c>
      <c r="M35">
        <v>0</v>
      </c>
      <c r="N35">
        <f t="shared" si="0"/>
        <v>1541.7809999999999</v>
      </c>
      <c r="O35">
        <f t="shared" si="1"/>
        <v>4.208676965912904</v>
      </c>
    </row>
    <row r="36" spans="1:15" x14ac:dyDescent="0.2">
      <c r="A36" t="b">
        <v>1</v>
      </c>
      <c r="B36" t="s">
        <v>24</v>
      </c>
      <c r="C36" t="s">
        <v>122</v>
      </c>
      <c r="D36">
        <f>VLOOKUP(C36,'[1]Meter Comparison'!$D$15:$G$129,4)</f>
        <v>1.5299999999999999E-2</v>
      </c>
      <c r="E36" t="s">
        <v>135</v>
      </c>
      <c r="F36" t="s">
        <v>136</v>
      </c>
      <c r="G36" t="s">
        <v>137</v>
      </c>
      <c r="H36" t="s">
        <v>90</v>
      </c>
      <c r="I36" s="1">
        <v>43382.386979166702</v>
      </c>
      <c r="J36" s="1">
        <v>43748.554560185199</v>
      </c>
      <c r="K36">
        <v>38253</v>
      </c>
      <c r="L36">
        <v>38253</v>
      </c>
      <c r="M36">
        <v>0</v>
      </c>
      <c r="N36">
        <f t="shared" si="0"/>
        <v>585.27089999999998</v>
      </c>
      <c r="O36">
        <f t="shared" si="1"/>
        <v>1.5983689718572736</v>
      </c>
    </row>
    <row r="37" spans="1:15" x14ac:dyDescent="0.2">
      <c r="A37" t="b">
        <v>0</v>
      </c>
      <c r="B37" t="s">
        <v>24</v>
      </c>
      <c r="C37" t="s">
        <v>122</v>
      </c>
      <c r="D37">
        <f>VLOOKUP(C37,'[1]Meter Comparison'!$D$15:$G$129,4)</f>
        <v>1.5299999999999999E-2</v>
      </c>
      <c r="E37" t="s">
        <v>138</v>
      </c>
      <c r="F37" t="s">
        <v>139</v>
      </c>
      <c r="G37" t="s">
        <v>140</v>
      </c>
      <c r="H37" t="s">
        <v>20</v>
      </c>
      <c r="I37" s="1">
        <v>43382.553842592599</v>
      </c>
      <c r="J37" s="1">
        <v>43748.554560185199</v>
      </c>
      <c r="K37">
        <v>13379</v>
      </c>
      <c r="L37">
        <v>13379</v>
      </c>
      <c r="M37">
        <v>0</v>
      </c>
      <c r="N37">
        <f t="shared" si="0"/>
        <v>204.6987</v>
      </c>
      <c r="O37">
        <f t="shared" si="1"/>
        <v>0.55928496901979452</v>
      </c>
    </row>
    <row r="38" spans="1:15" x14ac:dyDescent="0.2">
      <c r="A38" t="b">
        <v>0</v>
      </c>
      <c r="B38" t="s">
        <v>24</v>
      </c>
      <c r="C38" t="s">
        <v>122</v>
      </c>
      <c r="D38">
        <f>VLOOKUP(C38,'[1]Meter Comparison'!$D$15:$G$129,4)</f>
        <v>1.5299999999999999E-2</v>
      </c>
      <c r="E38" t="s">
        <v>141</v>
      </c>
      <c r="F38" t="s">
        <v>142</v>
      </c>
      <c r="G38" t="s">
        <v>143</v>
      </c>
      <c r="H38" t="s">
        <v>20</v>
      </c>
      <c r="I38" s="1">
        <v>43382.220671296302</v>
      </c>
      <c r="J38" s="1">
        <v>43748.554560185199</v>
      </c>
      <c r="K38">
        <v>104600</v>
      </c>
      <c r="L38">
        <v>104600</v>
      </c>
      <c r="M38">
        <v>0</v>
      </c>
      <c r="N38">
        <f t="shared" si="0"/>
        <v>1600.3799999999999</v>
      </c>
      <c r="O38">
        <f t="shared" si="1"/>
        <v>4.3686375968491591</v>
      </c>
    </row>
    <row r="39" spans="1:15" x14ac:dyDescent="0.2">
      <c r="A39" t="b">
        <v>0</v>
      </c>
      <c r="B39" t="s">
        <v>24</v>
      </c>
      <c r="C39" t="s">
        <v>122</v>
      </c>
      <c r="D39">
        <f>VLOOKUP(C39,'[1]Meter Comparison'!$D$15:$G$129,4)</f>
        <v>1.5299999999999999E-2</v>
      </c>
      <c r="E39" t="s">
        <v>144</v>
      </c>
      <c r="F39" t="s">
        <v>145</v>
      </c>
      <c r="G39" t="s">
        <v>146</v>
      </c>
      <c r="H39" t="s">
        <v>20</v>
      </c>
      <c r="I39" s="1">
        <v>43382.387233796297</v>
      </c>
      <c r="J39" s="1">
        <v>43748.554560185199</v>
      </c>
      <c r="K39">
        <v>51502</v>
      </c>
      <c r="L39">
        <v>51502</v>
      </c>
      <c r="M39">
        <v>0</v>
      </c>
      <c r="N39">
        <f t="shared" si="0"/>
        <v>787.98059999999998</v>
      </c>
      <c r="O39">
        <f t="shared" si="1"/>
        <v>2.1519686307649804</v>
      </c>
    </row>
    <row r="40" spans="1:15" x14ac:dyDescent="0.2">
      <c r="A40" t="b">
        <v>0</v>
      </c>
      <c r="B40" t="s">
        <v>24</v>
      </c>
      <c r="C40" t="s">
        <v>122</v>
      </c>
      <c r="D40">
        <f>VLOOKUP(C40,'[1]Meter Comparison'!$D$15:$G$129,4)</f>
        <v>1.5299999999999999E-2</v>
      </c>
      <c r="E40" t="s">
        <v>147</v>
      </c>
      <c r="F40" t="s">
        <v>148</v>
      </c>
      <c r="G40" t="s">
        <v>149</v>
      </c>
      <c r="H40" t="s">
        <v>20</v>
      </c>
      <c r="I40" s="1">
        <v>43382.553842592599</v>
      </c>
      <c r="J40" s="1">
        <v>43748.554560185199</v>
      </c>
      <c r="K40">
        <v>11603</v>
      </c>
      <c r="L40">
        <v>11603</v>
      </c>
      <c r="M40">
        <v>0</v>
      </c>
      <c r="N40">
        <f t="shared" si="0"/>
        <v>177.52589999999998</v>
      </c>
      <c r="O40">
        <f t="shared" si="1"/>
        <v>0.48504249163141305</v>
      </c>
    </row>
    <row r="41" spans="1:15" x14ac:dyDescent="0.2">
      <c r="A41" t="b">
        <v>0</v>
      </c>
      <c r="B41" t="s">
        <v>24</v>
      </c>
      <c r="C41" t="s">
        <v>122</v>
      </c>
      <c r="D41">
        <f>VLOOKUP(C41,'[1]Meter Comparison'!$D$15:$G$129,4)</f>
        <v>1.5299999999999999E-2</v>
      </c>
      <c r="E41" t="s">
        <v>150</v>
      </c>
      <c r="F41" t="s">
        <v>151</v>
      </c>
      <c r="G41" t="s">
        <v>152</v>
      </c>
      <c r="H41" t="s">
        <v>20</v>
      </c>
      <c r="I41" s="1">
        <v>43382.553842592599</v>
      </c>
      <c r="J41" s="1">
        <v>43748.554560185199</v>
      </c>
      <c r="K41">
        <v>175744</v>
      </c>
      <c r="L41">
        <v>175744</v>
      </c>
      <c r="M41">
        <v>0</v>
      </c>
      <c r="N41">
        <f t="shared" si="0"/>
        <v>2688.8831999999998</v>
      </c>
      <c r="O41">
        <f t="shared" si="1"/>
        <v>7.3466610057115451</v>
      </c>
    </row>
    <row r="42" spans="1:15" x14ac:dyDescent="0.2">
      <c r="A42" t="b">
        <v>1</v>
      </c>
      <c r="B42" t="s">
        <v>24</v>
      </c>
      <c r="C42" t="s">
        <v>122</v>
      </c>
      <c r="D42">
        <f>VLOOKUP(C42,'[1]Meter Comparison'!$D$15:$G$129,4)</f>
        <v>1.5299999999999999E-2</v>
      </c>
      <c r="E42" t="s">
        <v>153</v>
      </c>
      <c r="F42" t="s">
        <v>154</v>
      </c>
      <c r="G42" t="s">
        <v>155</v>
      </c>
      <c r="H42" t="s">
        <v>20</v>
      </c>
      <c r="I42" s="1">
        <v>43382.553842592599</v>
      </c>
      <c r="J42" s="1">
        <v>43748.554560185199</v>
      </c>
      <c r="K42">
        <v>37703</v>
      </c>
      <c r="L42">
        <v>37703</v>
      </c>
      <c r="M42">
        <v>0</v>
      </c>
      <c r="N42">
        <f t="shared" si="0"/>
        <v>576.85590000000002</v>
      </c>
      <c r="O42">
        <f t="shared" si="1"/>
        <v>1.5761059262241808</v>
      </c>
    </row>
    <row r="43" spans="1:15" x14ac:dyDescent="0.2">
      <c r="A43" t="b">
        <v>0</v>
      </c>
      <c r="B43" t="s">
        <v>24</v>
      </c>
      <c r="C43" t="s">
        <v>122</v>
      </c>
      <c r="D43">
        <f>VLOOKUP(C43,'[1]Meter Comparison'!$D$15:$G$129,4)</f>
        <v>1.5299999999999999E-2</v>
      </c>
      <c r="E43" t="s">
        <v>156</v>
      </c>
      <c r="F43" t="s">
        <v>157</v>
      </c>
      <c r="G43" t="s">
        <v>158</v>
      </c>
      <c r="H43" t="s">
        <v>20</v>
      </c>
      <c r="I43" s="1">
        <v>43382.553842592599</v>
      </c>
      <c r="J43" s="1">
        <v>43748.554560185199</v>
      </c>
      <c r="K43">
        <v>76053</v>
      </c>
      <c r="L43">
        <v>76053</v>
      </c>
      <c r="M43">
        <v>0</v>
      </c>
      <c r="N43">
        <f t="shared" si="0"/>
        <v>1163.6108999999999</v>
      </c>
      <c r="O43">
        <f t="shared" si="1"/>
        <v>3.1792585207311777</v>
      </c>
    </row>
    <row r="44" spans="1:15" x14ac:dyDescent="0.2">
      <c r="A44" t="b">
        <v>1</v>
      </c>
      <c r="B44" t="s">
        <v>24</v>
      </c>
      <c r="C44" t="s">
        <v>122</v>
      </c>
      <c r="D44">
        <f>VLOOKUP(C44,'[1]Meter Comparison'!$D$15:$G$129,4)</f>
        <v>1.5299999999999999E-2</v>
      </c>
      <c r="E44" t="s">
        <v>159</v>
      </c>
      <c r="F44" t="s">
        <v>160</v>
      </c>
      <c r="G44" t="s">
        <v>161</v>
      </c>
      <c r="H44" t="s">
        <v>20</v>
      </c>
      <c r="I44" s="1">
        <v>43382.553842592599</v>
      </c>
      <c r="J44" s="1">
        <v>43748.554560185199</v>
      </c>
      <c r="K44">
        <v>25976</v>
      </c>
      <c r="L44">
        <v>25976</v>
      </c>
      <c r="M44">
        <v>0</v>
      </c>
      <c r="N44">
        <f t="shared" si="0"/>
        <v>397.43279999999999</v>
      </c>
      <c r="O44">
        <f t="shared" si="1"/>
        <v>1.0858798381985337</v>
      </c>
    </row>
    <row r="45" spans="1:15" x14ac:dyDescent="0.2">
      <c r="A45" t="b">
        <v>0</v>
      </c>
      <c r="B45" t="s">
        <v>24</v>
      </c>
      <c r="C45" t="s">
        <v>122</v>
      </c>
      <c r="D45">
        <f>VLOOKUP(C45,'[1]Meter Comparison'!$D$15:$G$129,4)</f>
        <v>1.5299999999999999E-2</v>
      </c>
      <c r="E45" t="s">
        <v>162</v>
      </c>
      <c r="F45" t="s">
        <v>163</v>
      </c>
      <c r="G45" t="s">
        <v>164</v>
      </c>
      <c r="H45" t="s">
        <v>20</v>
      </c>
      <c r="I45" s="1">
        <v>43382.2204166667</v>
      </c>
      <c r="J45" s="1">
        <v>43748.554560185199</v>
      </c>
      <c r="K45">
        <v>13171</v>
      </c>
      <c r="L45">
        <v>13171</v>
      </c>
      <c r="M45">
        <v>0</v>
      </c>
      <c r="N45">
        <f t="shared" si="0"/>
        <v>201.5163</v>
      </c>
      <c r="O45">
        <f t="shared" si="1"/>
        <v>0.55008877432093284</v>
      </c>
    </row>
    <row r="46" spans="1:15" x14ac:dyDescent="0.2">
      <c r="A46" t="b">
        <v>0</v>
      </c>
      <c r="B46" t="s">
        <v>24</v>
      </c>
      <c r="C46" t="s">
        <v>122</v>
      </c>
      <c r="D46">
        <f>VLOOKUP(C46,'[1]Meter Comparison'!$D$15:$G$129,4)</f>
        <v>1.5299999999999999E-2</v>
      </c>
      <c r="E46" t="s">
        <v>18</v>
      </c>
      <c r="F46" t="s">
        <v>19</v>
      </c>
      <c r="G46" t="s">
        <v>165</v>
      </c>
      <c r="H46" t="s">
        <v>20</v>
      </c>
      <c r="I46" s="1">
        <v>43382.387233796297</v>
      </c>
      <c r="J46" s="1">
        <v>43748.554560185199</v>
      </c>
      <c r="K46">
        <v>151397</v>
      </c>
      <c r="L46">
        <v>151397</v>
      </c>
      <c r="M46">
        <v>0</v>
      </c>
      <c r="N46">
        <f t="shared" si="0"/>
        <v>2316.3741</v>
      </c>
      <c r="O46">
        <f t="shared" si="1"/>
        <v>6.325998889206744</v>
      </c>
    </row>
    <row r="47" spans="1:15" x14ac:dyDescent="0.2">
      <c r="A47" t="b">
        <v>0</v>
      </c>
      <c r="B47" t="s">
        <v>24</v>
      </c>
      <c r="C47" t="s">
        <v>122</v>
      </c>
      <c r="D47">
        <f>VLOOKUP(C47,'[1]Meter Comparison'!$D$15:$G$129,4)</f>
        <v>1.5299999999999999E-2</v>
      </c>
      <c r="E47" t="s">
        <v>166</v>
      </c>
      <c r="F47" t="s">
        <v>167</v>
      </c>
      <c r="G47" t="s">
        <v>168</v>
      </c>
      <c r="H47" t="s">
        <v>20</v>
      </c>
      <c r="I47" s="1">
        <v>43382.887314814798</v>
      </c>
      <c r="J47" s="1">
        <v>43748.554560185199</v>
      </c>
      <c r="K47">
        <v>6576</v>
      </c>
      <c r="L47">
        <v>6576</v>
      </c>
      <c r="M47">
        <v>0</v>
      </c>
      <c r="N47">
        <f t="shared" si="0"/>
        <v>100.61279999999999</v>
      </c>
      <c r="O47">
        <f t="shared" si="1"/>
        <v>0.27514851623662551</v>
      </c>
    </row>
    <row r="48" spans="1:15" x14ac:dyDescent="0.2">
      <c r="A48" t="b">
        <v>0</v>
      </c>
      <c r="B48" t="s">
        <v>24</v>
      </c>
      <c r="C48" t="s">
        <v>122</v>
      </c>
      <c r="D48">
        <f>VLOOKUP(C48,'[1]Meter Comparison'!$D$15:$G$129,4)</f>
        <v>1.5299999999999999E-2</v>
      </c>
      <c r="E48" t="s">
        <v>169</v>
      </c>
      <c r="F48" t="s">
        <v>170</v>
      </c>
      <c r="G48" t="s">
        <v>171</v>
      </c>
      <c r="H48" t="s">
        <v>20</v>
      </c>
      <c r="I48" s="1">
        <v>43382.553842592599</v>
      </c>
      <c r="J48" s="1">
        <v>43748.554560185199</v>
      </c>
      <c r="K48">
        <v>16026</v>
      </c>
      <c r="L48">
        <v>16026</v>
      </c>
      <c r="M48">
        <v>0</v>
      </c>
      <c r="N48">
        <f t="shared" si="0"/>
        <v>245.1978</v>
      </c>
      <c r="O48">
        <f t="shared" si="1"/>
        <v>0.66993803075799585</v>
      </c>
    </row>
    <row r="49" spans="1:15" x14ac:dyDescent="0.2">
      <c r="A49" t="b">
        <v>0</v>
      </c>
      <c r="B49" t="s">
        <v>24</v>
      </c>
      <c r="C49" t="s">
        <v>122</v>
      </c>
      <c r="D49">
        <f>VLOOKUP(C49,'[1]Meter Comparison'!$D$15:$G$129,4)</f>
        <v>1.5299999999999999E-2</v>
      </c>
      <c r="E49" t="s">
        <v>172</v>
      </c>
      <c r="F49" t="s">
        <v>173</v>
      </c>
      <c r="G49" t="s">
        <v>174</v>
      </c>
      <c r="H49" t="s">
        <v>20</v>
      </c>
      <c r="I49" s="1">
        <v>43382.553842592599</v>
      </c>
      <c r="J49" s="1">
        <v>43748.554560185199</v>
      </c>
      <c r="K49">
        <v>15868</v>
      </c>
      <c r="L49">
        <v>15868</v>
      </c>
      <c r="M49">
        <v>0</v>
      </c>
      <c r="N49">
        <f t="shared" si="0"/>
        <v>242.78039999999999</v>
      </c>
      <c r="O49">
        <f t="shared" si="1"/>
        <v>0.66333312567502045</v>
      </c>
    </row>
    <row r="50" spans="1:15" x14ac:dyDescent="0.2">
      <c r="A50" t="b">
        <v>0</v>
      </c>
      <c r="B50" t="s">
        <v>24</v>
      </c>
      <c r="C50" t="s">
        <v>122</v>
      </c>
      <c r="D50">
        <f>VLOOKUP(C50,'[1]Meter Comparison'!$D$15:$G$129,4)</f>
        <v>1.5299999999999999E-2</v>
      </c>
      <c r="E50" t="s">
        <v>175</v>
      </c>
      <c r="F50" t="s">
        <v>176</v>
      </c>
      <c r="G50" t="s">
        <v>177</v>
      </c>
      <c r="H50" t="s">
        <v>20</v>
      </c>
      <c r="I50" s="1">
        <v>43550.720347222203</v>
      </c>
      <c r="J50" s="1">
        <v>43560.387326388904</v>
      </c>
      <c r="K50">
        <v>42915</v>
      </c>
      <c r="L50">
        <v>42915</v>
      </c>
      <c r="M50">
        <v>0</v>
      </c>
      <c r="N50">
        <f t="shared" si="0"/>
        <v>656.59949999999992</v>
      </c>
      <c r="O50">
        <f t="shared" si="1"/>
        <v>67.921890455886867</v>
      </c>
    </row>
    <row r="51" spans="1:15" x14ac:dyDescent="0.2">
      <c r="A51" t="b">
        <v>1</v>
      </c>
      <c r="B51" t="s">
        <v>24</v>
      </c>
      <c r="C51" t="s">
        <v>178</v>
      </c>
      <c r="D51">
        <f>VLOOKUP(C51,'[1]Meter Comparison'!$D$15:$G$129,4)</f>
        <v>1.5299999999999999E-2</v>
      </c>
      <c r="E51" t="s">
        <v>179</v>
      </c>
      <c r="F51" t="s">
        <v>180</v>
      </c>
      <c r="G51" t="s">
        <v>181</v>
      </c>
      <c r="H51" t="s">
        <v>182</v>
      </c>
      <c r="I51" s="1">
        <v>43382.553842592599</v>
      </c>
      <c r="J51" s="1">
        <v>43748.554560185199</v>
      </c>
      <c r="K51">
        <v>84649</v>
      </c>
      <c r="L51">
        <v>84649</v>
      </c>
      <c r="M51">
        <v>0</v>
      </c>
      <c r="N51">
        <f t="shared" si="0"/>
        <v>1295.1297</v>
      </c>
      <c r="O51">
        <f t="shared" si="1"/>
        <v>3.5385987998024206</v>
      </c>
    </row>
    <row r="52" spans="1:15" x14ac:dyDescent="0.2">
      <c r="A52" t="b">
        <v>0</v>
      </c>
      <c r="B52" t="s">
        <v>24</v>
      </c>
      <c r="C52" t="s">
        <v>178</v>
      </c>
      <c r="D52">
        <f>VLOOKUP(C52,'[1]Meter Comparison'!$D$15:$G$129,4)</f>
        <v>1.5299999999999999E-2</v>
      </c>
      <c r="E52" t="s">
        <v>183</v>
      </c>
      <c r="F52" t="s">
        <v>184</v>
      </c>
      <c r="G52" t="s">
        <v>185</v>
      </c>
      <c r="H52" t="s">
        <v>182</v>
      </c>
      <c r="I52" s="1">
        <v>43382.553842592599</v>
      </c>
      <c r="J52" s="1">
        <v>43748.554560185199</v>
      </c>
      <c r="K52">
        <v>70967</v>
      </c>
      <c r="L52">
        <v>70967</v>
      </c>
      <c r="M52">
        <v>0</v>
      </c>
      <c r="N52">
        <f t="shared" si="0"/>
        <v>1085.7951</v>
      </c>
      <c r="O52">
        <f t="shared" si="1"/>
        <v>2.9666474621741354</v>
      </c>
    </row>
    <row r="53" spans="1:15" x14ac:dyDescent="0.2">
      <c r="A53" t="b">
        <v>0</v>
      </c>
      <c r="B53" t="s">
        <v>24</v>
      </c>
      <c r="C53" t="s">
        <v>178</v>
      </c>
      <c r="D53">
        <f>VLOOKUP(C53,'[1]Meter Comparison'!$D$15:$G$129,4)</f>
        <v>1.5299999999999999E-2</v>
      </c>
      <c r="E53" t="s">
        <v>186</v>
      </c>
      <c r="F53" t="s">
        <v>187</v>
      </c>
      <c r="G53" t="s">
        <v>188</v>
      </c>
      <c r="H53" t="s">
        <v>182</v>
      </c>
      <c r="I53" s="1">
        <v>43382.553842592599</v>
      </c>
      <c r="J53" s="1">
        <v>43748.554247685199</v>
      </c>
      <c r="K53">
        <v>72015</v>
      </c>
      <c r="L53">
        <v>72015</v>
      </c>
      <c r="M53">
        <v>0</v>
      </c>
      <c r="N53">
        <f t="shared" si="0"/>
        <v>1101.8295000000001</v>
      </c>
      <c r="O53">
        <f t="shared" si="1"/>
        <v>3.0104597827459552</v>
      </c>
    </row>
    <row r="54" spans="1:15" x14ac:dyDescent="0.2">
      <c r="A54" t="b">
        <v>1</v>
      </c>
      <c r="B54" t="s">
        <v>24</v>
      </c>
      <c r="C54" t="s">
        <v>178</v>
      </c>
      <c r="D54">
        <f>VLOOKUP(C54,'[1]Meter Comparison'!$D$15:$G$129,4)</f>
        <v>1.5299999999999999E-2</v>
      </c>
      <c r="E54" t="s">
        <v>189</v>
      </c>
      <c r="F54" t="s">
        <v>190</v>
      </c>
      <c r="G54" t="s">
        <v>191</v>
      </c>
      <c r="H54" t="s">
        <v>182</v>
      </c>
      <c r="I54" s="1">
        <v>43382.553842592599</v>
      </c>
      <c r="J54" s="1">
        <v>43748.554560185199</v>
      </c>
      <c r="K54">
        <v>27727</v>
      </c>
      <c r="L54">
        <v>27727</v>
      </c>
      <c r="M54">
        <v>0</v>
      </c>
      <c r="N54">
        <f t="shared" si="0"/>
        <v>424.22309999999999</v>
      </c>
      <c r="O54">
        <f t="shared" si="1"/>
        <v>1.1590772356687227</v>
      </c>
    </row>
    <row r="55" spans="1:15" x14ac:dyDescent="0.2">
      <c r="A55" t="b">
        <v>0</v>
      </c>
      <c r="B55" t="s">
        <v>24</v>
      </c>
      <c r="C55" t="s">
        <v>178</v>
      </c>
      <c r="D55">
        <f>VLOOKUP(C55,'[1]Meter Comparison'!$D$15:$G$129,4)</f>
        <v>1.5299999999999999E-2</v>
      </c>
      <c r="E55" t="s">
        <v>192</v>
      </c>
      <c r="F55" t="s">
        <v>193</v>
      </c>
      <c r="G55" t="s">
        <v>194</v>
      </c>
      <c r="H55" t="s">
        <v>195</v>
      </c>
      <c r="I55" s="1">
        <v>43382.220671296302</v>
      </c>
      <c r="J55" s="1">
        <v>43748.554560185199</v>
      </c>
      <c r="K55">
        <v>37457</v>
      </c>
      <c r="L55">
        <v>37457</v>
      </c>
      <c r="M55">
        <v>0</v>
      </c>
      <c r="N55">
        <f t="shared" si="0"/>
        <v>573.09209999999996</v>
      </c>
      <c r="O55">
        <f t="shared" si="1"/>
        <v>1.5643982644854584</v>
      </c>
    </row>
    <row r="56" spans="1:15" x14ac:dyDescent="0.2">
      <c r="A56" t="b">
        <v>1</v>
      </c>
      <c r="B56" t="s">
        <v>24</v>
      </c>
      <c r="C56" t="s">
        <v>178</v>
      </c>
      <c r="D56">
        <f>VLOOKUP(C56,'[1]Meter Comparison'!$D$15:$G$129,4)</f>
        <v>1.5299999999999999E-2</v>
      </c>
      <c r="E56" t="s">
        <v>196</v>
      </c>
      <c r="F56" t="s">
        <v>197</v>
      </c>
      <c r="G56" t="s">
        <v>198</v>
      </c>
      <c r="H56" t="s">
        <v>199</v>
      </c>
      <c r="I56" s="1">
        <v>43382.387233796297</v>
      </c>
      <c r="J56" s="1">
        <v>43748.554560185199</v>
      </c>
      <c r="K56">
        <v>167425</v>
      </c>
      <c r="L56">
        <v>167425</v>
      </c>
      <c r="M56">
        <v>0</v>
      </c>
      <c r="N56">
        <f t="shared" si="0"/>
        <v>2561.6025</v>
      </c>
      <c r="O56">
        <f t="shared" si="1"/>
        <v>6.9957156616408449</v>
      </c>
    </row>
    <row r="57" spans="1:15" x14ac:dyDescent="0.2">
      <c r="A57" t="b">
        <v>1</v>
      </c>
      <c r="B57" t="s">
        <v>24</v>
      </c>
      <c r="C57" t="s">
        <v>178</v>
      </c>
      <c r="D57">
        <f>VLOOKUP(C57,'[1]Meter Comparison'!$D$15:$G$129,4)</f>
        <v>1.5299999999999999E-2</v>
      </c>
      <c r="E57" t="s">
        <v>200</v>
      </c>
      <c r="F57" t="s">
        <v>201</v>
      </c>
      <c r="G57" t="s">
        <v>202</v>
      </c>
      <c r="H57" t="s">
        <v>182</v>
      </c>
      <c r="I57" s="1">
        <v>43382.2204166667</v>
      </c>
      <c r="J57" s="1">
        <v>43748.554560185199</v>
      </c>
      <c r="K57">
        <v>362891</v>
      </c>
      <c r="L57">
        <v>362891</v>
      </c>
      <c r="M57">
        <v>0</v>
      </c>
      <c r="N57">
        <f t="shared" si="0"/>
        <v>5552.2322999999997</v>
      </c>
      <c r="O57">
        <f t="shared" si="1"/>
        <v>15.156196598747067</v>
      </c>
    </row>
    <row r="58" spans="1:15" x14ac:dyDescent="0.2">
      <c r="A58" t="b">
        <v>1</v>
      </c>
      <c r="B58" t="s">
        <v>24</v>
      </c>
      <c r="C58" t="s">
        <v>178</v>
      </c>
      <c r="D58">
        <f>VLOOKUP(C58,'[1]Meter Comparison'!$D$15:$G$129,4)</f>
        <v>1.5299999999999999E-2</v>
      </c>
      <c r="E58" t="s">
        <v>203</v>
      </c>
      <c r="F58" t="s">
        <v>204</v>
      </c>
      <c r="G58" t="s">
        <v>205</v>
      </c>
      <c r="H58" t="s">
        <v>182</v>
      </c>
      <c r="I58" s="1">
        <v>43382.387233796297</v>
      </c>
      <c r="J58" s="1">
        <v>43748.554560185199</v>
      </c>
      <c r="K58">
        <v>186433</v>
      </c>
      <c r="L58">
        <v>186433</v>
      </c>
      <c r="M58">
        <v>0</v>
      </c>
      <c r="N58">
        <f t="shared" si="0"/>
        <v>2852.4249</v>
      </c>
      <c r="O58">
        <f t="shared" si="1"/>
        <v>7.7899492784631192</v>
      </c>
    </row>
    <row r="59" spans="1:15" x14ac:dyDescent="0.2">
      <c r="A59" t="b">
        <v>0</v>
      </c>
      <c r="B59" t="s">
        <v>24</v>
      </c>
      <c r="C59" t="s">
        <v>178</v>
      </c>
      <c r="D59">
        <f>VLOOKUP(C59,'[1]Meter Comparison'!$D$15:$G$129,4)</f>
        <v>1.5299999999999999E-2</v>
      </c>
      <c r="E59" t="s">
        <v>206</v>
      </c>
      <c r="F59" t="s">
        <v>207</v>
      </c>
      <c r="G59" t="s">
        <v>208</v>
      </c>
      <c r="H59" t="s">
        <v>182</v>
      </c>
      <c r="I59" s="1">
        <v>43382.387233796297</v>
      </c>
      <c r="J59" s="1">
        <v>43748.554560185199</v>
      </c>
      <c r="K59">
        <v>90700</v>
      </c>
      <c r="L59">
        <v>90700</v>
      </c>
      <c r="M59">
        <v>0</v>
      </c>
      <c r="N59">
        <f t="shared" si="0"/>
        <v>1387.71</v>
      </c>
      <c r="O59">
        <f t="shared" si="1"/>
        <v>3.789824760405105</v>
      </c>
    </row>
    <row r="60" spans="1:15" x14ac:dyDescent="0.2">
      <c r="A60" t="b">
        <v>0</v>
      </c>
      <c r="B60" t="s">
        <v>24</v>
      </c>
      <c r="C60" t="s">
        <v>178</v>
      </c>
      <c r="D60">
        <f>VLOOKUP(C60,'[1]Meter Comparison'!$D$15:$G$129,4)</f>
        <v>1.5299999999999999E-2</v>
      </c>
      <c r="E60" t="s">
        <v>209</v>
      </c>
      <c r="F60" t="s">
        <v>210</v>
      </c>
      <c r="G60" t="s">
        <v>211</v>
      </c>
      <c r="H60" t="s">
        <v>182</v>
      </c>
      <c r="I60" s="1">
        <v>43382.553842592599</v>
      </c>
      <c r="J60" s="1">
        <v>43748.554560185199</v>
      </c>
      <c r="K60">
        <v>12339</v>
      </c>
      <c r="L60">
        <v>12339</v>
      </c>
      <c r="M60">
        <v>0</v>
      </c>
      <c r="N60">
        <f t="shared" si="0"/>
        <v>188.7867</v>
      </c>
      <c r="O60">
        <f t="shared" si="1"/>
        <v>0.5158096444229946</v>
      </c>
    </row>
    <row r="61" spans="1:15" x14ac:dyDescent="0.2">
      <c r="A61" t="b">
        <v>0</v>
      </c>
      <c r="B61" t="s">
        <v>24</v>
      </c>
      <c r="C61" t="s">
        <v>178</v>
      </c>
      <c r="D61">
        <f>VLOOKUP(C61,'[1]Meter Comparison'!$D$15:$G$129,4)</f>
        <v>1.5299999999999999E-2</v>
      </c>
      <c r="E61" t="s">
        <v>212</v>
      </c>
      <c r="F61" t="s">
        <v>213</v>
      </c>
      <c r="G61" t="s">
        <v>214</v>
      </c>
      <c r="H61" t="s">
        <v>182</v>
      </c>
      <c r="I61" s="1">
        <v>43382.553842592599</v>
      </c>
      <c r="J61" s="1">
        <v>43748.554560185199</v>
      </c>
      <c r="K61">
        <v>148753</v>
      </c>
      <c r="L61">
        <v>148753</v>
      </c>
      <c r="M61">
        <v>0</v>
      </c>
      <c r="N61">
        <f t="shared" si="0"/>
        <v>2275.9209000000001</v>
      </c>
      <c r="O61">
        <f t="shared" si="1"/>
        <v>6.2183509228344045</v>
      </c>
    </row>
    <row r="62" spans="1:15" x14ac:dyDescent="0.2">
      <c r="A62" t="b">
        <v>0</v>
      </c>
      <c r="B62" t="s">
        <v>24</v>
      </c>
      <c r="C62" t="s">
        <v>178</v>
      </c>
      <c r="D62">
        <f>VLOOKUP(C62,'[1]Meter Comparison'!$D$15:$G$129,4)</f>
        <v>1.5299999999999999E-2</v>
      </c>
      <c r="E62" t="s">
        <v>215</v>
      </c>
      <c r="F62" t="s">
        <v>216</v>
      </c>
      <c r="G62" t="s">
        <v>217</v>
      </c>
      <c r="H62" t="s">
        <v>182</v>
      </c>
      <c r="I62" s="1">
        <v>43382.387233796297</v>
      </c>
      <c r="J62" s="1">
        <v>43748.554560185199</v>
      </c>
      <c r="K62">
        <v>97473</v>
      </c>
      <c r="L62">
        <v>97473</v>
      </c>
      <c r="M62">
        <v>0</v>
      </c>
      <c r="N62">
        <f t="shared" si="0"/>
        <v>1491.3369</v>
      </c>
      <c r="O62">
        <f t="shared" si="1"/>
        <v>4.0728289842443965</v>
      </c>
    </row>
    <row r="63" spans="1:15" x14ac:dyDescent="0.2">
      <c r="A63" t="b">
        <v>0</v>
      </c>
      <c r="B63" t="s">
        <v>24</v>
      </c>
      <c r="C63" t="s">
        <v>178</v>
      </c>
      <c r="D63">
        <f>VLOOKUP(C63,'[1]Meter Comparison'!$D$15:$G$129,4)</f>
        <v>1.5299999999999999E-2</v>
      </c>
      <c r="E63" t="s">
        <v>218</v>
      </c>
      <c r="F63" t="s">
        <v>219</v>
      </c>
      <c r="G63" t="s">
        <v>220</v>
      </c>
      <c r="H63" t="s">
        <v>182</v>
      </c>
      <c r="I63" s="1">
        <v>43382.553842592599</v>
      </c>
      <c r="J63" s="1">
        <v>43748.554560185199</v>
      </c>
      <c r="K63">
        <v>7925</v>
      </c>
      <c r="L63">
        <v>7925</v>
      </c>
      <c r="M63">
        <v>0</v>
      </c>
      <c r="N63">
        <f t="shared" si="0"/>
        <v>121.2525</v>
      </c>
      <c r="O63">
        <f t="shared" si="1"/>
        <v>0.33129033406696101</v>
      </c>
    </row>
    <row r="64" spans="1:15" x14ac:dyDescent="0.2">
      <c r="A64" t="b">
        <v>0</v>
      </c>
      <c r="B64" t="s">
        <v>24</v>
      </c>
      <c r="C64" t="s">
        <v>221</v>
      </c>
      <c r="D64">
        <f>VLOOKUP(C64,'[1]Meter Comparison'!$D$15:$G$129,4)</f>
        <v>9.4999999999999998E-3</v>
      </c>
      <c r="E64" t="s">
        <v>222</v>
      </c>
      <c r="F64" t="s">
        <v>223</v>
      </c>
      <c r="G64" t="s">
        <v>224</v>
      </c>
      <c r="H64" t="s">
        <v>225</v>
      </c>
      <c r="I64" s="1">
        <v>43382.387233796297</v>
      </c>
      <c r="J64" s="1">
        <v>43748.554560185199</v>
      </c>
      <c r="K64">
        <v>177656</v>
      </c>
      <c r="L64">
        <v>177656</v>
      </c>
      <c r="M64" t="s">
        <v>12</v>
      </c>
      <c r="N64">
        <f t="shared" si="0"/>
        <v>1687.732</v>
      </c>
      <c r="O64">
        <f t="shared" si="1"/>
        <v>4.6091824102500007</v>
      </c>
    </row>
    <row r="65" spans="1:15" x14ac:dyDescent="0.2">
      <c r="A65" t="b">
        <v>0</v>
      </c>
      <c r="B65" t="s">
        <v>24</v>
      </c>
      <c r="C65" t="s">
        <v>226</v>
      </c>
      <c r="D65">
        <f>VLOOKUP(C65,'[1]Meter Comparison'!$D$15:$G$129,4)</f>
        <v>9.4999999999999998E-3</v>
      </c>
      <c r="E65" t="s">
        <v>227</v>
      </c>
      <c r="F65" t="s">
        <v>61</v>
      </c>
      <c r="G65" t="s">
        <v>228</v>
      </c>
      <c r="H65" t="s">
        <v>229</v>
      </c>
      <c r="I65" s="1" t="s">
        <v>12</v>
      </c>
      <c r="J65" s="1" t="s">
        <v>12</v>
      </c>
      <c r="K65" t="s">
        <v>12</v>
      </c>
      <c r="L65" t="s">
        <v>12</v>
      </c>
      <c r="M65" t="s">
        <v>12</v>
      </c>
    </row>
    <row r="66" spans="1:15" x14ac:dyDescent="0.2">
      <c r="A66" t="b">
        <v>1</v>
      </c>
      <c r="B66" t="s">
        <v>24</v>
      </c>
      <c r="C66" t="s">
        <v>230</v>
      </c>
      <c r="D66">
        <f>VLOOKUP(C66,'[1]Meter Comparison'!$D$15:$G$129,4)</f>
        <v>9.4999999999999998E-3</v>
      </c>
      <c r="E66" t="s">
        <v>231</v>
      </c>
      <c r="F66" t="s">
        <v>232</v>
      </c>
      <c r="G66" t="s">
        <v>233</v>
      </c>
      <c r="H66" t="s">
        <v>234</v>
      </c>
      <c r="I66" s="1">
        <v>43382.387233796297</v>
      </c>
      <c r="J66" s="1">
        <v>43748.554560185199</v>
      </c>
      <c r="K66">
        <v>545214</v>
      </c>
      <c r="L66">
        <v>545214</v>
      </c>
      <c r="M66" t="s">
        <v>12</v>
      </c>
      <c r="N66">
        <f t="shared" si="0"/>
        <v>5179.5329999999994</v>
      </c>
      <c r="O66">
        <f t="shared" si="1"/>
        <v>14.145262634653733</v>
      </c>
    </row>
    <row r="67" spans="1:15" x14ac:dyDescent="0.2">
      <c r="A67" t="b">
        <v>0</v>
      </c>
      <c r="B67" t="s">
        <v>24</v>
      </c>
      <c r="C67" t="s">
        <v>230</v>
      </c>
      <c r="D67">
        <f>VLOOKUP(C67,'[1]Meter Comparison'!$D$15:$G$129,4)</f>
        <v>9.4999999999999998E-3</v>
      </c>
      <c r="E67" t="s">
        <v>235</v>
      </c>
      <c r="F67" t="s">
        <v>236</v>
      </c>
      <c r="G67" t="s">
        <v>237</v>
      </c>
      <c r="H67" t="s">
        <v>225</v>
      </c>
      <c r="I67" s="1">
        <v>43382.387233796297</v>
      </c>
      <c r="J67" s="1">
        <v>43748.554560185199</v>
      </c>
      <c r="K67">
        <v>548962</v>
      </c>
      <c r="L67">
        <v>548962</v>
      </c>
      <c r="M67" t="s">
        <v>12</v>
      </c>
      <c r="N67">
        <f t="shared" ref="N67:N130" si="2">D67*L67</f>
        <v>5215.1390000000001</v>
      </c>
      <c r="O67">
        <f t="shared" ref="O67:O130" si="3">N67/(J67-I67)</f>
        <v>14.24250233201052</v>
      </c>
    </row>
    <row r="68" spans="1:15" x14ac:dyDescent="0.2">
      <c r="A68" t="b">
        <v>1</v>
      </c>
      <c r="B68" t="s">
        <v>24</v>
      </c>
      <c r="C68" t="s">
        <v>238</v>
      </c>
      <c r="D68">
        <f>VLOOKUP(C68,'[1]Meter Comparison'!$D$15:$G$129,4)</f>
        <v>9.4999999999999998E-3</v>
      </c>
      <c r="E68" t="s">
        <v>239</v>
      </c>
      <c r="F68" t="s">
        <v>240</v>
      </c>
      <c r="G68" t="s">
        <v>241</v>
      </c>
      <c r="H68" t="s">
        <v>242</v>
      </c>
      <c r="I68" s="1">
        <v>43718.612569444398</v>
      </c>
      <c r="J68" s="1">
        <v>43748.554560185199</v>
      </c>
      <c r="K68">
        <v>2299</v>
      </c>
      <c r="L68">
        <v>1418</v>
      </c>
      <c r="M68">
        <v>881</v>
      </c>
      <c r="N68">
        <f t="shared" si="2"/>
        <v>13.471</v>
      </c>
      <c r="O68">
        <f t="shared" si="3"/>
        <v>0.44990328520954043</v>
      </c>
    </row>
    <row r="69" spans="1:15" x14ac:dyDescent="0.2">
      <c r="A69" t="b">
        <v>1</v>
      </c>
      <c r="B69" t="s">
        <v>24</v>
      </c>
      <c r="C69" t="s">
        <v>243</v>
      </c>
      <c r="D69">
        <f>VLOOKUP(C69,'[1]Meter Comparison'!$D$15:$G$129,4)</f>
        <v>0.01</v>
      </c>
      <c r="E69" t="s">
        <v>244</v>
      </c>
      <c r="F69" t="s">
        <v>245</v>
      </c>
      <c r="G69" t="s">
        <v>246</v>
      </c>
      <c r="H69" t="s">
        <v>247</v>
      </c>
      <c r="I69" s="1">
        <v>43382.387233796297</v>
      </c>
      <c r="J69" s="1">
        <v>43748.554560185199</v>
      </c>
      <c r="K69">
        <v>241841</v>
      </c>
      <c r="L69">
        <v>241841</v>
      </c>
      <c r="M69" t="s">
        <v>12</v>
      </c>
      <c r="N69">
        <f t="shared" si="2"/>
        <v>2418.41</v>
      </c>
      <c r="O69">
        <f t="shared" si="3"/>
        <v>6.6046581049436188</v>
      </c>
    </row>
    <row r="70" spans="1:15" x14ac:dyDescent="0.2">
      <c r="A70" t="b">
        <v>0</v>
      </c>
      <c r="B70" t="s">
        <v>24</v>
      </c>
      <c r="C70" t="s">
        <v>248</v>
      </c>
      <c r="D70">
        <f>VLOOKUP(C70,'[1]Meter Comparison'!$D$15:$G$129,4)</f>
        <v>0.01</v>
      </c>
      <c r="E70" t="s">
        <v>249</v>
      </c>
      <c r="F70" t="s">
        <v>250</v>
      </c>
      <c r="G70" t="s">
        <v>251</v>
      </c>
      <c r="H70" t="s">
        <v>252</v>
      </c>
      <c r="I70" s="1" t="s">
        <v>12</v>
      </c>
      <c r="J70" s="1" t="s">
        <v>12</v>
      </c>
      <c r="K70" t="s">
        <v>12</v>
      </c>
      <c r="L70" t="s">
        <v>12</v>
      </c>
      <c r="M70" t="s">
        <v>12</v>
      </c>
    </row>
    <row r="71" spans="1:15" x14ac:dyDescent="0.2">
      <c r="A71" t="b">
        <v>1</v>
      </c>
      <c r="B71" t="s">
        <v>24</v>
      </c>
      <c r="C71" t="s">
        <v>248</v>
      </c>
      <c r="D71">
        <f>VLOOKUP(C71,'[1]Meter Comparison'!$D$15:$G$129,4)</f>
        <v>0.01</v>
      </c>
      <c r="E71" t="s">
        <v>253</v>
      </c>
      <c r="F71" t="s">
        <v>254</v>
      </c>
      <c r="G71" t="s">
        <v>255</v>
      </c>
      <c r="H71" t="s">
        <v>252</v>
      </c>
      <c r="I71" s="1" t="s">
        <v>12</v>
      </c>
      <c r="J71" s="1" t="s">
        <v>12</v>
      </c>
      <c r="K71" t="s">
        <v>12</v>
      </c>
      <c r="L71" t="s">
        <v>12</v>
      </c>
      <c r="M71" t="s">
        <v>12</v>
      </c>
    </row>
    <row r="72" spans="1:15" x14ac:dyDescent="0.2">
      <c r="A72" t="b">
        <v>1</v>
      </c>
      <c r="B72" t="s">
        <v>24</v>
      </c>
      <c r="C72" t="s">
        <v>248</v>
      </c>
      <c r="D72">
        <f>VLOOKUP(C72,'[1]Meter Comparison'!$D$15:$G$129,4)</f>
        <v>0.01</v>
      </c>
      <c r="E72" t="s">
        <v>256</v>
      </c>
      <c r="F72" t="s">
        <v>257</v>
      </c>
      <c r="G72" t="s">
        <v>258</v>
      </c>
      <c r="H72" t="s">
        <v>259</v>
      </c>
      <c r="I72" s="1" t="s">
        <v>12</v>
      </c>
      <c r="J72" s="1" t="s">
        <v>12</v>
      </c>
      <c r="K72" t="s">
        <v>12</v>
      </c>
      <c r="L72" t="s">
        <v>12</v>
      </c>
      <c r="M72" t="s">
        <v>12</v>
      </c>
    </row>
    <row r="73" spans="1:15" x14ac:dyDescent="0.2">
      <c r="A73" t="b">
        <v>1</v>
      </c>
      <c r="B73" t="s">
        <v>24</v>
      </c>
      <c r="C73" t="s">
        <v>260</v>
      </c>
      <c r="D73">
        <f>VLOOKUP(C73,'[1]Meter Comparison'!$D$15:$G$129,4)</f>
        <v>1.9199999999999998E-2</v>
      </c>
      <c r="E73" t="s">
        <v>261</v>
      </c>
      <c r="F73" t="s">
        <v>104</v>
      </c>
      <c r="G73" t="s">
        <v>262</v>
      </c>
      <c r="H73" t="s">
        <v>263</v>
      </c>
      <c r="I73" s="1">
        <v>43412.553865740701</v>
      </c>
      <c r="J73" s="1">
        <v>43748.554560185199</v>
      </c>
      <c r="K73">
        <v>16666</v>
      </c>
      <c r="L73">
        <v>16666</v>
      </c>
      <c r="M73">
        <v>0</v>
      </c>
      <c r="N73">
        <f t="shared" si="2"/>
        <v>319.98719999999997</v>
      </c>
      <c r="O73">
        <f t="shared" si="3"/>
        <v>0.952340888845565</v>
      </c>
    </row>
    <row r="74" spans="1:15" x14ac:dyDescent="0.2">
      <c r="A74" t="b">
        <v>1</v>
      </c>
      <c r="B74" t="s">
        <v>24</v>
      </c>
      <c r="C74" t="s">
        <v>260</v>
      </c>
      <c r="D74">
        <f>VLOOKUP(C74,'[1]Meter Comparison'!$D$15:$G$129,4)</f>
        <v>1.9199999999999998E-2</v>
      </c>
      <c r="E74" t="s">
        <v>264</v>
      </c>
      <c r="F74" t="s">
        <v>265</v>
      </c>
      <c r="G74" t="s">
        <v>266</v>
      </c>
      <c r="H74" t="s">
        <v>267</v>
      </c>
      <c r="I74" s="1">
        <v>43718.612569444398</v>
      </c>
      <c r="J74" s="1">
        <v>43748.554560185199</v>
      </c>
      <c r="K74">
        <v>305</v>
      </c>
      <c r="L74">
        <v>305</v>
      </c>
      <c r="M74">
        <v>0</v>
      </c>
      <c r="N74">
        <f t="shared" si="2"/>
        <v>5.8559999999999999</v>
      </c>
      <c r="O74">
        <f t="shared" si="3"/>
        <v>0.1955781781743797</v>
      </c>
    </row>
    <row r="75" spans="1:15" x14ac:dyDescent="0.2">
      <c r="A75" t="b">
        <v>0</v>
      </c>
      <c r="B75" t="s">
        <v>24</v>
      </c>
      <c r="C75" t="s">
        <v>260</v>
      </c>
      <c r="D75">
        <f>VLOOKUP(C75,'[1]Meter Comparison'!$D$15:$G$129,4)</f>
        <v>1.9199999999999998E-2</v>
      </c>
      <c r="E75" t="s">
        <v>268</v>
      </c>
      <c r="F75" t="s">
        <v>269</v>
      </c>
      <c r="G75" t="s">
        <v>270</v>
      </c>
      <c r="H75" t="s">
        <v>271</v>
      </c>
      <c r="I75" s="1">
        <v>43382.387233796297</v>
      </c>
      <c r="J75" s="1">
        <v>43748.554560185199</v>
      </c>
      <c r="K75">
        <v>136189</v>
      </c>
      <c r="L75">
        <v>136189</v>
      </c>
      <c r="M75">
        <v>0</v>
      </c>
      <c r="N75">
        <f t="shared" si="2"/>
        <v>2614.8287999999998</v>
      </c>
      <c r="O75">
        <f t="shared" si="3"/>
        <v>7.1410762554570963</v>
      </c>
    </row>
    <row r="76" spans="1:15" x14ac:dyDescent="0.2">
      <c r="A76" t="b">
        <v>0</v>
      </c>
      <c r="B76" t="s">
        <v>24</v>
      </c>
      <c r="C76" t="s">
        <v>260</v>
      </c>
      <c r="D76">
        <f>VLOOKUP(C76,'[1]Meter Comparison'!$D$15:$G$129,4)</f>
        <v>1.9199999999999998E-2</v>
      </c>
      <c r="E76" t="s">
        <v>272</v>
      </c>
      <c r="F76" t="s">
        <v>273</v>
      </c>
      <c r="G76" t="s">
        <v>274</v>
      </c>
      <c r="H76" t="s">
        <v>271</v>
      </c>
      <c r="I76" s="1">
        <v>43382.553842592599</v>
      </c>
      <c r="J76" s="1">
        <v>43748.554560185199</v>
      </c>
      <c r="K76">
        <v>2580</v>
      </c>
      <c r="L76">
        <v>2580</v>
      </c>
      <c r="M76">
        <v>0</v>
      </c>
      <c r="N76">
        <f t="shared" si="2"/>
        <v>49.535999999999994</v>
      </c>
      <c r="O76">
        <f t="shared" si="3"/>
        <v>0.13534399693483415</v>
      </c>
    </row>
    <row r="77" spans="1:15" x14ac:dyDescent="0.2">
      <c r="A77" t="b">
        <v>0</v>
      </c>
      <c r="B77" t="s">
        <v>24</v>
      </c>
      <c r="C77" t="s">
        <v>260</v>
      </c>
      <c r="D77">
        <f>VLOOKUP(C77,'[1]Meter Comparison'!$D$15:$G$129,4)</f>
        <v>1.9199999999999998E-2</v>
      </c>
      <c r="E77" t="s">
        <v>275</v>
      </c>
      <c r="F77" t="s">
        <v>276</v>
      </c>
      <c r="G77" t="s">
        <v>277</v>
      </c>
      <c r="H77" t="s">
        <v>271</v>
      </c>
      <c r="I77" s="1">
        <v>43718.612569444398</v>
      </c>
      <c r="J77" s="1">
        <v>43748.554560185199</v>
      </c>
      <c r="K77">
        <v>342</v>
      </c>
      <c r="L77">
        <v>342</v>
      </c>
      <c r="M77">
        <v>0</v>
      </c>
      <c r="N77">
        <f t="shared" si="2"/>
        <v>6.5663999999999998</v>
      </c>
      <c r="O77">
        <f t="shared" si="3"/>
        <v>0.21930405552668147</v>
      </c>
    </row>
    <row r="78" spans="1:15" x14ac:dyDescent="0.2">
      <c r="A78" t="b">
        <v>0</v>
      </c>
      <c r="B78" t="s">
        <v>24</v>
      </c>
      <c r="C78" t="s">
        <v>260</v>
      </c>
      <c r="D78">
        <f>VLOOKUP(C78,'[1]Meter Comparison'!$D$15:$G$129,4)</f>
        <v>1.9199999999999998E-2</v>
      </c>
      <c r="E78" t="s">
        <v>278</v>
      </c>
      <c r="F78" t="s">
        <v>116</v>
      </c>
      <c r="G78" t="s">
        <v>279</v>
      </c>
      <c r="H78" t="s">
        <v>271</v>
      </c>
      <c r="I78" s="1">
        <v>43551.887303240699</v>
      </c>
      <c r="J78" s="1">
        <v>43748.554560185199</v>
      </c>
      <c r="K78">
        <v>240</v>
      </c>
      <c r="L78">
        <v>240</v>
      </c>
      <c r="M78">
        <v>0</v>
      </c>
      <c r="N78">
        <f t="shared" si="2"/>
        <v>4.6079999999999997</v>
      </c>
      <c r="O78">
        <f t="shared" si="3"/>
        <v>2.3430438150161364E-2</v>
      </c>
    </row>
    <row r="79" spans="1:15" x14ac:dyDescent="0.2">
      <c r="A79" t="b">
        <v>0</v>
      </c>
      <c r="B79" t="s">
        <v>24</v>
      </c>
      <c r="C79" t="s">
        <v>260</v>
      </c>
      <c r="D79">
        <f>VLOOKUP(C79,'[1]Meter Comparison'!$D$15:$G$129,4)</f>
        <v>1.9199999999999998E-2</v>
      </c>
      <c r="E79" t="s">
        <v>280</v>
      </c>
      <c r="F79" t="s">
        <v>281</v>
      </c>
      <c r="G79" t="s">
        <v>282</v>
      </c>
      <c r="H79" t="s">
        <v>271</v>
      </c>
      <c r="I79" s="1">
        <v>43718.612569444398</v>
      </c>
      <c r="J79" s="1">
        <v>43748.554560185199</v>
      </c>
      <c r="K79">
        <v>1821</v>
      </c>
      <c r="L79">
        <v>1821</v>
      </c>
      <c r="M79">
        <v>0</v>
      </c>
      <c r="N79">
        <f t="shared" si="2"/>
        <v>34.963199999999993</v>
      </c>
      <c r="O79">
        <f t="shared" si="3"/>
        <v>1.1676979096903126</v>
      </c>
    </row>
    <row r="80" spans="1:15" x14ac:dyDescent="0.2">
      <c r="A80" t="b">
        <v>0</v>
      </c>
      <c r="B80" t="s">
        <v>24</v>
      </c>
      <c r="C80" t="s">
        <v>260</v>
      </c>
      <c r="D80">
        <f>VLOOKUP(C80,'[1]Meter Comparison'!$D$15:$G$129,4)</f>
        <v>1.9199999999999998E-2</v>
      </c>
      <c r="E80" t="s">
        <v>283</v>
      </c>
      <c r="F80" t="s">
        <v>284</v>
      </c>
      <c r="G80" t="s">
        <v>285</v>
      </c>
      <c r="H80" t="s">
        <v>271</v>
      </c>
      <c r="I80" s="1">
        <v>43382.553842592599</v>
      </c>
      <c r="J80" s="1">
        <v>43748.554560185199</v>
      </c>
      <c r="K80">
        <v>98874</v>
      </c>
      <c r="L80">
        <v>98874</v>
      </c>
      <c r="M80">
        <v>0</v>
      </c>
      <c r="N80">
        <f t="shared" si="2"/>
        <v>1898.3807999999999</v>
      </c>
      <c r="O80">
        <f t="shared" si="3"/>
        <v>5.1868226174165866</v>
      </c>
    </row>
    <row r="81" spans="1:15" x14ac:dyDescent="0.2">
      <c r="A81" t="b">
        <v>0</v>
      </c>
      <c r="B81" t="s">
        <v>24</v>
      </c>
      <c r="C81" t="s">
        <v>260</v>
      </c>
      <c r="D81">
        <f>VLOOKUP(C81,'[1]Meter Comparison'!$D$15:$G$129,4)</f>
        <v>1.9199999999999998E-2</v>
      </c>
      <c r="E81" t="s">
        <v>286</v>
      </c>
      <c r="F81" t="s">
        <v>287</v>
      </c>
      <c r="G81" t="s">
        <v>288</v>
      </c>
      <c r="H81" t="s">
        <v>271</v>
      </c>
      <c r="I81" s="1">
        <v>43718.612569444398</v>
      </c>
      <c r="J81" s="1">
        <v>43748.554560185199</v>
      </c>
      <c r="K81">
        <v>9314</v>
      </c>
      <c r="L81">
        <v>9314</v>
      </c>
      <c r="M81">
        <v>0</v>
      </c>
      <c r="N81">
        <f t="shared" si="2"/>
        <v>178.82879999999997</v>
      </c>
      <c r="O81">
        <f t="shared" si="3"/>
        <v>5.9725086934956462</v>
      </c>
    </row>
    <row r="82" spans="1:15" x14ac:dyDescent="0.2">
      <c r="A82" t="b">
        <v>0</v>
      </c>
      <c r="B82" t="s">
        <v>24</v>
      </c>
      <c r="C82" t="s">
        <v>260</v>
      </c>
      <c r="D82">
        <f>VLOOKUP(C82,'[1]Meter Comparison'!$D$15:$G$129,4)</f>
        <v>1.9199999999999998E-2</v>
      </c>
      <c r="E82" t="s">
        <v>289</v>
      </c>
      <c r="F82" t="s">
        <v>290</v>
      </c>
      <c r="G82" t="s">
        <v>291</v>
      </c>
      <c r="H82" t="s">
        <v>271</v>
      </c>
      <c r="I82" s="1">
        <v>43382.553842592599</v>
      </c>
      <c r="J82" s="1">
        <v>43748.554560185199</v>
      </c>
      <c r="K82">
        <v>20287</v>
      </c>
      <c r="L82">
        <v>20287</v>
      </c>
      <c r="M82">
        <v>0</v>
      </c>
      <c r="N82">
        <f t="shared" si="2"/>
        <v>389.51039999999995</v>
      </c>
      <c r="O82">
        <f t="shared" si="3"/>
        <v>1.0642339789988298</v>
      </c>
    </row>
    <row r="83" spans="1:15" x14ac:dyDescent="0.2">
      <c r="A83" t="b">
        <v>0</v>
      </c>
      <c r="B83" t="s">
        <v>24</v>
      </c>
      <c r="C83" t="s">
        <v>260</v>
      </c>
      <c r="D83">
        <f>VLOOKUP(C83,'[1]Meter Comparison'!$D$15:$G$129,4)</f>
        <v>1.9199999999999998E-2</v>
      </c>
      <c r="E83" t="s">
        <v>292</v>
      </c>
      <c r="F83" t="s">
        <v>293</v>
      </c>
      <c r="G83" t="s">
        <v>294</v>
      </c>
      <c r="H83" t="s">
        <v>271</v>
      </c>
      <c r="I83" s="1">
        <v>43718.612569444398</v>
      </c>
      <c r="J83" s="1">
        <v>43748.554560185199</v>
      </c>
      <c r="K83">
        <v>25972</v>
      </c>
      <c r="L83">
        <v>25972</v>
      </c>
      <c r="M83">
        <v>0</v>
      </c>
      <c r="N83">
        <f t="shared" si="2"/>
        <v>498.66239999999993</v>
      </c>
      <c r="O83">
        <f t="shared" si="3"/>
        <v>16.654283421458977</v>
      </c>
    </row>
    <row r="84" spans="1:15" x14ac:dyDescent="0.2">
      <c r="A84" t="b">
        <v>0</v>
      </c>
      <c r="B84" t="s">
        <v>24</v>
      </c>
      <c r="C84" t="s">
        <v>260</v>
      </c>
      <c r="D84">
        <f>VLOOKUP(C84,'[1]Meter Comparison'!$D$15:$G$129,4)</f>
        <v>1.9199999999999998E-2</v>
      </c>
      <c r="E84" t="s">
        <v>295</v>
      </c>
      <c r="F84" t="s">
        <v>296</v>
      </c>
      <c r="G84" t="s">
        <v>297</v>
      </c>
      <c r="H84" t="s">
        <v>263</v>
      </c>
      <c r="I84" s="1">
        <v>43382.553842592599</v>
      </c>
      <c r="J84" s="1">
        <v>43748.554560185199</v>
      </c>
      <c r="K84">
        <v>6639</v>
      </c>
      <c r="L84">
        <v>6639</v>
      </c>
      <c r="M84">
        <v>0</v>
      </c>
      <c r="N84">
        <f t="shared" si="2"/>
        <v>127.46879999999999</v>
      </c>
      <c r="O84">
        <f t="shared" si="3"/>
        <v>0.3482747269962651</v>
      </c>
    </row>
    <row r="85" spans="1:15" x14ac:dyDescent="0.2">
      <c r="A85" t="b">
        <v>0</v>
      </c>
      <c r="B85" t="s">
        <v>24</v>
      </c>
      <c r="C85" t="s">
        <v>260</v>
      </c>
      <c r="D85">
        <f>VLOOKUP(C85,'[1]Meter Comparison'!$D$15:$G$129,4)</f>
        <v>1.9199999999999998E-2</v>
      </c>
      <c r="E85" t="s">
        <v>298</v>
      </c>
      <c r="F85" t="s">
        <v>299</v>
      </c>
      <c r="G85" t="s">
        <v>300</v>
      </c>
      <c r="H85" t="s">
        <v>263</v>
      </c>
      <c r="I85" s="1">
        <v>43382.553842592599</v>
      </c>
      <c r="J85" s="1">
        <v>43748.554560185199</v>
      </c>
      <c r="K85">
        <v>2202</v>
      </c>
      <c r="L85">
        <v>2202</v>
      </c>
      <c r="M85">
        <v>0</v>
      </c>
      <c r="N85">
        <f t="shared" si="2"/>
        <v>42.278399999999998</v>
      </c>
      <c r="O85">
        <f t="shared" si="3"/>
        <v>0.11551452761647475</v>
      </c>
    </row>
    <row r="86" spans="1:15" x14ac:dyDescent="0.2">
      <c r="A86" t="b">
        <v>0</v>
      </c>
      <c r="B86" t="s">
        <v>24</v>
      </c>
      <c r="C86" t="s">
        <v>260</v>
      </c>
      <c r="D86">
        <f>VLOOKUP(C86,'[1]Meter Comparison'!$D$15:$G$129,4)</f>
        <v>1.9199999999999998E-2</v>
      </c>
      <c r="E86" t="s">
        <v>301</v>
      </c>
      <c r="F86" t="s">
        <v>37</v>
      </c>
      <c r="G86" t="s">
        <v>302</v>
      </c>
      <c r="H86" t="s">
        <v>303</v>
      </c>
      <c r="I86" s="1">
        <v>43432.720648148097</v>
      </c>
      <c r="J86" s="1">
        <v>43748.554560185199</v>
      </c>
      <c r="K86">
        <v>48311</v>
      </c>
      <c r="L86">
        <v>48311</v>
      </c>
      <c r="M86">
        <v>0</v>
      </c>
      <c r="N86">
        <f t="shared" si="2"/>
        <v>927.57119999999986</v>
      </c>
      <c r="O86">
        <f t="shared" si="3"/>
        <v>2.9368955158021004</v>
      </c>
    </row>
    <row r="87" spans="1:15" x14ac:dyDescent="0.2">
      <c r="A87" t="b">
        <v>0</v>
      </c>
      <c r="B87" t="s">
        <v>24</v>
      </c>
      <c r="C87" t="s">
        <v>260</v>
      </c>
      <c r="D87">
        <f>VLOOKUP(C87,'[1]Meter Comparison'!$D$15:$G$129,4)</f>
        <v>1.9199999999999998E-2</v>
      </c>
      <c r="E87" t="s">
        <v>304</v>
      </c>
      <c r="F87" t="s">
        <v>305</v>
      </c>
      <c r="G87" t="s">
        <v>306</v>
      </c>
      <c r="H87" t="s">
        <v>271</v>
      </c>
      <c r="I87" s="1">
        <v>43718.612569444398</v>
      </c>
      <c r="J87" s="1">
        <v>43748.554560185199</v>
      </c>
      <c r="K87">
        <v>819</v>
      </c>
      <c r="L87">
        <v>819</v>
      </c>
      <c r="M87">
        <v>0</v>
      </c>
      <c r="N87">
        <f t="shared" si="2"/>
        <v>15.724799999999998</v>
      </c>
      <c r="O87">
        <f t="shared" si="3"/>
        <v>0.52517550139284241</v>
      </c>
    </row>
    <row r="88" spans="1:15" x14ac:dyDescent="0.2">
      <c r="A88" t="b">
        <v>0</v>
      </c>
      <c r="B88" t="s">
        <v>24</v>
      </c>
      <c r="C88" t="s">
        <v>260</v>
      </c>
      <c r="D88">
        <f>VLOOKUP(C88,'[1]Meter Comparison'!$D$15:$G$129,4)</f>
        <v>1.9199999999999998E-2</v>
      </c>
      <c r="E88" t="s">
        <v>307</v>
      </c>
      <c r="F88" t="s">
        <v>308</v>
      </c>
      <c r="G88" t="s">
        <v>309</v>
      </c>
      <c r="H88" t="s">
        <v>271</v>
      </c>
      <c r="I88" s="1">
        <v>43718.612569444398</v>
      </c>
      <c r="J88" s="1">
        <v>43748.554560185199</v>
      </c>
      <c r="K88">
        <v>4213</v>
      </c>
      <c r="L88">
        <v>4213</v>
      </c>
      <c r="M88">
        <v>0</v>
      </c>
      <c r="N88">
        <f t="shared" si="2"/>
        <v>80.889599999999987</v>
      </c>
      <c r="O88">
        <f t="shared" si="3"/>
        <v>2.7015438185202019</v>
      </c>
    </row>
    <row r="89" spans="1:15" x14ac:dyDescent="0.2">
      <c r="A89" t="b">
        <v>1</v>
      </c>
      <c r="B89" t="s">
        <v>24</v>
      </c>
      <c r="C89" t="s">
        <v>260</v>
      </c>
      <c r="D89">
        <f>VLOOKUP(C89,'[1]Meter Comparison'!$D$15:$G$129,4)</f>
        <v>1.9199999999999998E-2</v>
      </c>
      <c r="E89" t="s">
        <v>310</v>
      </c>
      <c r="F89" t="s">
        <v>311</v>
      </c>
      <c r="G89" t="s">
        <v>312</v>
      </c>
      <c r="H89" t="s">
        <v>313</v>
      </c>
      <c r="I89" s="1">
        <v>43704.720358796301</v>
      </c>
      <c r="J89" s="1">
        <v>43707.554375</v>
      </c>
      <c r="K89">
        <v>2</v>
      </c>
      <c r="L89">
        <v>2</v>
      </c>
      <c r="M89">
        <v>0</v>
      </c>
      <c r="N89">
        <f t="shared" si="2"/>
        <v>3.8399999999999997E-2</v>
      </c>
      <c r="O89">
        <f t="shared" si="3"/>
        <v>1.354967552757381E-2</v>
      </c>
    </row>
    <row r="90" spans="1:15" x14ac:dyDescent="0.2">
      <c r="A90" t="b">
        <v>0</v>
      </c>
      <c r="B90" t="s">
        <v>24</v>
      </c>
      <c r="C90" t="s">
        <v>314</v>
      </c>
      <c r="D90">
        <f>VLOOKUP(C90,'[1]Meter Comparison'!$D$15:$G$129,4)</f>
        <v>1.9199999999999998E-2</v>
      </c>
      <c r="E90" t="s">
        <v>315</v>
      </c>
      <c r="F90" t="s">
        <v>316</v>
      </c>
      <c r="G90" t="s">
        <v>317</v>
      </c>
      <c r="H90" t="s">
        <v>263</v>
      </c>
      <c r="I90" s="1">
        <v>43452.720567129603</v>
      </c>
      <c r="J90" s="1">
        <v>43748.554560185199</v>
      </c>
      <c r="K90">
        <v>7802</v>
      </c>
      <c r="L90">
        <v>7802</v>
      </c>
      <c r="M90">
        <v>0</v>
      </c>
      <c r="N90">
        <f t="shared" si="2"/>
        <v>149.79839999999999</v>
      </c>
      <c r="O90">
        <f t="shared" si="3"/>
        <v>0.50635965952651196</v>
      </c>
    </row>
    <row r="91" spans="1:15" x14ac:dyDescent="0.2">
      <c r="A91" t="b">
        <v>0</v>
      </c>
      <c r="B91" t="s">
        <v>24</v>
      </c>
      <c r="C91" t="s">
        <v>314</v>
      </c>
      <c r="D91">
        <f>VLOOKUP(C91,'[1]Meter Comparison'!$D$15:$G$129,4)</f>
        <v>1.9199999999999998E-2</v>
      </c>
      <c r="E91" t="s">
        <v>318</v>
      </c>
      <c r="F91" t="s">
        <v>257</v>
      </c>
      <c r="G91" t="s">
        <v>319</v>
      </c>
      <c r="H91" t="s">
        <v>263</v>
      </c>
      <c r="I91" s="1">
        <v>43552.720428240696</v>
      </c>
      <c r="J91" s="1">
        <v>43706.387280092596</v>
      </c>
      <c r="K91">
        <v>461</v>
      </c>
      <c r="L91">
        <v>461</v>
      </c>
      <c r="M91">
        <v>0</v>
      </c>
      <c r="N91">
        <f t="shared" si="2"/>
        <v>8.8511999999999986</v>
      </c>
      <c r="O91">
        <f t="shared" si="3"/>
        <v>5.7599930585748894E-2</v>
      </c>
    </row>
    <row r="92" spans="1:15" x14ac:dyDescent="0.2">
      <c r="A92" t="b">
        <v>0</v>
      </c>
      <c r="B92" t="s">
        <v>24</v>
      </c>
      <c r="C92" t="s">
        <v>314</v>
      </c>
      <c r="D92">
        <f>VLOOKUP(C92,'[1]Meter Comparison'!$D$15:$G$129,4)</f>
        <v>1.9199999999999998E-2</v>
      </c>
      <c r="E92" t="s">
        <v>320</v>
      </c>
      <c r="F92" t="s">
        <v>321</v>
      </c>
      <c r="G92" t="s">
        <v>322</v>
      </c>
      <c r="H92" t="s">
        <v>263</v>
      </c>
      <c r="I92" s="1">
        <v>43462.720428240696</v>
      </c>
      <c r="J92" s="1">
        <v>43748.554560185199</v>
      </c>
      <c r="K92">
        <v>9298</v>
      </c>
      <c r="L92">
        <v>9298</v>
      </c>
      <c r="M92">
        <v>0</v>
      </c>
      <c r="N92">
        <f t="shared" si="2"/>
        <v>178.52159999999998</v>
      </c>
      <c r="O92">
        <f t="shared" si="3"/>
        <v>0.62456361941638816</v>
      </c>
    </row>
    <row r="93" spans="1:15" x14ac:dyDescent="0.2">
      <c r="A93" t="b">
        <v>0</v>
      </c>
      <c r="B93" t="s">
        <v>24</v>
      </c>
      <c r="C93" t="s">
        <v>323</v>
      </c>
      <c r="D93">
        <f>VLOOKUP(C93,'[1]Meter Comparison'!$D$15:$G$129,4)</f>
        <v>1.2E-2</v>
      </c>
      <c r="E93" t="s">
        <v>324</v>
      </c>
      <c r="F93" t="s">
        <v>325</v>
      </c>
      <c r="G93" t="s">
        <v>326</v>
      </c>
      <c r="H93" t="s">
        <v>327</v>
      </c>
      <c r="I93" s="1">
        <v>43382.387233796297</v>
      </c>
      <c r="J93" s="1">
        <v>43748.554560185199</v>
      </c>
      <c r="K93">
        <v>94641</v>
      </c>
      <c r="L93">
        <v>94641</v>
      </c>
      <c r="M93" t="s">
        <v>12</v>
      </c>
      <c r="N93">
        <f t="shared" si="2"/>
        <v>1135.692</v>
      </c>
      <c r="O93">
        <f t="shared" si="3"/>
        <v>3.101565645411501</v>
      </c>
    </row>
    <row r="94" spans="1:15" x14ac:dyDescent="0.2">
      <c r="A94" t="b">
        <v>0</v>
      </c>
      <c r="B94" t="s">
        <v>24</v>
      </c>
      <c r="C94" t="s">
        <v>328</v>
      </c>
      <c r="D94">
        <f>VLOOKUP(C94,'[1]Meter Comparison'!$D$15:$G$129,4)</f>
        <v>1.9199999999999998E-2</v>
      </c>
      <c r="E94" t="s">
        <v>329</v>
      </c>
      <c r="F94" t="s">
        <v>330</v>
      </c>
      <c r="G94" t="s">
        <v>331</v>
      </c>
      <c r="H94" t="s">
        <v>332</v>
      </c>
      <c r="I94" s="1">
        <v>43382.220671296302</v>
      </c>
      <c r="J94" s="1">
        <v>43748.554560185199</v>
      </c>
      <c r="K94">
        <v>91755</v>
      </c>
      <c r="L94">
        <v>91755</v>
      </c>
      <c r="M94">
        <v>0</v>
      </c>
      <c r="N94">
        <f t="shared" si="2"/>
        <v>1761.6959999999999</v>
      </c>
      <c r="O94">
        <f t="shared" si="3"/>
        <v>4.8089899772671343</v>
      </c>
    </row>
    <row r="95" spans="1:15" x14ac:dyDescent="0.2">
      <c r="A95" t="b">
        <v>0</v>
      </c>
      <c r="B95" t="s">
        <v>24</v>
      </c>
      <c r="C95" t="s">
        <v>328</v>
      </c>
      <c r="D95">
        <f>VLOOKUP(C95,'[1]Meter Comparison'!$D$15:$G$129,4)</f>
        <v>1.9199999999999998E-2</v>
      </c>
      <c r="E95" t="s">
        <v>333</v>
      </c>
      <c r="F95" t="s">
        <v>334</v>
      </c>
      <c r="G95" t="s">
        <v>335</v>
      </c>
      <c r="H95" t="s">
        <v>336</v>
      </c>
      <c r="I95" s="1">
        <v>43382.887314814798</v>
      </c>
      <c r="J95" s="1">
        <v>43748.554560185199</v>
      </c>
      <c r="K95">
        <v>53632</v>
      </c>
      <c r="L95">
        <v>53632</v>
      </c>
      <c r="M95">
        <v>0</v>
      </c>
      <c r="N95">
        <f t="shared" si="2"/>
        <v>1029.7343999999998</v>
      </c>
      <c r="O95">
        <f t="shared" si="3"/>
        <v>2.8160422160779919</v>
      </c>
    </row>
    <row r="96" spans="1:15" x14ac:dyDescent="0.2">
      <c r="A96" t="b">
        <v>0</v>
      </c>
      <c r="B96" t="s">
        <v>24</v>
      </c>
      <c r="C96" t="s">
        <v>328</v>
      </c>
      <c r="D96">
        <f>VLOOKUP(C96,'[1]Meter Comparison'!$D$15:$G$129,4)</f>
        <v>1.9199999999999998E-2</v>
      </c>
      <c r="E96" t="s">
        <v>337</v>
      </c>
      <c r="F96" t="s">
        <v>338</v>
      </c>
      <c r="G96" t="s">
        <v>339</v>
      </c>
      <c r="H96" t="s">
        <v>336</v>
      </c>
      <c r="I96" s="1">
        <v>43496.887083333299</v>
      </c>
      <c r="J96" s="1">
        <v>43748.554560185199</v>
      </c>
      <c r="K96">
        <v>27259</v>
      </c>
      <c r="L96">
        <v>27259</v>
      </c>
      <c r="M96">
        <v>0</v>
      </c>
      <c r="N96">
        <f t="shared" si="2"/>
        <v>523.37279999999998</v>
      </c>
      <c r="O96">
        <f t="shared" si="3"/>
        <v>2.079620324989353</v>
      </c>
    </row>
    <row r="97" spans="1:15" x14ac:dyDescent="0.2">
      <c r="A97" t="b">
        <v>0</v>
      </c>
      <c r="B97" t="s">
        <v>24</v>
      </c>
      <c r="C97" t="s">
        <v>328</v>
      </c>
      <c r="D97">
        <f>VLOOKUP(C97,'[1]Meter Comparison'!$D$15:$G$129,4)</f>
        <v>1.9199999999999998E-2</v>
      </c>
      <c r="E97" t="s">
        <v>340</v>
      </c>
      <c r="F97" t="s">
        <v>316</v>
      </c>
      <c r="G97" t="s">
        <v>341</v>
      </c>
      <c r="H97" t="s">
        <v>336</v>
      </c>
      <c r="I97" s="1" t="s">
        <v>12</v>
      </c>
      <c r="J97" s="1" t="s">
        <v>12</v>
      </c>
      <c r="K97" t="s">
        <v>12</v>
      </c>
      <c r="L97" t="s">
        <v>12</v>
      </c>
      <c r="M97" t="s">
        <v>12</v>
      </c>
      <c r="N97" t="e">
        <f t="shared" si="2"/>
        <v>#VALUE!</v>
      </c>
      <c r="O97" t="e">
        <f t="shared" si="3"/>
        <v>#VALUE!</v>
      </c>
    </row>
    <row r="98" spans="1:15" x14ac:dyDescent="0.2">
      <c r="A98" t="b">
        <v>0</v>
      </c>
      <c r="B98" t="s">
        <v>24</v>
      </c>
      <c r="C98" t="s">
        <v>328</v>
      </c>
      <c r="D98">
        <f>VLOOKUP(C98,'[1]Meter Comparison'!$D$15:$G$129,4)</f>
        <v>1.9199999999999998E-2</v>
      </c>
      <c r="E98" t="s">
        <v>22</v>
      </c>
      <c r="F98" t="s">
        <v>23</v>
      </c>
      <c r="G98" t="s">
        <v>342</v>
      </c>
      <c r="H98" t="s">
        <v>336</v>
      </c>
      <c r="I98" s="1">
        <v>43382.553842592599</v>
      </c>
      <c r="J98" s="1">
        <v>43748.554560185199</v>
      </c>
      <c r="K98">
        <v>22822</v>
      </c>
      <c r="L98">
        <v>22822</v>
      </c>
      <c r="M98">
        <v>0</v>
      </c>
      <c r="N98">
        <f t="shared" si="2"/>
        <v>438.18239999999997</v>
      </c>
      <c r="O98">
        <f t="shared" si="3"/>
        <v>1.1972173248243354</v>
      </c>
    </row>
    <row r="99" spans="1:15" x14ac:dyDescent="0.2">
      <c r="A99" t="b">
        <v>1</v>
      </c>
      <c r="B99" t="s">
        <v>24</v>
      </c>
      <c r="C99" t="s">
        <v>328</v>
      </c>
      <c r="D99">
        <f>VLOOKUP(C99,'[1]Meter Comparison'!$D$15:$G$129,4)</f>
        <v>1.9199999999999998E-2</v>
      </c>
      <c r="E99" t="s">
        <v>343</v>
      </c>
      <c r="F99" t="s">
        <v>344</v>
      </c>
      <c r="G99" t="s">
        <v>345</v>
      </c>
      <c r="H99" t="s">
        <v>346</v>
      </c>
      <c r="I99" s="1" t="s">
        <v>12</v>
      </c>
      <c r="J99" s="1" t="s">
        <v>12</v>
      </c>
      <c r="K99" t="s">
        <v>12</v>
      </c>
      <c r="L99" t="s">
        <v>12</v>
      </c>
      <c r="M99" t="s">
        <v>12</v>
      </c>
      <c r="N99" t="e">
        <f t="shared" si="2"/>
        <v>#VALUE!</v>
      </c>
      <c r="O99" t="e">
        <f t="shared" si="3"/>
        <v>#VALUE!</v>
      </c>
    </row>
    <row r="100" spans="1:15" x14ac:dyDescent="0.2">
      <c r="A100" t="b">
        <v>0</v>
      </c>
      <c r="B100" t="s">
        <v>24</v>
      </c>
      <c r="C100" t="s">
        <v>328</v>
      </c>
      <c r="D100">
        <f>VLOOKUP(C100,'[1]Meter Comparison'!$D$15:$G$129,4)</f>
        <v>1.9199999999999998E-2</v>
      </c>
      <c r="E100" t="s">
        <v>347</v>
      </c>
      <c r="F100" t="s">
        <v>348</v>
      </c>
      <c r="G100" t="s">
        <v>349</v>
      </c>
      <c r="H100" t="s">
        <v>336</v>
      </c>
      <c r="I100" s="1">
        <v>43382.553842592599</v>
      </c>
      <c r="J100" s="1">
        <v>43748.554560185199</v>
      </c>
      <c r="K100">
        <v>80653</v>
      </c>
      <c r="L100">
        <v>80653</v>
      </c>
      <c r="M100">
        <v>0</v>
      </c>
      <c r="N100">
        <f t="shared" si="2"/>
        <v>1548.5375999999999</v>
      </c>
      <c r="O100">
        <f t="shared" si="3"/>
        <v>4.2309687537927054</v>
      </c>
    </row>
    <row r="101" spans="1:15" x14ac:dyDescent="0.2">
      <c r="A101" t="b">
        <v>0</v>
      </c>
      <c r="B101" t="s">
        <v>24</v>
      </c>
      <c r="C101" t="s">
        <v>328</v>
      </c>
      <c r="D101">
        <f>VLOOKUP(C101,'[1]Meter Comparison'!$D$15:$G$129,4)</f>
        <v>1.9199999999999998E-2</v>
      </c>
      <c r="E101" t="s">
        <v>350</v>
      </c>
      <c r="F101" t="s">
        <v>351</v>
      </c>
      <c r="G101" t="s">
        <v>352</v>
      </c>
      <c r="H101" t="s">
        <v>353</v>
      </c>
      <c r="I101" s="1">
        <v>43718.612569444398</v>
      </c>
      <c r="J101" s="1">
        <v>43748.554560185199</v>
      </c>
      <c r="K101">
        <v>15159</v>
      </c>
      <c r="L101">
        <v>15159</v>
      </c>
      <c r="M101">
        <v>0</v>
      </c>
      <c r="N101">
        <f t="shared" si="2"/>
        <v>291.05279999999999</v>
      </c>
      <c r="O101">
        <f t="shared" si="3"/>
        <v>9.7205560752308902</v>
      </c>
    </row>
    <row r="102" spans="1:15" x14ac:dyDescent="0.2">
      <c r="A102" t="b">
        <v>0</v>
      </c>
      <c r="B102" t="s">
        <v>24</v>
      </c>
      <c r="C102" t="s">
        <v>328</v>
      </c>
      <c r="D102">
        <f>VLOOKUP(C102,'[1]Meter Comparison'!$D$15:$G$129,4)</f>
        <v>1.9199999999999998E-2</v>
      </c>
      <c r="E102" t="s">
        <v>354</v>
      </c>
      <c r="F102" t="s">
        <v>355</v>
      </c>
      <c r="G102" t="s">
        <v>356</v>
      </c>
      <c r="H102" t="s">
        <v>353</v>
      </c>
      <c r="I102" s="1">
        <v>43718.612569444398</v>
      </c>
      <c r="J102" s="1">
        <v>43748.554560185199</v>
      </c>
      <c r="K102">
        <v>29495</v>
      </c>
      <c r="L102">
        <v>29495</v>
      </c>
      <c r="M102">
        <v>0</v>
      </c>
      <c r="N102">
        <f t="shared" si="2"/>
        <v>566.30399999999997</v>
      </c>
      <c r="O102">
        <f t="shared" si="3"/>
        <v>18.913371689355177</v>
      </c>
    </row>
    <row r="103" spans="1:15" x14ac:dyDescent="0.2">
      <c r="A103" t="b">
        <v>1</v>
      </c>
      <c r="B103" t="s">
        <v>24</v>
      </c>
      <c r="C103" t="s">
        <v>328</v>
      </c>
      <c r="D103">
        <f>VLOOKUP(C103,'[1]Meter Comparison'!$D$15:$G$129,4)</f>
        <v>1.9199999999999998E-2</v>
      </c>
      <c r="E103" t="s">
        <v>357</v>
      </c>
      <c r="F103" t="s">
        <v>15</v>
      </c>
      <c r="G103" t="s">
        <v>16</v>
      </c>
      <c r="H103" t="s">
        <v>353</v>
      </c>
      <c r="I103" s="1">
        <v>43382.553842592599</v>
      </c>
      <c r="J103" s="1">
        <v>43748.554560185199</v>
      </c>
      <c r="K103">
        <v>3770</v>
      </c>
      <c r="L103">
        <v>3770</v>
      </c>
      <c r="M103">
        <v>0</v>
      </c>
      <c r="N103">
        <f t="shared" si="2"/>
        <v>72.384</v>
      </c>
      <c r="O103">
        <f t="shared" si="3"/>
        <v>0.19777010404818793</v>
      </c>
    </row>
    <row r="104" spans="1:15" x14ac:dyDescent="0.2">
      <c r="A104" t="b">
        <v>0</v>
      </c>
      <c r="B104" t="s">
        <v>24</v>
      </c>
      <c r="C104" t="s">
        <v>328</v>
      </c>
      <c r="D104">
        <f>VLOOKUP(C104,'[1]Meter Comparison'!$D$15:$G$129,4)</f>
        <v>1.9199999999999998E-2</v>
      </c>
      <c r="E104" t="s">
        <v>358</v>
      </c>
      <c r="F104" t="s">
        <v>359</v>
      </c>
      <c r="G104" t="s">
        <v>360</v>
      </c>
      <c r="H104" t="s">
        <v>353</v>
      </c>
      <c r="I104" s="1">
        <v>43382.553842592599</v>
      </c>
      <c r="J104" s="1">
        <v>43748.554560185199</v>
      </c>
      <c r="K104">
        <v>16812</v>
      </c>
      <c r="L104">
        <v>16812</v>
      </c>
      <c r="M104">
        <v>0</v>
      </c>
      <c r="N104">
        <f t="shared" si="2"/>
        <v>322.79039999999998</v>
      </c>
      <c r="O104">
        <f t="shared" si="3"/>
        <v>0.88193925444512866</v>
      </c>
    </row>
    <row r="105" spans="1:15" x14ac:dyDescent="0.2">
      <c r="A105" t="b">
        <v>0</v>
      </c>
      <c r="B105" t="s">
        <v>24</v>
      </c>
      <c r="C105" t="s">
        <v>361</v>
      </c>
      <c r="D105">
        <f>VLOOKUP(C105,'[1]Meter Comparison'!$D$15:$G$129,4)</f>
        <v>1.9199999999999998E-2</v>
      </c>
      <c r="E105" t="s">
        <v>362</v>
      </c>
      <c r="F105" t="s">
        <v>363</v>
      </c>
      <c r="G105" t="s">
        <v>364</v>
      </c>
      <c r="H105" t="s">
        <v>365</v>
      </c>
      <c r="I105" s="1">
        <v>43382.387233796297</v>
      </c>
      <c r="J105" s="1">
        <v>43748.554560185199</v>
      </c>
      <c r="K105">
        <v>79235</v>
      </c>
      <c r="L105">
        <v>79235</v>
      </c>
      <c r="M105">
        <v>0</v>
      </c>
      <c r="N105">
        <f t="shared" si="2"/>
        <v>1521.3119999999999</v>
      </c>
      <c r="O105">
        <f t="shared" si="3"/>
        <v>4.1546907393485748</v>
      </c>
    </row>
    <row r="106" spans="1:15" x14ac:dyDescent="0.2">
      <c r="A106" t="b">
        <v>1</v>
      </c>
      <c r="B106" t="s">
        <v>24</v>
      </c>
      <c r="C106" t="s">
        <v>361</v>
      </c>
      <c r="D106">
        <f>VLOOKUP(C106,'[1]Meter Comparison'!$D$15:$G$129,4)</f>
        <v>1.9199999999999998E-2</v>
      </c>
      <c r="E106" t="s">
        <v>366</v>
      </c>
      <c r="F106" t="s">
        <v>344</v>
      </c>
      <c r="G106" t="s">
        <v>367</v>
      </c>
      <c r="H106" t="s">
        <v>368</v>
      </c>
      <c r="I106" s="1">
        <v>43382.553842592599</v>
      </c>
      <c r="J106" s="1">
        <v>43748.554560185199</v>
      </c>
      <c r="K106">
        <v>935</v>
      </c>
      <c r="L106">
        <v>935</v>
      </c>
      <c r="M106">
        <v>0</v>
      </c>
      <c r="N106">
        <f t="shared" si="2"/>
        <v>17.951999999999998</v>
      </c>
      <c r="O106">
        <f t="shared" si="3"/>
        <v>4.9049084160492223E-2</v>
      </c>
    </row>
    <row r="107" spans="1:15" x14ac:dyDescent="0.2">
      <c r="A107" t="b">
        <v>1</v>
      </c>
      <c r="B107" t="s">
        <v>24</v>
      </c>
      <c r="C107" t="s">
        <v>369</v>
      </c>
      <c r="D107">
        <f>VLOOKUP(C107,'[1]Meter Comparison'!$D$15:$G$129,4)</f>
        <v>1.4E-2</v>
      </c>
      <c r="E107" t="s">
        <v>370</v>
      </c>
      <c r="F107" t="s">
        <v>371</v>
      </c>
      <c r="G107" t="s">
        <v>372</v>
      </c>
      <c r="H107" t="s">
        <v>373</v>
      </c>
      <c r="I107" s="1">
        <v>43382.553842592599</v>
      </c>
      <c r="J107" s="1">
        <v>43748.554560185199</v>
      </c>
      <c r="K107">
        <v>135579</v>
      </c>
      <c r="L107">
        <v>135579</v>
      </c>
      <c r="M107" t="s">
        <v>12</v>
      </c>
      <c r="N107">
        <f t="shared" si="2"/>
        <v>1898.106</v>
      </c>
      <c r="O107">
        <f t="shared" si="3"/>
        <v>5.1860717992165366</v>
      </c>
    </row>
    <row r="108" spans="1:15" x14ac:dyDescent="0.2">
      <c r="A108" t="b">
        <v>1</v>
      </c>
      <c r="B108" t="s">
        <v>24</v>
      </c>
      <c r="C108" t="s">
        <v>369</v>
      </c>
      <c r="D108">
        <f>VLOOKUP(C108,'[1]Meter Comparison'!$D$15:$G$129,4)</f>
        <v>1.4E-2</v>
      </c>
      <c r="E108" t="s">
        <v>374</v>
      </c>
      <c r="F108" t="s">
        <v>375</v>
      </c>
      <c r="G108" t="s">
        <v>376</v>
      </c>
      <c r="H108" t="s">
        <v>377</v>
      </c>
      <c r="I108" s="1">
        <v>43382.387233796297</v>
      </c>
      <c r="J108" s="1">
        <v>43748.554560185199</v>
      </c>
      <c r="K108">
        <v>15679</v>
      </c>
      <c r="L108">
        <v>15679</v>
      </c>
      <c r="M108" t="s">
        <v>12</v>
      </c>
      <c r="N108">
        <f t="shared" si="2"/>
        <v>219.506</v>
      </c>
      <c r="O108">
        <f t="shared" si="3"/>
        <v>0.59946910655503161</v>
      </c>
    </row>
    <row r="109" spans="1:15" x14ac:dyDescent="0.2">
      <c r="A109" t="b">
        <v>0</v>
      </c>
      <c r="B109" t="s">
        <v>24</v>
      </c>
      <c r="C109" t="s">
        <v>369</v>
      </c>
      <c r="D109">
        <f>VLOOKUP(C109,'[1]Meter Comparison'!$D$15:$G$129,4)</f>
        <v>1.4E-2</v>
      </c>
      <c r="E109" t="s">
        <v>378</v>
      </c>
      <c r="F109" t="s">
        <v>379</v>
      </c>
      <c r="G109" t="s">
        <v>380</v>
      </c>
      <c r="H109" t="s">
        <v>377</v>
      </c>
      <c r="I109" s="1">
        <v>43718.612569444398</v>
      </c>
      <c r="J109" s="1">
        <v>43721.554618055598</v>
      </c>
      <c r="K109">
        <v>58919</v>
      </c>
      <c r="L109">
        <v>58919</v>
      </c>
      <c r="M109" t="s">
        <v>12</v>
      </c>
      <c r="N109">
        <f t="shared" si="2"/>
        <v>824.86599999999999</v>
      </c>
      <c r="O109">
        <f t="shared" si="3"/>
        <v>280.37130211241328</v>
      </c>
    </row>
    <row r="110" spans="1:15" x14ac:dyDescent="0.2">
      <c r="A110" t="b">
        <v>1</v>
      </c>
      <c r="B110" t="s">
        <v>24</v>
      </c>
      <c r="C110" t="s">
        <v>369</v>
      </c>
      <c r="D110">
        <f>VLOOKUP(C110,'[1]Meter Comparison'!$D$15:$G$129,4)</f>
        <v>1.4E-2</v>
      </c>
      <c r="E110" t="s">
        <v>381</v>
      </c>
      <c r="F110" t="s">
        <v>382</v>
      </c>
      <c r="G110" t="s">
        <v>383</v>
      </c>
      <c r="H110" t="s">
        <v>377</v>
      </c>
      <c r="I110" s="1">
        <v>43382.387233796297</v>
      </c>
      <c r="J110" s="1">
        <v>43748.554560185199</v>
      </c>
      <c r="K110">
        <v>13455</v>
      </c>
      <c r="L110">
        <v>13455</v>
      </c>
      <c r="M110" t="s">
        <v>12</v>
      </c>
      <c r="N110">
        <f t="shared" si="2"/>
        <v>188.37</v>
      </c>
      <c r="O110">
        <f t="shared" si="3"/>
        <v>0.51443694296179288</v>
      </c>
    </row>
    <row r="111" spans="1:15" x14ac:dyDescent="0.2">
      <c r="A111" t="b">
        <v>0</v>
      </c>
      <c r="B111" t="s">
        <v>24</v>
      </c>
      <c r="C111" t="s">
        <v>369</v>
      </c>
      <c r="D111">
        <f>VLOOKUP(C111,'[1]Meter Comparison'!$D$15:$G$129,4)</f>
        <v>1.4E-2</v>
      </c>
      <c r="E111" t="s">
        <v>384</v>
      </c>
      <c r="F111" t="s">
        <v>385</v>
      </c>
      <c r="G111" t="s">
        <v>386</v>
      </c>
      <c r="H111" t="s">
        <v>377</v>
      </c>
      <c r="I111" s="1">
        <v>43718.612569444398</v>
      </c>
      <c r="J111" s="1">
        <v>43748.554560185199</v>
      </c>
      <c r="K111">
        <v>31339</v>
      </c>
      <c r="L111">
        <v>31339</v>
      </c>
      <c r="M111" t="s">
        <v>12</v>
      </c>
      <c r="N111">
        <f t="shared" si="2"/>
        <v>438.74599999999998</v>
      </c>
      <c r="O111">
        <f t="shared" si="3"/>
        <v>14.653200710603892</v>
      </c>
    </row>
    <row r="112" spans="1:15" x14ac:dyDescent="0.2">
      <c r="A112" t="b">
        <v>0</v>
      </c>
      <c r="B112" t="s">
        <v>24</v>
      </c>
      <c r="C112" t="s">
        <v>387</v>
      </c>
      <c r="D112">
        <f>VLOOKUP(C112,'[1]Meter Comparison'!$D$15:$G$129,4)</f>
        <v>1.7299999999999999E-2</v>
      </c>
      <c r="E112" t="s">
        <v>388</v>
      </c>
      <c r="F112" t="s">
        <v>389</v>
      </c>
      <c r="G112" t="s">
        <v>390</v>
      </c>
      <c r="H112" t="s">
        <v>391</v>
      </c>
      <c r="I112" s="1" t="s">
        <v>12</v>
      </c>
      <c r="J112" s="1" t="s">
        <v>12</v>
      </c>
      <c r="K112" t="s">
        <v>12</v>
      </c>
      <c r="L112" t="s">
        <v>12</v>
      </c>
      <c r="M112" t="s">
        <v>12</v>
      </c>
      <c r="N112" t="e">
        <f t="shared" si="2"/>
        <v>#VALUE!</v>
      </c>
      <c r="O112" t="e">
        <f t="shared" si="3"/>
        <v>#VALUE!</v>
      </c>
    </row>
    <row r="113" spans="1:15" x14ac:dyDescent="0.2">
      <c r="A113" t="b">
        <v>1</v>
      </c>
      <c r="B113" t="s">
        <v>24</v>
      </c>
      <c r="C113" t="s">
        <v>392</v>
      </c>
      <c r="D113">
        <f>VLOOKUP(C113,'[1]Meter Comparison'!$D$15:$G$129,4)</f>
        <v>1.7299999999999999E-2</v>
      </c>
      <c r="E113" t="s">
        <v>393</v>
      </c>
      <c r="F113" t="s">
        <v>394</v>
      </c>
      <c r="G113" t="s">
        <v>395</v>
      </c>
      <c r="H113" t="s">
        <v>396</v>
      </c>
      <c r="I113" s="1">
        <v>43382.553842592599</v>
      </c>
      <c r="J113" s="1">
        <v>43748.554560185199</v>
      </c>
      <c r="K113">
        <v>10261</v>
      </c>
      <c r="L113">
        <v>10261</v>
      </c>
      <c r="M113">
        <v>0</v>
      </c>
      <c r="N113">
        <f t="shared" si="2"/>
        <v>177.5153</v>
      </c>
      <c r="O113">
        <f t="shared" si="3"/>
        <v>0.48501352993956254</v>
      </c>
    </row>
    <row r="114" spans="1:15" x14ac:dyDescent="0.2">
      <c r="A114" t="b">
        <v>1</v>
      </c>
      <c r="B114" t="s">
        <v>24</v>
      </c>
      <c r="C114" t="s">
        <v>397</v>
      </c>
      <c r="D114">
        <f>VLOOKUP(C114,'[1]Meter Comparison'!$D$15:$G$129,4)</f>
        <v>1.7299999999999999E-2</v>
      </c>
      <c r="E114" t="s">
        <v>398</v>
      </c>
      <c r="F114" t="s">
        <v>284</v>
      </c>
      <c r="G114" t="s">
        <v>399</v>
      </c>
      <c r="H114" t="s">
        <v>400</v>
      </c>
      <c r="I114" s="1" t="s">
        <v>12</v>
      </c>
      <c r="J114" s="1" t="s">
        <v>12</v>
      </c>
      <c r="K114" t="s">
        <v>12</v>
      </c>
      <c r="L114" t="s">
        <v>12</v>
      </c>
      <c r="M114" t="s">
        <v>12</v>
      </c>
      <c r="N114" t="e">
        <f t="shared" si="2"/>
        <v>#VALUE!</v>
      </c>
      <c r="O114" t="e">
        <f t="shared" si="3"/>
        <v>#VALUE!</v>
      </c>
    </row>
    <row r="115" spans="1:15" x14ac:dyDescent="0.2">
      <c r="A115" t="b">
        <v>1</v>
      </c>
      <c r="B115" t="s">
        <v>24</v>
      </c>
      <c r="C115" t="s">
        <v>401</v>
      </c>
      <c r="D115">
        <f>VLOOKUP(C115,'[1]Meter Comparison'!$D$15:$G$129,4)</f>
        <v>1.7299999999999999E-2</v>
      </c>
      <c r="E115" t="s">
        <v>402</v>
      </c>
      <c r="F115" t="s">
        <v>403</v>
      </c>
      <c r="G115" t="s">
        <v>404</v>
      </c>
      <c r="H115" t="s">
        <v>405</v>
      </c>
      <c r="I115" s="1">
        <v>43708.720358796301</v>
      </c>
      <c r="J115" s="1">
        <v>43748.554560185199</v>
      </c>
      <c r="K115">
        <v>17</v>
      </c>
      <c r="L115">
        <v>17</v>
      </c>
      <c r="M115">
        <v>0</v>
      </c>
      <c r="N115">
        <f t="shared" si="2"/>
        <v>0.29409999999999997</v>
      </c>
      <c r="O115">
        <f t="shared" si="3"/>
        <v>7.3831027043501562E-3</v>
      </c>
    </row>
    <row r="116" spans="1:15" x14ac:dyDescent="0.2">
      <c r="A116" t="b">
        <v>1</v>
      </c>
      <c r="B116" t="s">
        <v>406</v>
      </c>
      <c r="C116" t="s">
        <v>407</v>
      </c>
      <c r="D116">
        <f>VLOOKUP(C116,'[1]Meter Comparison'!$D$15:$G$129,4)</f>
        <v>1.2500000000000001E-2</v>
      </c>
      <c r="E116" t="s">
        <v>408</v>
      </c>
      <c r="F116" t="s">
        <v>409</v>
      </c>
      <c r="G116" t="s">
        <v>410</v>
      </c>
      <c r="H116" t="s">
        <v>411</v>
      </c>
      <c r="I116" s="1">
        <v>43456.720659722203</v>
      </c>
      <c r="J116" s="1">
        <v>43663.387488425898</v>
      </c>
      <c r="K116">
        <v>181011</v>
      </c>
      <c r="L116">
        <v>181011</v>
      </c>
      <c r="M116" t="s">
        <v>12</v>
      </c>
      <c r="N116">
        <f t="shared" si="2"/>
        <v>2262.6375000000003</v>
      </c>
      <c r="O116">
        <f t="shared" si="3"/>
        <v>10.948237383774888</v>
      </c>
    </row>
    <row r="117" spans="1:15" x14ac:dyDescent="0.2">
      <c r="A117" t="b">
        <v>1</v>
      </c>
      <c r="B117" t="s">
        <v>406</v>
      </c>
      <c r="C117" t="s">
        <v>412</v>
      </c>
      <c r="D117">
        <f>VLOOKUP(C117,'[1]Meter Comparison'!$D$15:$G$129,4)</f>
        <v>1.2500000000000001E-2</v>
      </c>
      <c r="E117" t="s">
        <v>413</v>
      </c>
      <c r="F117" t="s">
        <v>414</v>
      </c>
      <c r="G117" t="s">
        <v>415</v>
      </c>
      <c r="H117" t="s">
        <v>416</v>
      </c>
      <c r="I117" s="1" t="s">
        <v>12</v>
      </c>
      <c r="J117" s="1" t="s">
        <v>12</v>
      </c>
      <c r="K117" t="s">
        <v>12</v>
      </c>
      <c r="L117" t="s">
        <v>12</v>
      </c>
      <c r="M117" t="s">
        <v>12</v>
      </c>
      <c r="N117" t="e">
        <f t="shared" si="2"/>
        <v>#VALUE!</v>
      </c>
      <c r="O117" t="e">
        <f t="shared" si="3"/>
        <v>#VALUE!</v>
      </c>
    </row>
    <row r="118" spans="1:15" x14ac:dyDescent="0.2">
      <c r="A118" t="b">
        <v>1</v>
      </c>
      <c r="B118" t="s">
        <v>406</v>
      </c>
      <c r="C118" t="s">
        <v>417</v>
      </c>
      <c r="D118">
        <f>VLOOKUP(C118,'[1]Meter Comparison'!$D$15:$G$129,4)</f>
        <v>8.9999999999999993E-3</v>
      </c>
      <c r="E118" t="s">
        <v>418</v>
      </c>
      <c r="F118" t="s">
        <v>419</v>
      </c>
      <c r="G118" t="s">
        <v>420</v>
      </c>
      <c r="H118" t="s">
        <v>421</v>
      </c>
      <c r="I118" s="1">
        <v>43382.386979166702</v>
      </c>
      <c r="J118" s="1">
        <v>43748.554560185199</v>
      </c>
      <c r="K118">
        <v>333115</v>
      </c>
      <c r="L118">
        <v>273732</v>
      </c>
      <c r="M118">
        <v>59383</v>
      </c>
      <c r="N118">
        <f t="shared" si="2"/>
        <v>2463.5879999999997</v>
      </c>
      <c r="O118">
        <f t="shared" si="3"/>
        <v>6.7280341780873041</v>
      </c>
    </row>
    <row r="119" spans="1:15" x14ac:dyDescent="0.2">
      <c r="A119" t="b">
        <v>0</v>
      </c>
      <c r="B119" t="s">
        <v>406</v>
      </c>
      <c r="C119" t="s">
        <v>417</v>
      </c>
      <c r="D119">
        <f>VLOOKUP(C119,'[1]Meter Comparison'!$D$15:$G$129,4)</f>
        <v>8.9999999999999993E-3</v>
      </c>
      <c r="E119" t="s">
        <v>422</v>
      </c>
      <c r="F119" t="s">
        <v>414</v>
      </c>
      <c r="G119" t="s">
        <v>423</v>
      </c>
      <c r="H119" t="s">
        <v>424</v>
      </c>
      <c r="I119" s="1">
        <v>43382.220671296302</v>
      </c>
      <c r="J119" s="1">
        <v>43748.554560185199</v>
      </c>
      <c r="K119">
        <v>641258</v>
      </c>
      <c r="L119">
        <v>329236</v>
      </c>
      <c r="M119">
        <v>312022</v>
      </c>
      <c r="N119">
        <f t="shared" si="2"/>
        <v>2963.1239999999998</v>
      </c>
      <c r="O119">
        <f t="shared" si="3"/>
        <v>8.088588279362444</v>
      </c>
    </row>
    <row r="120" spans="1:15" x14ac:dyDescent="0.2">
      <c r="A120" t="b">
        <v>1</v>
      </c>
      <c r="B120" t="s">
        <v>406</v>
      </c>
      <c r="C120" t="s">
        <v>417</v>
      </c>
      <c r="D120">
        <f>VLOOKUP(C120,'[1]Meter Comparison'!$D$15:$G$129,4)</f>
        <v>8.9999999999999993E-3</v>
      </c>
      <c r="E120" t="s">
        <v>425</v>
      </c>
      <c r="F120" t="s">
        <v>426</v>
      </c>
      <c r="G120" t="s">
        <v>427</v>
      </c>
      <c r="H120" t="s">
        <v>424</v>
      </c>
      <c r="I120" s="1">
        <v>43382.2204166667</v>
      </c>
      <c r="J120" s="1">
        <v>43748.554560185199</v>
      </c>
      <c r="K120">
        <v>422014</v>
      </c>
      <c r="L120">
        <v>239302</v>
      </c>
      <c r="M120">
        <v>182712</v>
      </c>
      <c r="N120">
        <f t="shared" si="2"/>
        <v>2153.7179999999998</v>
      </c>
      <c r="O120">
        <f t="shared" si="3"/>
        <v>5.8791080168350192</v>
      </c>
    </row>
    <row r="121" spans="1:15" x14ac:dyDescent="0.2">
      <c r="A121" t="b">
        <v>1</v>
      </c>
      <c r="B121" t="s">
        <v>406</v>
      </c>
      <c r="C121" t="s">
        <v>428</v>
      </c>
      <c r="D121">
        <f>VLOOKUP(C121,'[1]Meter Comparison'!$D$15:$G$129,4)</f>
        <v>8.9999999999999993E-3</v>
      </c>
      <c r="E121" t="s">
        <v>429</v>
      </c>
      <c r="F121" t="s">
        <v>430</v>
      </c>
      <c r="G121" t="s">
        <v>431</v>
      </c>
      <c r="H121" t="s">
        <v>432</v>
      </c>
      <c r="I121" s="1" t="s">
        <v>12</v>
      </c>
      <c r="J121" s="1" t="s">
        <v>12</v>
      </c>
      <c r="K121" t="s">
        <v>12</v>
      </c>
      <c r="L121" t="s">
        <v>12</v>
      </c>
      <c r="M121" t="s">
        <v>12</v>
      </c>
      <c r="N121" t="e">
        <f t="shared" si="2"/>
        <v>#VALUE!</v>
      </c>
      <c r="O121" t="e">
        <f t="shared" si="3"/>
        <v>#VALUE!</v>
      </c>
    </row>
    <row r="122" spans="1:15" x14ac:dyDescent="0.2">
      <c r="A122" t="b">
        <v>1</v>
      </c>
      <c r="B122" t="s">
        <v>406</v>
      </c>
      <c r="C122" t="s">
        <v>428</v>
      </c>
      <c r="D122">
        <f>VLOOKUP(C122,'[1]Meter Comparison'!$D$15:$G$129,4)</f>
        <v>8.9999999999999993E-3</v>
      </c>
      <c r="E122" t="s">
        <v>433</v>
      </c>
      <c r="F122" t="s">
        <v>434</v>
      </c>
      <c r="G122" t="s">
        <v>435</v>
      </c>
      <c r="H122" t="s">
        <v>432</v>
      </c>
      <c r="I122" s="1" t="s">
        <v>12</v>
      </c>
      <c r="J122" s="1" t="s">
        <v>12</v>
      </c>
      <c r="K122" t="s">
        <v>12</v>
      </c>
      <c r="L122" t="s">
        <v>12</v>
      </c>
      <c r="M122" t="s">
        <v>12</v>
      </c>
      <c r="N122" t="e">
        <f t="shared" si="2"/>
        <v>#VALUE!</v>
      </c>
      <c r="O122" t="e">
        <f t="shared" si="3"/>
        <v>#VALUE!</v>
      </c>
    </row>
    <row r="123" spans="1:15" x14ac:dyDescent="0.2">
      <c r="A123" t="b">
        <v>1</v>
      </c>
      <c r="B123" t="s">
        <v>406</v>
      </c>
      <c r="C123" t="s">
        <v>436</v>
      </c>
      <c r="D123">
        <f>VLOOKUP(C123,'[1]Meter Comparison'!$D$15:$G$129,4)</f>
        <v>0.01</v>
      </c>
      <c r="E123" t="s">
        <v>437</v>
      </c>
      <c r="F123" t="s">
        <v>438</v>
      </c>
      <c r="G123" t="s">
        <v>439</v>
      </c>
      <c r="H123" t="s">
        <v>440</v>
      </c>
      <c r="I123" s="1">
        <v>43382.553842592599</v>
      </c>
      <c r="J123" s="1">
        <v>43488.554363425901</v>
      </c>
      <c r="K123">
        <v>230818</v>
      </c>
      <c r="L123">
        <v>230818</v>
      </c>
      <c r="M123" t="s">
        <v>12</v>
      </c>
      <c r="N123">
        <f t="shared" si="2"/>
        <v>2308.1799999999998</v>
      </c>
      <c r="O123">
        <f t="shared" si="3"/>
        <v>21.77517602606757</v>
      </c>
    </row>
    <row r="124" spans="1:15" x14ac:dyDescent="0.2">
      <c r="A124" t="b">
        <v>1</v>
      </c>
      <c r="B124" t="s">
        <v>406</v>
      </c>
      <c r="C124" t="s">
        <v>436</v>
      </c>
      <c r="D124">
        <f>VLOOKUP(C124,'[1]Meter Comparison'!$D$15:$G$129,4)</f>
        <v>0.01</v>
      </c>
      <c r="E124" t="s">
        <v>441</v>
      </c>
      <c r="F124" t="s">
        <v>442</v>
      </c>
      <c r="G124" t="s">
        <v>443</v>
      </c>
      <c r="H124" t="s">
        <v>440</v>
      </c>
      <c r="I124" s="1">
        <v>43382.553842592599</v>
      </c>
      <c r="J124" s="1">
        <v>43493.387245370403</v>
      </c>
      <c r="K124">
        <v>21705</v>
      </c>
      <c r="L124">
        <v>21705</v>
      </c>
      <c r="M124" t="s">
        <v>12</v>
      </c>
      <c r="N124">
        <f t="shared" si="2"/>
        <v>217.05</v>
      </c>
      <c r="O124">
        <f t="shared" si="3"/>
        <v>1.958344637628215</v>
      </c>
    </row>
    <row r="125" spans="1:15" x14ac:dyDescent="0.2">
      <c r="A125" t="b">
        <v>1</v>
      </c>
      <c r="B125" t="s">
        <v>406</v>
      </c>
      <c r="C125" t="s">
        <v>436</v>
      </c>
      <c r="D125">
        <f>VLOOKUP(C125,'[1]Meter Comparison'!$D$15:$G$129,4)</f>
        <v>0.01</v>
      </c>
      <c r="E125" t="s">
        <v>444</v>
      </c>
      <c r="F125" t="s">
        <v>445</v>
      </c>
      <c r="G125" t="s">
        <v>446</v>
      </c>
      <c r="H125" t="s">
        <v>447</v>
      </c>
      <c r="I125" s="1">
        <v>43382.553842592599</v>
      </c>
      <c r="J125" s="1">
        <v>43437.387245370403</v>
      </c>
      <c r="K125">
        <v>209878</v>
      </c>
      <c r="L125">
        <v>209878</v>
      </c>
      <c r="M125" t="s">
        <v>12</v>
      </c>
      <c r="N125">
        <f t="shared" si="2"/>
        <v>2098.7800000000002</v>
      </c>
      <c r="O125">
        <f t="shared" si="3"/>
        <v>38.275574625647266</v>
      </c>
    </row>
    <row r="126" spans="1:15" x14ac:dyDescent="0.2">
      <c r="A126" t="b">
        <v>1</v>
      </c>
      <c r="B126" t="s">
        <v>406</v>
      </c>
      <c r="C126" t="s">
        <v>436</v>
      </c>
      <c r="D126">
        <f>VLOOKUP(C126,'[1]Meter Comparison'!$D$15:$G$129,4)</f>
        <v>0.01</v>
      </c>
      <c r="E126" t="s">
        <v>448</v>
      </c>
      <c r="F126" t="s">
        <v>449</v>
      </c>
      <c r="G126" t="s">
        <v>450</v>
      </c>
      <c r="H126" t="s">
        <v>447</v>
      </c>
      <c r="I126" s="1">
        <v>43382.553842592599</v>
      </c>
      <c r="J126" s="1">
        <v>43748.554560185199</v>
      </c>
      <c r="K126">
        <v>294745</v>
      </c>
      <c r="L126">
        <v>294745</v>
      </c>
      <c r="M126" t="s">
        <v>12</v>
      </c>
      <c r="N126">
        <f t="shared" si="2"/>
        <v>2947.4500000000003</v>
      </c>
      <c r="O126">
        <f t="shared" si="3"/>
        <v>8.0531262872572889</v>
      </c>
    </row>
    <row r="127" spans="1:15" x14ac:dyDescent="0.2">
      <c r="A127" t="b">
        <v>1</v>
      </c>
      <c r="B127" t="s">
        <v>406</v>
      </c>
      <c r="C127" t="s">
        <v>451</v>
      </c>
      <c r="D127">
        <f>VLOOKUP(C127,'[1]Meter Comparison'!$D$15:$G$129,4)</f>
        <v>0.01</v>
      </c>
      <c r="E127" t="s">
        <v>452</v>
      </c>
      <c r="F127" t="s">
        <v>453</v>
      </c>
      <c r="G127" t="s">
        <v>454</v>
      </c>
      <c r="H127" t="s">
        <v>455</v>
      </c>
      <c r="I127" s="1">
        <v>43382.553842592599</v>
      </c>
      <c r="J127" s="1">
        <v>43494.554363425901</v>
      </c>
      <c r="K127">
        <v>114566</v>
      </c>
      <c r="L127">
        <v>114566</v>
      </c>
      <c r="M127" t="s">
        <v>12</v>
      </c>
      <c r="N127">
        <f t="shared" si="2"/>
        <v>1145.6600000000001</v>
      </c>
      <c r="O127">
        <f t="shared" si="3"/>
        <v>10.229059574688593</v>
      </c>
    </row>
    <row r="128" spans="1:15" x14ac:dyDescent="0.2">
      <c r="A128" t="b">
        <v>1</v>
      </c>
      <c r="B128" t="s">
        <v>406</v>
      </c>
      <c r="C128" t="s">
        <v>451</v>
      </c>
      <c r="D128">
        <f>VLOOKUP(C128,'[1]Meter Comparison'!$D$15:$G$129,4)</f>
        <v>0.01</v>
      </c>
      <c r="E128" t="s">
        <v>456</v>
      </c>
      <c r="F128" t="s">
        <v>457</v>
      </c>
      <c r="G128" t="s">
        <v>458</v>
      </c>
      <c r="H128" t="s">
        <v>459</v>
      </c>
      <c r="I128" s="1">
        <v>43382.220671296302</v>
      </c>
      <c r="J128" s="1">
        <v>43748.554560185199</v>
      </c>
      <c r="K128">
        <v>118603</v>
      </c>
      <c r="L128">
        <v>118603</v>
      </c>
      <c r="M128" t="s">
        <v>12</v>
      </c>
      <c r="N128">
        <f t="shared" si="2"/>
        <v>1186.03</v>
      </c>
      <c r="O128">
        <f t="shared" si="3"/>
        <v>3.237565608787293</v>
      </c>
    </row>
    <row r="129" spans="1:15" x14ac:dyDescent="0.2">
      <c r="A129" t="b">
        <v>1</v>
      </c>
      <c r="B129" t="s">
        <v>406</v>
      </c>
      <c r="C129" t="s">
        <v>460</v>
      </c>
      <c r="D129">
        <f>VLOOKUP(C129,'[1]Meter Comparison'!$D$15:$G$129,4)</f>
        <v>7.4999999999999997E-3</v>
      </c>
      <c r="E129" t="s">
        <v>461</v>
      </c>
      <c r="F129" t="s">
        <v>462</v>
      </c>
      <c r="G129" t="s">
        <v>463</v>
      </c>
      <c r="H129" t="s">
        <v>464</v>
      </c>
      <c r="I129" s="1">
        <v>43720.720474537004</v>
      </c>
      <c r="J129" s="1">
        <v>43748.554560185199</v>
      </c>
      <c r="K129">
        <v>3557</v>
      </c>
      <c r="L129">
        <v>3557</v>
      </c>
      <c r="M129" t="s">
        <v>12</v>
      </c>
      <c r="N129">
        <f t="shared" si="2"/>
        <v>26.677499999999998</v>
      </c>
      <c r="O129">
        <f t="shared" si="3"/>
        <v>0.95844714775926354</v>
      </c>
    </row>
    <row r="130" spans="1:15" x14ac:dyDescent="0.2">
      <c r="A130" t="b">
        <v>1</v>
      </c>
      <c r="B130" t="s">
        <v>406</v>
      </c>
      <c r="C130" t="s">
        <v>460</v>
      </c>
      <c r="D130">
        <f>VLOOKUP(C130,'[1]Meter Comparison'!$D$15:$G$129,4)</f>
        <v>7.4999999999999997E-3</v>
      </c>
      <c r="E130" t="s">
        <v>465</v>
      </c>
      <c r="F130" t="s">
        <v>466</v>
      </c>
      <c r="G130" t="s">
        <v>467</v>
      </c>
      <c r="H130" t="s">
        <v>464</v>
      </c>
      <c r="I130" s="1">
        <v>43488.720694444397</v>
      </c>
      <c r="J130" s="1">
        <v>43748.554560185199</v>
      </c>
      <c r="K130">
        <v>27414</v>
      </c>
      <c r="L130">
        <v>27414</v>
      </c>
      <c r="M130" t="s">
        <v>12</v>
      </c>
      <c r="N130">
        <f t="shared" si="2"/>
        <v>205.60499999999999</v>
      </c>
      <c r="O130">
        <f t="shared" si="3"/>
        <v>0.79129408098443077</v>
      </c>
    </row>
    <row r="131" spans="1:15" x14ac:dyDescent="0.2">
      <c r="A131" t="b">
        <v>1</v>
      </c>
      <c r="B131" t="s">
        <v>406</v>
      </c>
      <c r="C131" t="s">
        <v>460</v>
      </c>
      <c r="D131">
        <f>VLOOKUP(C131,'[1]Meter Comparison'!$D$15:$G$129,4)</f>
        <v>7.4999999999999997E-3</v>
      </c>
      <c r="E131" t="s">
        <v>468</v>
      </c>
      <c r="F131" t="s">
        <v>469</v>
      </c>
      <c r="G131" t="s">
        <v>470</v>
      </c>
      <c r="H131" t="s">
        <v>471</v>
      </c>
      <c r="I131" s="1">
        <v>43620.553854166697</v>
      </c>
      <c r="J131" s="1">
        <v>43748.554560185199</v>
      </c>
      <c r="K131">
        <v>8213</v>
      </c>
      <c r="L131">
        <v>8213</v>
      </c>
      <c r="M131" t="s">
        <v>12</v>
      </c>
      <c r="N131">
        <f t="shared" ref="N131:N153" si="4">D131*L131</f>
        <v>61.597499999999997</v>
      </c>
      <c r="O131">
        <f t="shared" ref="O131:O153" si="5">N131/(J131-I131)</f>
        <v>0.48122781440827744</v>
      </c>
    </row>
    <row r="132" spans="1:15" x14ac:dyDescent="0.2">
      <c r="A132" t="b">
        <v>1</v>
      </c>
      <c r="B132" t="s">
        <v>406</v>
      </c>
      <c r="C132" t="s">
        <v>460</v>
      </c>
      <c r="D132">
        <f>VLOOKUP(C132,'[1]Meter Comparison'!$D$15:$G$129,4)</f>
        <v>7.4999999999999997E-3</v>
      </c>
      <c r="E132" t="s">
        <v>472</v>
      </c>
      <c r="F132" t="s">
        <v>442</v>
      </c>
      <c r="G132" t="s">
        <v>473</v>
      </c>
      <c r="H132" t="s">
        <v>471</v>
      </c>
      <c r="I132" s="1">
        <v>43493.5538773148</v>
      </c>
      <c r="J132" s="1">
        <v>43748.554560185199</v>
      </c>
      <c r="K132">
        <v>2445</v>
      </c>
      <c r="L132">
        <v>2445</v>
      </c>
      <c r="M132" t="s">
        <v>12</v>
      </c>
      <c r="N132">
        <f t="shared" si="4"/>
        <v>18.337499999999999</v>
      </c>
      <c r="O132">
        <f t="shared" si="5"/>
        <v>7.191157213221977E-2</v>
      </c>
    </row>
    <row r="133" spans="1:15" x14ac:dyDescent="0.2">
      <c r="A133" t="b">
        <v>1</v>
      </c>
      <c r="B133" t="s">
        <v>406</v>
      </c>
      <c r="C133" t="s">
        <v>460</v>
      </c>
      <c r="D133">
        <f>VLOOKUP(C133,'[1]Meter Comparison'!$D$15:$G$129,4)</f>
        <v>7.4999999999999997E-3</v>
      </c>
      <c r="E133" t="s">
        <v>474</v>
      </c>
      <c r="F133" t="s">
        <v>438</v>
      </c>
      <c r="G133" t="s">
        <v>475</v>
      </c>
      <c r="H133" t="s">
        <v>471</v>
      </c>
      <c r="I133" s="1">
        <v>43488.720694444397</v>
      </c>
      <c r="J133" s="1">
        <v>43748.554560185199</v>
      </c>
      <c r="K133">
        <v>20298</v>
      </c>
      <c r="L133">
        <v>20298</v>
      </c>
      <c r="M133" t="s">
        <v>12</v>
      </c>
      <c r="N133">
        <f t="shared" si="4"/>
        <v>152.23499999999999</v>
      </c>
      <c r="O133">
        <f t="shared" si="5"/>
        <v>0.58589360384555245</v>
      </c>
    </row>
    <row r="134" spans="1:15" x14ac:dyDescent="0.2">
      <c r="A134" t="b">
        <v>1</v>
      </c>
      <c r="B134" t="s">
        <v>406</v>
      </c>
      <c r="C134" t="s">
        <v>460</v>
      </c>
      <c r="D134">
        <f>VLOOKUP(C134,'[1]Meter Comparison'!$D$15:$G$129,4)</f>
        <v>7.4999999999999997E-3</v>
      </c>
      <c r="E134" t="s">
        <v>476</v>
      </c>
      <c r="F134" t="s">
        <v>453</v>
      </c>
      <c r="G134" t="s">
        <v>477</v>
      </c>
      <c r="H134" t="s">
        <v>471</v>
      </c>
      <c r="I134" s="1">
        <v>43494.720706018503</v>
      </c>
      <c r="J134" s="1">
        <v>43748.554560185199</v>
      </c>
      <c r="K134">
        <v>11081</v>
      </c>
      <c r="L134">
        <v>11081</v>
      </c>
      <c r="M134" t="s">
        <v>12</v>
      </c>
      <c r="N134">
        <f t="shared" si="4"/>
        <v>83.107500000000002</v>
      </c>
      <c r="O134">
        <f t="shared" si="5"/>
        <v>0.32740904586124331</v>
      </c>
    </row>
    <row r="135" spans="1:15" x14ac:dyDescent="0.2">
      <c r="A135" t="b">
        <v>1</v>
      </c>
      <c r="B135" t="s">
        <v>406</v>
      </c>
      <c r="C135" t="s">
        <v>460</v>
      </c>
      <c r="D135">
        <f>VLOOKUP(C135,'[1]Meter Comparison'!$D$15:$G$129,4)</f>
        <v>7.4999999999999997E-3</v>
      </c>
      <c r="E135" t="s">
        <v>478</v>
      </c>
      <c r="F135" t="s">
        <v>445</v>
      </c>
      <c r="G135" t="s">
        <v>479</v>
      </c>
      <c r="H135" t="s">
        <v>471</v>
      </c>
      <c r="I135" s="1">
        <v>43437.5538310185</v>
      </c>
      <c r="J135" s="1">
        <v>43748.554560185199</v>
      </c>
      <c r="K135">
        <v>11358</v>
      </c>
      <c r="L135">
        <v>11358</v>
      </c>
      <c r="M135" t="s">
        <v>12</v>
      </c>
      <c r="N135">
        <f t="shared" si="4"/>
        <v>85.185000000000002</v>
      </c>
      <c r="O135">
        <f t="shared" si="5"/>
        <v>0.27390611021474537</v>
      </c>
    </row>
    <row r="136" spans="1:15" x14ac:dyDescent="0.2">
      <c r="A136" t="b">
        <v>1</v>
      </c>
      <c r="B136" t="s">
        <v>406</v>
      </c>
      <c r="C136" t="s">
        <v>480</v>
      </c>
      <c r="D136">
        <f>VLOOKUP(C136,'[1]Meter Comparison'!$D$15:$G$129,4)</f>
        <v>7.4999999999999997E-3</v>
      </c>
      <c r="E136" t="s">
        <v>481</v>
      </c>
      <c r="F136" t="s">
        <v>482</v>
      </c>
      <c r="G136" t="s">
        <v>483</v>
      </c>
      <c r="H136" t="s">
        <v>484</v>
      </c>
      <c r="I136" s="1">
        <v>43382.553842592599</v>
      </c>
      <c r="J136" s="1">
        <v>43748.554560185199</v>
      </c>
      <c r="K136">
        <v>36625</v>
      </c>
      <c r="L136">
        <v>36625</v>
      </c>
      <c r="M136" t="s">
        <v>12</v>
      </c>
      <c r="N136">
        <f t="shared" si="4"/>
        <v>274.6875</v>
      </c>
      <c r="O136">
        <f t="shared" si="5"/>
        <v>0.7505108236037884</v>
      </c>
    </row>
    <row r="137" spans="1:15" x14ac:dyDescent="0.2">
      <c r="A137" t="b">
        <v>1</v>
      </c>
      <c r="B137" t="s">
        <v>406</v>
      </c>
      <c r="C137" t="s">
        <v>485</v>
      </c>
      <c r="D137">
        <f>VLOOKUP(C137,'[1]Meter Comparison'!$D$15:$G$129,4)</f>
        <v>7.4999999999999997E-3</v>
      </c>
      <c r="E137" t="s">
        <v>486</v>
      </c>
      <c r="F137" t="s">
        <v>487</v>
      </c>
      <c r="G137" t="s">
        <v>488</v>
      </c>
      <c r="H137" t="s">
        <v>489</v>
      </c>
      <c r="I137" s="1">
        <v>43382.553842592599</v>
      </c>
      <c r="J137" s="1">
        <v>43748.554560185199</v>
      </c>
      <c r="K137">
        <v>280229</v>
      </c>
      <c r="L137">
        <v>280229</v>
      </c>
      <c r="M137" t="s">
        <v>12</v>
      </c>
      <c r="N137">
        <f t="shared" si="4"/>
        <v>2101.7174999999997</v>
      </c>
      <c r="O137">
        <f t="shared" si="5"/>
        <v>5.7423862822570921</v>
      </c>
    </row>
    <row r="138" spans="1:15" x14ac:dyDescent="0.2">
      <c r="A138" t="b">
        <v>1</v>
      </c>
      <c r="B138" t="s">
        <v>406</v>
      </c>
      <c r="C138" t="s">
        <v>485</v>
      </c>
      <c r="D138">
        <f>VLOOKUP(C138,'[1]Meter Comparison'!$D$15:$G$129,4)</f>
        <v>7.4999999999999997E-3</v>
      </c>
      <c r="E138" t="s">
        <v>490</v>
      </c>
      <c r="F138" t="s">
        <v>491</v>
      </c>
      <c r="G138" t="s">
        <v>492</v>
      </c>
      <c r="H138" t="s">
        <v>489</v>
      </c>
      <c r="I138" s="1">
        <v>43382.553842592599</v>
      </c>
      <c r="J138" s="1">
        <v>43748.554560185199</v>
      </c>
      <c r="K138">
        <v>228972</v>
      </c>
      <c r="L138">
        <v>228972</v>
      </c>
      <c r="M138" t="s">
        <v>12</v>
      </c>
      <c r="N138">
        <f t="shared" si="4"/>
        <v>1717.29</v>
      </c>
      <c r="O138">
        <f t="shared" si="5"/>
        <v>4.6920399809476212</v>
      </c>
    </row>
    <row r="139" spans="1:15" x14ac:dyDescent="0.2">
      <c r="A139" t="b">
        <v>1</v>
      </c>
      <c r="B139" t="s">
        <v>406</v>
      </c>
      <c r="C139" t="s">
        <v>485</v>
      </c>
      <c r="D139">
        <f>VLOOKUP(C139,'[1]Meter Comparison'!$D$15:$G$129,4)</f>
        <v>7.4999999999999997E-3</v>
      </c>
      <c r="E139" t="s">
        <v>493</v>
      </c>
      <c r="F139" t="s">
        <v>494</v>
      </c>
      <c r="G139" t="s">
        <v>495</v>
      </c>
      <c r="H139" t="s">
        <v>489</v>
      </c>
      <c r="I139" s="1">
        <v>43382.553842592599</v>
      </c>
      <c r="J139" s="1">
        <v>43748.554560185199</v>
      </c>
      <c r="K139">
        <v>823127</v>
      </c>
      <c r="L139">
        <v>823127</v>
      </c>
      <c r="M139" t="s">
        <v>12</v>
      </c>
      <c r="N139">
        <f t="shared" si="4"/>
        <v>6173.4524999999994</v>
      </c>
      <c r="O139">
        <f t="shared" si="5"/>
        <v>16.867323486703494</v>
      </c>
    </row>
    <row r="140" spans="1:15" x14ac:dyDescent="0.2">
      <c r="A140" t="b">
        <v>1</v>
      </c>
      <c r="B140" t="s">
        <v>406</v>
      </c>
      <c r="C140" t="s">
        <v>485</v>
      </c>
      <c r="D140">
        <f>VLOOKUP(C140,'[1]Meter Comparison'!$D$15:$G$129,4)</f>
        <v>7.4999999999999997E-3</v>
      </c>
      <c r="E140" t="s">
        <v>496</v>
      </c>
      <c r="F140" t="s">
        <v>497</v>
      </c>
      <c r="G140" t="s">
        <v>498</v>
      </c>
      <c r="H140" t="s">
        <v>489</v>
      </c>
      <c r="I140" s="1">
        <v>43382.553842592599</v>
      </c>
      <c r="J140" s="1">
        <v>43748.554560185199</v>
      </c>
      <c r="K140">
        <v>213400</v>
      </c>
      <c r="L140">
        <v>213400</v>
      </c>
      <c r="M140" t="s">
        <v>12</v>
      </c>
      <c r="N140">
        <f t="shared" si="4"/>
        <v>1600.5</v>
      </c>
      <c r="O140">
        <f t="shared" si="5"/>
        <v>4.3729422459262377</v>
      </c>
    </row>
    <row r="141" spans="1:15" x14ac:dyDescent="0.2">
      <c r="A141" t="b">
        <v>1</v>
      </c>
      <c r="B141" t="s">
        <v>406</v>
      </c>
      <c r="C141" t="s">
        <v>499</v>
      </c>
      <c r="D141">
        <f>VLOOKUP(C141,'[1]Meter Comparison'!$D$15:$G$129,4)</f>
        <v>7.4999999999999997E-3</v>
      </c>
      <c r="E141" t="s">
        <v>500</v>
      </c>
      <c r="F141" t="s">
        <v>501</v>
      </c>
      <c r="G141" t="s">
        <v>502</v>
      </c>
      <c r="H141" t="s">
        <v>503</v>
      </c>
      <c r="I141" s="1">
        <v>43718.612569444398</v>
      </c>
      <c r="J141" s="1">
        <v>43748.554560185199</v>
      </c>
      <c r="K141">
        <v>24649</v>
      </c>
      <c r="L141">
        <v>24649</v>
      </c>
      <c r="M141" t="s">
        <v>12</v>
      </c>
      <c r="N141">
        <f t="shared" si="4"/>
        <v>184.86750000000001</v>
      </c>
      <c r="O141">
        <f t="shared" si="5"/>
        <v>6.1741886703640949</v>
      </c>
    </row>
    <row r="142" spans="1:15" x14ac:dyDescent="0.2">
      <c r="A142" t="b">
        <v>1</v>
      </c>
      <c r="B142" t="s">
        <v>406</v>
      </c>
      <c r="C142" t="s">
        <v>504</v>
      </c>
      <c r="D142">
        <f>VLOOKUP(C142,'[1]Meter Comparison'!$D$15:$G$129,4)</f>
        <v>7.4999999999999997E-3</v>
      </c>
      <c r="E142" t="s">
        <v>505</v>
      </c>
      <c r="F142" t="s">
        <v>506</v>
      </c>
      <c r="G142" t="s">
        <v>507</v>
      </c>
      <c r="H142" t="s">
        <v>508</v>
      </c>
      <c r="I142" s="1">
        <v>43382.553842592599</v>
      </c>
      <c r="J142" s="1">
        <v>43748.554560185199</v>
      </c>
      <c r="K142">
        <v>202856</v>
      </c>
      <c r="L142">
        <v>202856</v>
      </c>
      <c r="M142" t="s">
        <v>12</v>
      </c>
      <c r="N142">
        <f t="shared" si="4"/>
        <v>1521.4199999999998</v>
      </c>
      <c r="O142">
        <f t="shared" si="5"/>
        <v>4.1568770957807528</v>
      </c>
    </row>
    <row r="143" spans="1:15" x14ac:dyDescent="0.2">
      <c r="A143" t="b">
        <v>0</v>
      </c>
      <c r="B143" t="s">
        <v>406</v>
      </c>
      <c r="C143" t="s">
        <v>509</v>
      </c>
      <c r="D143">
        <f>VLOOKUP(C143,'[1]Meter Comparison'!$D$15:$G$129,4)</f>
        <v>6.8999999999999999E-3</v>
      </c>
      <c r="E143" t="s">
        <v>12</v>
      </c>
      <c r="F143" t="s">
        <v>510</v>
      </c>
      <c r="G143" t="s">
        <v>511</v>
      </c>
      <c r="H143" t="s">
        <v>12</v>
      </c>
      <c r="I143" s="1">
        <v>43436.559722222199</v>
      </c>
      <c r="J143" s="1">
        <v>43436.559722222199</v>
      </c>
      <c r="K143" t="s">
        <v>12</v>
      </c>
      <c r="L143" t="s">
        <v>12</v>
      </c>
      <c r="M143" t="s">
        <v>12</v>
      </c>
      <c r="N143" t="e">
        <f t="shared" si="4"/>
        <v>#VALUE!</v>
      </c>
      <c r="O143" t="e">
        <f t="shared" si="5"/>
        <v>#VALUE!</v>
      </c>
    </row>
    <row r="144" spans="1:15" x14ac:dyDescent="0.2">
      <c r="A144" t="b">
        <v>1</v>
      </c>
      <c r="B144" t="s">
        <v>406</v>
      </c>
      <c r="C144" t="s">
        <v>509</v>
      </c>
      <c r="D144">
        <f>VLOOKUP(C144,'[1]Meter Comparison'!$D$15:$G$129,4)</f>
        <v>6.8999999999999999E-3</v>
      </c>
      <c r="E144" t="s">
        <v>512</v>
      </c>
      <c r="F144" t="s">
        <v>510</v>
      </c>
      <c r="G144" t="s">
        <v>513</v>
      </c>
      <c r="H144" t="s">
        <v>514</v>
      </c>
      <c r="I144" s="1">
        <v>43382.553842592599</v>
      </c>
      <c r="J144" s="1">
        <v>43748.554560185199</v>
      </c>
      <c r="K144">
        <v>1037481</v>
      </c>
      <c r="L144">
        <v>1037481</v>
      </c>
      <c r="M144" t="s">
        <v>12</v>
      </c>
      <c r="N144">
        <f t="shared" si="4"/>
        <v>7158.6188999999995</v>
      </c>
      <c r="O144">
        <f t="shared" si="5"/>
        <v>19.559029684658551</v>
      </c>
    </row>
    <row r="145" spans="1:15" x14ac:dyDescent="0.2">
      <c r="A145" t="b">
        <v>1</v>
      </c>
      <c r="B145" t="s">
        <v>406</v>
      </c>
      <c r="C145" t="s">
        <v>515</v>
      </c>
      <c r="D145">
        <f>VLOOKUP(C145,'[1]Meter Comparison'!$D$15:$G$129,4)</f>
        <v>6.8999999999999999E-3</v>
      </c>
      <c r="E145" t="s">
        <v>516</v>
      </c>
      <c r="F145" t="s">
        <v>517</v>
      </c>
      <c r="G145" t="s">
        <v>518</v>
      </c>
      <c r="H145" t="s">
        <v>514</v>
      </c>
      <c r="I145" s="1">
        <v>43532.720428240696</v>
      </c>
      <c r="J145" s="1">
        <v>43748.554560185199</v>
      </c>
      <c r="K145">
        <v>1537461</v>
      </c>
      <c r="L145">
        <v>1537461</v>
      </c>
      <c r="M145" t="s">
        <v>12</v>
      </c>
      <c r="N145">
        <f t="shared" si="4"/>
        <v>10608.4809</v>
      </c>
      <c r="O145">
        <f t="shared" si="5"/>
        <v>49.1510809918042</v>
      </c>
    </row>
    <row r="146" spans="1:15" x14ac:dyDescent="0.2">
      <c r="A146" t="b">
        <v>1</v>
      </c>
      <c r="B146" t="s">
        <v>406</v>
      </c>
      <c r="C146" t="s">
        <v>515</v>
      </c>
      <c r="D146">
        <f>VLOOKUP(C146,'[1]Meter Comparison'!$D$15:$G$129,4)</f>
        <v>6.8999999999999999E-3</v>
      </c>
      <c r="E146" t="s">
        <v>519</v>
      </c>
      <c r="F146" t="s">
        <v>520</v>
      </c>
      <c r="G146" t="s">
        <v>521</v>
      </c>
      <c r="H146" t="s">
        <v>522</v>
      </c>
      <c r="I146" s="1">
        <v>43382.553842592599</v>
      </c>
      <c r="J146" s="1">
        <v>43748.554560185199</v>
      </c>
      <c r="K146">
        <v>341973</v>
      </c>
      <c r="L146">
        <v>341973</v>
      </c>
      <c r="M146" t="s">
        <v>12</v>
      </c>
      <c r="N146">
        <f t="shared" si="4"/>
        <v>2359.6136999999999</v>
      </c>
      <c r="O146">
        <f t="shared" si="5"/>
        <v>6.4470193269580252</v>
      </c>
    </row>
    <row r="147" spans="1:15" x14ac:dyDescent="0.2">
      <c r="A147" t="b">
        <v>1</v>
      </c>
      <c r="B147" t="s">
        <v>406</v>
      </c>
      <c r="C147" t="s">
        <v>523</v>
      </c>
      <c r="D147">
        <f>VLOOKUP(C147,'[1]Meter Comparison'!$D$15:$G$129,4)</f>
        <v>6.8999999999999999E-3</v>
      </c>
      <c r="E147" t="s">
        <v>524</v>
      </c>
      <c r="F147" t="s">
        <v>525</v>
      </c>
      <c r="G147" t="s">
        <v>526</v>
      </c>
      <c r="H147" t="s">
        <v>527</v>
      </c>
      <c r="I147" s="1">
        <v>43718.612569444398</v>
      </c>
      <c r="J147" s="1">
        <v>43748.554560185199</v>
      </c>
      <c r="K147">
        <v>55876</v>
      </c>
      <c r="L147">
        <v>55876</v>
      </c>
      <c r="M147" t="s">
        <v>12</v>
      </c>
      <c r="N147">
        <f t="shared" si="4"/>
        <v>385.5444</v>
      </c>
      <c r="O147">
        <f t="shared" si="5"/>
        <v>12.876378305555722</v>
      </c>
    </row>
    <row r="148" spans="1:15" x14ac:dyDescent="0.2">
      <c r="A148" t="b">
        <v>1</v>
      </c>
      <c r="B148" t="s">
        <v>406</v>
      </c>
      <c r="C148" t="s">
        <v>528</v>
      </c>
      <c r="D148">
        <f>VLOOKUP(C148,'[1]Meter Comparison'!$D$15:$G$129,4)</f>
        <v>5.7999999999999996E-3</v>
      </c>
      <c r="E148" t="s">
        <v>529</v>
      </c>
      <c r="F148" t="s">
        <v>530</v>
      </c>
      <c r="G148" t="s">
        <v>531</v>
      </c>
      <c r="H148" t="s">
        <v>532</v>
      </c>
      <c r="I148" s="1">
        <v>43382.553842592599</v>
      </c>
      <c r="J148" s="1">
        <v>43748.554560185199</v>
      </c>
      <c r="K148">
        <v>231924</v>
      </c>
      <c r="L148">
        <v>231924</v>
      </c>
      <c r="M148" t="s">
        <v>12</v>
      </c>
      <c r="N148">
        <f t="shared" si="4"/>
        <v>1345.1591999999998</v>
      </c>
      <c r="O148">
        <f t="shared" si="5"/>
        <v>3.6752911547493534</v>
      </c>
    </row>
    <row r="149" spans="1:15" x14ac:dyDescent="0.2">
      <c r="A149" t="b">
        <v>1</v>
      </c>
      <c r="B149" t="s">
        <v>406</v>
      </c>
      <c r="C149" t="s">
        <v>528</v>
      </c>
      <c r="D149">
        <f>VLOOKUP(C149,'[1]Meter Comparison'!$D$15:$G$129,4)</f>
        <v>5.7999999999999996E-3</v>
      </c>
      <c r="E149" t="s">
        <v>533</v>
      </c>
      <c r="F149" t="s">
        <v>534</v>
      </c>
      <c r="G149" t="s">
        <v>535</v>
      </c>
      <c r="H149" t="s">
        <v>532</v>
      </c>
      <c r="I149" s="1">
        <v>43382.553842592599</v>
      </c>
      <c r="J149" s="1">
        <v>43748.554560185199</v>
      </c>
      <c r="K149">
        <v>580125</v>
      </c>
      <c r="L149">
        <v>580125</v>
      </c>
      <c r="M149" t="s">
        <v>12</v>
      </c>
      <c r="N149">
        <f t="shared" si="4"/>
        <v>3364.7249999999999</v>
      </c>
      <c r="O149">
        <f t="shared" si="5"/>
        <v>9.1932196803649848</v>
      </c>
    </row>
    <row r="150" spans="1:15" x14ac:dyDescent="0.2">
      <c r="A150" t="b">
        <v>1</v>
      </c>
      <c r="B150" t="s">
        <v>406</v>
      </c>
      <c r="C150" t="s">
        <v>528</v>
      </c>
      <c r="D150">
        <f>VLOOKUP(C150,'[1]Meter Comparison'!$D$15:$G$129,4)</f>
        <v>5.7999999999999996E-3</v>
      </c>
      <c r="E150" t="s">
        <v>536</v>
      </c>
      <c r="F150" t="s">
        <v>537</v>
      </c>
      <c r="G150" t="s">
        <v>538</v>
      </c>
      <c r="H150" t="s">
        <v>532</v>
      </c>
      <c r="I150" s="1">
        <v>43382.387233796297</v>
      </c>
      <c r="J150" s="1">
        <v>43748.554560185199</v>
      </c>
      <c r="K150">
        <v>858691</v>
      </c>
      <c r="L150">
        <v>858691</v>
      </c>
      <c r="M150" t="s">
        <v>12</v>
      </c>
      <c r="N150">
        <f t="shared" si="4"/>
        <v>4980.4078</v>
      </c>
      <c r="O150">
        <f t="shared" si="5"/>
        <v>13.601453327679929</v>
      </c>
    </row>
    <row r="151" spans="1:15" x14ac:dyDescent="0.2">
      <c r="A151" t="b">
        <v>1</v>
      </c>
      <c r="B151" t="s">
        <v>406</v>
      </c>
      <c r="C151" t="s">
        <v>528</v>
      </c>
      <c r="D151">
        <f>VLOOKUP(C151,'[1]Meter Comparison'!$D$15:$G$129,4)</f>
        <v>5.7999999999999996E-3</v>
      </c>
      <c r="E151" t="s">
        <v>539</v>
      </c>
      <c r="F151" t="s">
        <v>540</v>
      </c>
      <c r="G151" t="s">
        <v>541</v>
      </c>
      <c r="H151" t="s">
        <v>532</v>
      </c>
      <c r="I151" s="1">
        <v>43382.553842592599</v>
      </c>
      <c r="J151" s="1">
        <v>43748.554560185199</v>
      </c>
      <c r="K151">
        <v>768826</v>
      </c>
      <c r="L151">
        <v>768826</v>
      </c>
      <c r="M151" t="s">
        <v>12</v>
      </c>
      <c r="N151">
        <f t="shared" si="4"/>
        <v>4459.1907999999994</v>
      </c>
      <c r="O151">
        <f t="shared" si="5"/>
        <v>12.183557533249369</v>
      </c>
    </row>
    <row r="152" spans="1:15" x14ac:dyDescent="0.2">
      <c r="A152" t="b">
        <v>0</v>
      </c>
      <c r="B152" t="s">
        <v>542</v>
      </c>
      <c r="C152" t="s">
        <v>417</v>
      </c>
      <c r="D152">
        <f>VLOOKUP(C152,'[1]Meter Comparison'!$D$15:$G$129,4)</f>
        <v>8.9999999999999993E-3</v>
      </c>
      <c r="E152" t="s">
        <v>422</v>
      </c>
      <c r="F152" t="s">
        <v>414</v>
      </c>
      <c r="G152" t="s">
        <v>511</v>
      </c>
      <c r="H152" t="s">
        <v>424</v>
      </c>
      <c r="I152" s="1" t="s">
        <v>12</v>
      </c>
      <c r="J152" s="1" t="s">
        <v>12</v>
      </c>
      <c r="K152" t="s">
        <v>12</v>
      </c>
      <c r="L152" t="s">
        <v>12</v>
      </c>
      <c r="M152" t="s">
        <v>12</v>
      </c>
      <c r="N152" t="e">
        <f t="shared" si="4"/>
        <v>#VALUE!</v>
      </c>
      <c r="O152" t="e">
        <f t="shared" si="5"/>
        <v>#VALUE!</v>
      </c>
    </row>
    <row r="153" spans="1:15" x14ac:dyDescent="0.2">
      <c r="A153" t="b">
        <v>0</v>
      </c>
      <c r="B153" t="s">
        <v>543</v>
      </c>
      <c r="C153" t="s">
        <v>544</v>
      </c>
      <c r="D153">
        <f>VLOOKUP(C153,'[1]Meter Comparison'!$D$15:$G$129,4)</f>
        <v>5.7999999999999996E-3</v>
      </c>
      <c r="E153" t="s">
        <v>545</v>
      </c>
      <c r="F153" t="s">
        <v>546</v>
      </c>
      <c r="G153" t="s">
        <v>547</v>
      </c>
      <c r="H153" t="s">
        <v>548</v>
      </c>
      <c r="I153" s="1">
        <v>43382.220671296302</v>
      </c>
      <c r="J153" s="1">
        <v>43748.554560185199</v>
      </c>
      <c r="K153">
        <v>16117</v>
      </c>
      <c r="L153">
        <v>16117</v>
      </c>
      <c r="M153" t="s">
        <v>12</v>
      </c>
      <c r="N153">
        <f t="shared" si="4"/>
        <v>93.4786</v>
      </c>
      <c r="O153">
        <f t="shared" si="5"/>
        <v>0.25517322539698312</v>
      </c>
    </row>
    <row r="154" spans="1:15" x14ac:dyDescent="0.2">
      <c r="I154" s="1"/>
      <c r="J15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Dru Taylor</dc:creator>
  <cp:lastModifiedBy>Jace Iverson</cp:lastModifiedBy>
  <dcterms:created xsi:type="dcterms:W3CDTF">2019-10-10T20:17:28Z</dcterms:created>
  <dcterms:modified xsi:type="dcterms:W3CDTF">2019-11-06T00:29:55Z</dcterms:modified>
</cp:coreProperties>
</file>