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"/>
    </mc:Choice>
  </mc:AlternateContent>
  <xr:revisionPtr revIDLastSave="0" documentId="13_ncr:1_{5EF773AB-8744-D24A-8C29-7FBE8A13AB59}" xr6:coauthVersionLast="47" xr6:coauthVersionMax="47" xr10:uidLastSave="{00000000-0000-0000-0000-000000000000}"/>
  <bookViews>
    <workbookView xWindow="0" yWindow="760" windowWidth="34560" windowHeight="20360" activeTab="1" xr2:uid="{5C059B2B-D63E-4144-8DAC-3D80433595BB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M13" i="1"/>
  <c r="N13" i="1"/>
  <c r="L13" i="1"/>
  <c r="L10" i="1"/>
  <c r="M10" i="1"/>
  <c r="N10" i="1"/>
  <c r="L11" i="1"/>
  <c r="M11" i="1"/>
  <c r="N11" i="1"/>
  <c r="L12" i="1"/>
  <c r="M12" i="1"/>
  <c r="N12" i="1"/>
  <c r="M9" i="1"/>
  <c r="N9" i="1"/>
  <c r="L9" i="1"/>
  <c r="L6" i="1"/>
  <c r="M6" i="1"/>
  <c r="N6" i="1"/>
  <c r="L7" i="1"/>
  <c r="M7" i="1"/>
  <c r="N7" i="1"/>
  <c r="L8" i="1"/>
  <c r="M8" i="1"/>
  <c r="N8" i="1"/>
  <c r="M5" i="1"/>
  <c r="N5" i="1"/>
  <c r="L5" i="1"/>
  <c r="O6" i="1"/>
  <c r="O7" i="1"/>
  <c r="O8" i="1"/>
  <c r="O5" i="1"/>
  <c r="G13" i="1"/>
  <c r="O13" i="1" s="1"/>
  <c r="K10" i="1"/>
  <c r="K11" i="1"/>
  <c r="K12" i="1"/>
  <c r="K9" i="1"/>
  <c r="O9" i="1" s="1" a="1"/>
  <c r="O9" i="1" s="1"/>
  <c r="G6" i="1"/>
  <c r="G7" i="1"/>
  <c r="G8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<sst xmlns="http://schemas.openxmlformats.org/spreadsheetml/2006/main" count="23" uniqueCount="13">
  <si>
    <t>Run</t>
  </si>
  <si>
    <t>Conductivity (microS)</t>
  </si>
  <si>
    <t>Conductivity(mS)</t>
  </si>
  <si>
    <t>Probe</t>
  </si>
  <si>
    <t>Trial 1</t>
  </si>
  <si>
    <t>Trial 2</t>
  </si>
  <si>
    <t>Trial 3</t>
  </si>
  <si>
    <t>Average</t>
  </si>
  <si>
    <t>Conductivity_(mS)</t>
  </si>
  <si>
    <t>Concentration_(g/L)</t>
  </si>
  <si>
    <t>Conductivity_A_(mS)</t>
  </si>
  <si>
    <t>Conductivity_C_(mS)</t>
  </si>
  <si>
    <t>Conductivity_B_(mS)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</si>
</sst>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0F8-F041-5641-9775-29037CF8BE5D}">
  <dimension ref="A3:O13"/>
  <sheetViews>
    <sheetView topLeftCell="C1" zoomScale="130" zoomScaleNormal="130" workbookViewId="0">
      <selection activeCell="M17" sqref="M17"/>
    </sheetView>
  </sheetViews>
  <sheetFormatPr baseColWidth="10" defaultRowHeight="16" x14ac:dyDescent="0.2"/>
  <cols>
    <col min="3" max="3" width="17.5" customWidth="1"/>
    <col min="4" max="4" width="19.6640625" customWidth="1"/>
    <col min="5" max="5" width="15.6640625" customWidth="1"/>
    <col min="12" max="14" width="17.5" customWidth="1"/>
  </cols>
  <sheetData>
    <row r="3" spans="1:15" x14ac:dyDescent="0.2">
      <c r="D3" t="s">
        <v>1</v>
      </c>
      <c r="H3" s="4" t="s">
        <v>2</v>
      </c>
      <c r="I3" s="4"/>
      <c r="J3" s="4"/>
    </row>
    <row r="4" spans="1:15" x14ac:dyDescent="0.2">
      <c r="A4" t="s">
        <v>3</v>
      </c>
      <c r="B4" t="s">
        <v>0</v>
      </c>
      <c r="C4" t="s">
        <v>9</v>
      </c>
      <c r="D4" t="s">
        <v>4</v>
      </c>
      <c r="E4" t="s">
        <v>5</v>
      </c>
      <c r="F4" t="s">
        <v>6</v>
      </c>
      <c r="G4" t="s">
        <v>7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>
        <v>8</v>
      </c>
      <c r="B5">
        <v>1</v>
      </c>
      <c r="C5">
        <v>0.25</v>
      </c>
      <c r="D5">
        <v>515.20000000000005</v>
      </c>
      <c r="E5">
        <v>514.20000000000005</v>
      </c>
      <c r="F5">
        <v>514</v>
      </c>
      <c r="G5">
        <f>AVERAGE(D5:F5)</f>
        <v>514.4666666666667</v>
      </c>
      <c r="H5" s="1"/>
      <c r="I5" s="1"/>
      <c r="J5" s="1"/>
      <c r="L5">
        <f>D5/1000</f>
        <v>0.51519999999999999</v>
      </c>
      <c r="M5">
        <f t="shared" ref="M5:N5" si="0">E5/1000</f>
        <v>0.51419999999999999</v>
      </c>
      <c r="N5">
        <f t="shared" si="0"/>
        <v>0.51400000000000001</v>
      </c>
      <c r="O5" s="2">
        <f>G5/1000</f>
        <v>0.51446666666666674</v>
      </c>
    </row>
    <row r="6" spans="1:15" x14ac:dyDescent="0.2">
      <c r="A6">
        <v>8</v>
      </c>
      <c r="B6">
        <v>2</v>
      </c>
      <c r="C6">
        <v>0.5</v>
      </c>
      <c r="D6">
        <v>1030</v>
      </c>
      <c r="E6">
        <v>1027</v>
      </c>
      <c r="F6">
        <v>1026</v>
      </c>
      <c r="G6">
        <f t="shared" ref="G6:G8" si="1">AVERAGE(D6:F6)</f>
        <v>1027.6666666666667</v>
      </c>
      <c r="H6" s="1"/>
      <c r="I6" s="1"/>
      <c r="J6" s="1"/>
      <c r="L6">
        <f t="shared" ref="L6:L8" si="2">D6/1000</f>
        <v>1.03</v>
      </c>
      <c r="M6">
        <f t="shared" ref="M6:M8" si="3">E6/1000</f>
        <v>1.0269999999999999</v>
      </c>
      <c r="N6">
        <f t="shared" ref="N6:N8" si="4">F6/1000</f>
        <v>1.026</v>
      </c>
      <c r="O6" s="2">
        <f>G6/1000</f>
        <v>1.0276666666666667</v>
      </c>
    </row>
    <row r="7" spans="1:15" x14ac:dyDescent="0.2">
      <c r="A7">
        <v>8</v>
      </c>
      <c r="B7">
        <v>3</v>
      </c>
      <c r="C7">
        <v>0.75</v>
      </c>
      <c r="D7">
        <v>1415</v>
      </c>
      <c r="E7">
        <v>1413</v>
      </c>
      <c r="F7">
        <v>1410</v>
      </c>
      <c r="G7">
        <f t="shared" si="1"/>
        <v>1412.6666666666667</v>
      </c>
      <c r="H7" s="1"/>
      <c r="I7" s="1"/>
      <c r="J7" s="1"/>
      <c r="L7">
        <f t="shared" si="2"/>
        <v>1.415</v>
      </c>
      <c r="M7">
        <f t="shared" si="3"/>
        <v>1.413</v>
      </c>
      <c r="N7">
        <f t="shared" si="4"/>
        <v>1.41</v>
      </c>
      <c r="O7" s="2">
        <f>G7/1000</f>
        <v>1.4126666666666667</v>
      </c>
    </row>
    <row r="8" spans="1:15" x14ac:dyDescent="0.2">
      <c r="A8">
        <v>8</v>
      </c>
      <c r="B8">
        <v>4</v>
      </c>
      <c r="C8">
        <v>1</v>
      </c>
      <c r="D8">
        <v>1957</v>
      </c>
      <c r="E8">
        <v>1953</v>
      </c>
      <c r="F8">
        <v>1949</v>
      </c>
      <c r="G8">
        <f t="shared" si="1"/>
        <v>1953</v>
      </c>
      <c r="H8" s="1"/>
      <c r="I8" s="1"/>
      <c r="J8" s="1"/>
      <c r="L8">
        <f t="shared" si="2"/>
        <v>1.9570000000000001</v>
      </c>
      <c r="M8">
        <f t="shared" si="3"/>
        <v>1.9530000000000001</v>
      </c>
      <c r="N8">
        <f t="shared" si="4"/>
        <v>1.9490000000000001</v>
      </c>
      <c r="O8" s="2">
        <f>G8/1000</f>
        <v>1.9530000000000001</v>
      </c>
    </row>
    <row r="9" spans="1:15" x14ac:dyDescent="0.2">
      <c r="A9">
        <v>9</v>
      </c>
      <c r="B9">
        <v>5</v>
      </c>
      <c r="C9">
        <v>2</v>
      </c>
      <c r="D9" s="1"/>
      <c r="E9" s="1"/>
      <c r="F9" s="1"/>
      <c r="H9">
        <v>3.88</v>
      </c>
      <c r="I9">
        <v>3.87</v>
      </c>
      <c r="J9">
        <v>3.85</v>
      </c>
      <c r="K9">
        <f>AVERAGE(H9:J9)</f>
        <v>3.8666666666666667</v>
      </c>
      <c r="L9">
        <f>H9</f>
        <v>3.88</v>
      </c>
      <c r="M9">
        <f t="shared" ref="M9:N9" si="5">I9</f>
        <v>3.87</v>
      </c>
      <c r="N9">
        <f t="shared" si="5"/>
        <v>3.85</v>
      </c>
      <c r="O9" s="2" cm="1">
        <f t="array" ref="O9:O12">K9:K12</f>
        <v>3.8666666666666667</v>
      </c>
    </row>
    <row r="10" spans="1:15" x14ac:dyDescent="0.2">
      <c r="A10">
        <v>9</v>
      </c>
      <c r="B10">
        <v>6</v>
      </c>
      <c r="C10">
        <v>3</v>
      </c>
      <c r="D10" s="1"/>
      <c r="E10" s="1"/>
      <c r="F10" s="1"/>
      <c r="H10">
        <v>5.69</v>
      </c>
      <c r="I10">
        <v>5.67</v>
      </c>
      <c r="J10">
        <v>5.68</v>
      </c>
      <c r="K10">
        <f t="shared" ref="K10:K12" si="6">AVERAGE(H10:J10)</f>
        <v>5.68</v>
      </c>
      <c r="L10">
        <f t="shared" ref="L10:L12" si="7">H10</f>
        <v>5.69</v>
      </c>
      <c r="M10">
        <f t="shared" ref="M10:M12" si="8">I10</f>
        <v>5.67</v>
      </c>
      <c r="N10">
        <f t="shared" ref="N10:N12" si="9">J10</f>
        <v>5.68</v>
      </c>
      <c r="O10" s="2">
        <v>5.68</v>
      </c>
    </row>
    <row r="11" spans="1:15" x14ac:dyDescent="0.2">
      <c r="A11">
        <v>9</v>
      </c>
      <c r="B11">
        <v>7</v>
      </c>
      <c r="C11">
        <v>4</v>
      </c>
      <c r="D11" s="1"/>
      <c r="E11" s="1"/>
      <c r="F11" s="1"/>
      <c r="H11">
        <v>7.41</v>
      </c>
      <c r="I11">
        <v>7.41</v>
      </c>
      <c r="J11">
        <v>7.35</v>
      </c>
      <c r="K11">
        <f t="shared" si="6"/>
        <v>7.3900000000000006</v>
      </c>
      <c r="L11">
        <f t="shared" si="7"/>
        <v>7.41</v>
      </c>
      <c r="M11">
        <f t="shared" si="8"/>
        <v>7.41</v>
      </c>
      <c r="N11">
        <f t="shared" si="9"/>
        <v>7.35</v>
      </c>
      <c r="O11" s="2">
        <v>7.3900000000000006</v>
      </c>
    </row>
    <row r="12" spans="1:15" x14ac:dyDescent="0.2">
      <c r="A12">
        <v>9</v>
      </c>
      <c r="B12">
        <v>8</v>
      </c>
      <c r="C12">
        <v>5</v>
      </c>
      <c r="D12" s="1"/>
      <c r="E12" s="1"/>
      <c r="F12" s="1"/>
      <c r="H12">
        <v>8.98</v>
      </c>
      <c r="I12">
        <v>9.01</v>
      </c>
      <c r="J12">
        <v>8.9700000000000006</v>
      </c>
      <c r="K12">
        <f t="shared" si="6"/>
        <v>8.9866666666666664</v>
      </c>
      <c r="L12">
        <f t="shared" si="7"/>
        <v>8.98</v>
      </c>
      <c r="M12">
        <f t="shared" si="8"/>
        <v>9.01</v>
      </c>
      <c r="N12">
        <f t="shared" si="9"/>
        <v>8.9700000000000006</v>
      </c>
      <c r="O12" s="2">
        <v>8.9866666666666664</v>
      </c>
    </row>
    <row r="13" spans="1:15" x14ac:dyDescent="0.2">
      <c r="A13">
        <v>5</v>
      </c>
      <c r="B13">
        <v>0</v>
      </c>
      <c r="C13">
        <v>0</v>
      </c>
      <c r="D13">
        <v>25</v>
      </c>
      <c r="E13">
        <v>24.6</v>
      </c>
      <c r="F13">
        <v>24.6</v>
      </c>
      <c r="G13">
        <f t="shared" ref="G13" si="10">AVERAGE(D13:F13)</f>
        <v>24.733333333333334</v>
      </c>
      <c r="L13">
        <f>D13/1000</f>
        <v>2.5000000000000001E-2</v>
      </c>
      <c r="M13">
        <f t="shared" ref="M13:N13" si="11">E13/1000</f>
        <v>2.46E-2</v>
      </c>
      <c r="N13">
        <f t="shared" si="11"/>
        <v>2.46E-2</v>
      </c>
      <c r="O13" s="2">
        <f>G13/1000</f>
        <v>2.4733333333333333E-2</v>
      </c>
    </row>
  </sheetData>
  <mergeCells count="1"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F62-A907-5144-9F4F-7E27C0D820FF}">
  <dimension ref="A1:G10"/>
  <sheetViews>
    <sheetView tabSelected="1" zoomScale="108" zoomScaleNormal="160" workbookViewId="0">
      <selection activeCell="C1" sqref="C1"/>
    </sheetView>
  </sheetViews>
  <sheetFormatPr baseColWidth="10" defaultRowHeight="16" x14ac:dyDescent="0.2"/>
  <cols>
    <col min="1" max="3" width="17.33203125" customWidth="1"/>
    <col min="4" max="6" width="19.83203125" customWidth="1"/>
    <col min="7" max="7" width="12.6640625" customWidth="1"/>
  </cols>
  <sheetData>
    <row r="1" spans="1:7" x14ac:dyDescent="0.2">
      <c r="A1" t="s">
        <v>3</v>
      </c>
      <c r="B1" t="s">
        <v>0</v>
      </c>
      <c r="C1" t="s">
        <v>9</v>
      </c>
      <c r="D1" t="s">
        <v>10</v>
      </c>
      <c r="E1" t="s">
        <v>12</v>
      </c>
      <c r="F1" t="s">
        <v>11</v>
      </c>
      <c r="G1" s="3"/>
    </row>
    <row r="2" spans="1:7" x14ac:dyDescent="0.2">
      <c r="A2">
        <v>5</v>
      </c>
      <c r="B2">
        <v>0</v>
      </c>
      <c r="C2">
        <v>0</v>
      </c>
      <c r="D2" cm="1">
        <f t="array" ref="D2:F2">Sheet1!L13:N13</f>
        <v>2.5000000000000001E-2</v>
      </c>
      <c r="E2">
        <v>2.46E-2</v>
      </c>
      <c r="F2">
        <v>2.46E-2</v>
      </c>
    </row>
    <row r="3" spans="1:7" x14ac:dyDescent="0.2">
      <c r="A3">
        <v>8</v>
      </c>
      <c r="B3">
        <v>1</v>
      </c>
      <c r="C3">
        <v>0.25</v>
      </c>
      <c r="D3" cm="1">
        <f t="array" ref="D3:F10">Sheet1!L5:N12</f>
        <v>0.51519999999999999</v>
      </c>
      <c r="E3">
        <v>0.51419999999999999</v>
      </c>
      <c r="F3">
        <v>0.51400000000000001</v>
      </c>
    </row>
    <row r="4" spans="1:7" x14ac:dyDescent="0.2">
      <c r="A4">
        <v>8</v>
      </c>
      <c r="B4">
        <v>2</v>
      </c>
      <c r="C4">
        <v>0.5</v>
      </c>
      <c r="D4">
        <v>1.03</v>
      </c>
      <c r="E4">
        <v>1.0269999999999999</v>
      </c>
      <c r="F4">
        <v>1.026</v>
      </c>
    </row>
    <row r="5" spans="1:7" x14ac:dyDescent="0.2">
      <c r="A5">
        <v>8</v>
      </c>
      <c r="B5">
        <v>3</v>
      </c>
      <c r="C5">
        <v>0.75</v>
      </c>
      <c r="D5">
        <v>1.415</v>
      </c>
      <c r="E5">
        <v>1.413</v>
      </c>
      <c r="F5">
        <v>1.41</v>
      </c>
    </row>
    <row r="6" spans="1:7" x14ac:dyDescent="0.2">
      <c r="A6">
        <v>8</v>
      </c>
      <c r="B6">
        <v>4</v>
      </c>
      <c r="C6">
        <v>1</v>
      </c>
      <c r="D6">
        <v>1.9570000000000001</v>
      </c>
      <c r="E6">
        <v>1.9530000000000001</v>
      </c>
      <c r="F6">
        <v>1.9490000000000001</v>
      </c>
    </row>
    <row r="7" spans="1:7" x14ac:dyDescent="0.2">
      <c r="A7">
        <v>9</v>
      </c>
      <c r="B7">
        <v>5</v>
      </c>
      <c r="C7">
        <v>2</v>
      </c>
      <c r="D7">
        <v>3.88</v>
      </c>
      <c r="E7">
        <v>3.87</v>
      </c>
      <c r="F7">
        <v>3.85</v>
      </c>
    </row>
    <row r="8" spans="1:7" x14ac:dyDescent="0.2">
      <c r="A8">
        <v>9</v>
      </c>
      <c r="B8">
        <v>6</v>
      </c>
      <c r="C8">
        <v>3</v>
      </c>
      <c r="D8">
        <v>5.69</v>
      </c>
      <c r="E8">
        <v>5.67</v>
      </c>
      <c r="F8">
        <v>5.68</v>
      </c>
    </row>
    <row r="9" spans="1:7" x14ac:dyDescent="0.2">
      <c r="A9">
        <v>9</v>
      </c>
      <c r="B9">
        <v>7</v>
      </c>
      <c r="C9">
        <v>4</v>
      </c>
      <c r="D9">
        <v>7.41</v>
      </c>
      <c r="E9">
        <v>7.41</v>
      </c>
      <c r="F9">
        <v>7.35</v>
      </c>
    </row>
    <row r="10" spans="1:7" x14ac:dyDescent="0.2">
      <c r="A10">
        <v>9</v>
      </c>
      <c r="B10">
        <v>8</v>
      </c>
      <c r="C10">
        <v>5</v>
      </c>
      <c r="D10">
        <v>8.98</v>
      </c>
      <c r="E10">
        <v>9.01</v>
      </c>
      <c r="F10"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2025-02-26T22:36:45Z</dcterms:created>
  <dcterms:modified xsi:type="dcterms:W3CDTF">2025-03-19T17:24:15Z</dcterms:modified>
</cp:coreProperties>
</file>