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oster - 社团名单Team Roster" sheetId="2" r:id="rId5"/>
    <sheet name="Budget - 预算" sheetId="3" r:id="rId6"/>
    <sheet name="Budget - Player Count" sheetId="4" r:id="rId7"/>
    <sheet name="Budget - Cost Per Player" sheetId="5" r:id="rId8"/>
    <sheet name="Budget - Drawings" sheetId="6" r:id="rId9"/>
    <sheet name="Statistics - Statistics" sheetId="7" r:id="rId10"/>
  </sheets>
</workbook>
</file>

<file path=xl/sharedStrings.xml><?xml version="1.0" encoding="utf-8"?>
<sst xmlns="http://schemas.openxmlformats.org/spreadsheetml/2006/main" uniqueCount="232">
  <si>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</si>
  <si>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</si>
  <si>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</si>
  <si>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</si>
  <si>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Roster</t>
  </si>
  <si>
    <t>社团名单Team Roster</t>
  </si>
  <si>
    <t>Roster - 社团名单Team Roster</t>
  </si>
  <si>
    <t>名字 Name</t>
  </si>
  <si>
    <t>英文名字 english name</t>
  </si>
  <si>
    <t>班级 class</t>
  </si>
  <si>
    <t>性别 Gender</t>
  </si>
  <si>
    <t>微信 WeChat（选填）</t>
  </si>
  <si>
    <t>QQ （选填）</t>
  </si>
  <si>
    <t>备注 Notes</t>
  </si>
  <si>
    <t>有无电脑 （have computer?）</t>
  </si>
  <si>
    <t>有无加github</t>
  </si>
  <si>
    <t>github账号</t>
  </si>
  <si>
    <t>顾育恺</t>
  </si>
  <si>
    <t>Steven Gu</t>
  </si>
  <si>
    <t>9（11）</t>
  </si>
  <si>
    <t>男</t>
  </si>
  <si>
    <t>steven-koo</t>
  </si>
  <si>
    <t>2407475609</t>
  </si>
  <si>
    <t>社长</t>
  </si>
  <si>
    <t>有</t>
  </si>
  <si>
    <t>是</t>
  </si>
  <si>
    <t>Stevenguyukai</t>
  </si>
  <si>
    <t>朱宏振</t>
  </si>
  <si>
    <t>Hank</t>
  </si>
  <si>
    <t>Z421956418</t>
  </si>
  <si>
    <t>2421956418</t>
  </si>
  <si>
    <t>开发</t>
  </si>
  <si>
    <t>zhzhahhaha</t>
  </si>
  <si>
    <t>陶涛</t>
  </si>
  <si>
    <t>Anor Langtao500</t>
  </si>
  <si>
    <t>TT</t>
  </si>
  <si>
    <t>1013724191</t>
  </si>
  <si>
    <t>宣传</t>
  </si>
  <si>
    <t>黄赟</t>
  </si>
  <si>
    <t>Giotto</t>
  </si>
  <si>
    <t>黄油最高！不接受反驳意见</t>
  </si>
  <si>
    <t>3225301393</t>
  </si>
  <si>
    <t>文案</t>
  </si>
  <si>
    <t>张君杰（杰哥）</t>
  </si>
  <si>
    <t>Peter</t>
  </si>
  <si>
    <t>9（9）</t>
  </si>
  <si>
    <t>2836991457</t>
  </si>
  <si>
    <t>Hakerman233</t>
  </si>
  <si>
    <t>周乘翼</t>
  </si>
  <si>
    <t>Winston （Winbee)</t>
  </si>
  <si>
    <t>15901632383</t>
  </si>
  <si>
    <t>wintonbee</t>
  </si>
  <si>
    <t>李成蹊</t>
  </si>
  <si>
    <t>Daniel（Leinad）</t>
  </si>
  <si>
    <t>9（12）</t>
  </si>
  <si>
    <t>熊孩子你伤不起</t>
  </si>
  <si>
    <t>NIEN</t>
  </si>
  <si>
    <t>BLYATIFUL-LIFE</t>
  </si>
  <si>
    <t>郭豪</t>
  </si>
  <si>
    <t>Gary guo</t>
  </si>
  <si>
    <t>9（13）</t>
  </si>
  <si>
    <t>Guoh</t>
  </si>
  <si>
    <t>Galviry</t>
  </si>
  <si>
    <t xml:space="preserve"> 熊卓成</t>
  </si>
  <si>
    <t>Peter xiong</t>
  </si>
  <si>
    <t>17717609345</t>
  </si>
  <si>
    <t>黄锦源</t>
  </si>
  <si>
    <t>Ran</t>
  </si>
  <si>
    <t>13371819029</t>
  </si>
  <si>
    <t>3345374276</t>
  </si>
  <si>
    <t>美术</t>
  </si>
  <si>
    <t>高聿纬</t>
  </si>
  <si>
    <t>Marco Gao</t>
  </si>
  <si>
    <t>8（12）</t>
  </si>
  <si>
    <t>13601838642</t>
  </si>
  <si>
    <t>1722120135</t>
  </si>
  <si>
    <t>MarcoGao123</t>
  </si>
  <si>
    <t>郑好</t>
  </si>
  <si>
    <t>Rose Zheng</t>
  </si>
  <si>
    <t>女</t>
  </si>
  <si>
    <t>18917529430</t>
  </si>
  <si>
    <t>Rose66666666</t>
  </si>
  <si>
    <t>邹阅瑄</t>
  </si>
  <si>
    <t>Hally</t>
  </si>
  <si>
    <t>7(9)</t>
  </si>
  <si>
    <t>13651870569</t>
  </si>
  <si>
    <t>李岱缙</t>
  </si>
  <si>
    <t>Helen</t>
  </si>
  <si>
    <t>7 （9）</t>
  </si>
  <si>
    <t>13585512469</t>
  </si>
  <si>
    <t>无</t>
  </si>
  <si>
    <t>尤艺颖</t>
  </si>
  <si>
    <t>Amy</t>
  </si>
  <si>
    <t>17740834677</t>
  </si>
  <si>
    <t>李嘉</t>
  </si>
  <si>
    <t>Angel</t>
  </si>
  <si>
    <t>7 (9)</t>
  </si>
  <si>
    <t>18721509129</t>
  </si>
  <si>
    <t>JuZiGeh</t>
  </si>
  <si>
    <t>程湘源</t>
  </si>
  <si>
    <t>Anna</t>
  </si>
  <si>
    <t>15221346541</t>
  </si>
  <si>
    <t>刘家怡</t>
  </si>
  <si>
    <t>marvis</t>
  </si>
  <si>
    <t>Liu770303</t>
  </si>
  <si>
    <t>周欣桐</t>
  </si>
  <si>
    <t>Melissa</t>
  </si>
  <si>
    <t>7（10）</t>
  </si>
  <si>
    <t>malissazhouzintong</t>
  </si>
  <si>
    <t>吴悠</t>
  </si>
  <si>
    <t>yoyo</t>
  </si>
  <si>
    <t>13325815705</t>
  </si>
  <si>
    <t>医学</t>
  </si>
  <si>
    <t>solukytocb</t>
  </si>
  <si>
    <t>徐守楠</t>
  </si>
  <si>
    <t>Jack</t>
  </si>
  <si>
    <t>DJfeiyy</t>
  </si>
  <si>
    <t>黎唱扬</t>
  </si>
  <si>
    <t>Stanley</t>
  </si>
  <si>
    <t>7 (11)</t>
  </si>
  <si>
    <t>18521091558</t>
  </si>
  <si>
    <t>童士涵</t>
  </si>
  <si>
    <t>Troy</t>
  </si>
  <si>
    <t xml:space="preserve"> 男</t>
  </si>
  <si>
    <t>15068698299</t>
  </si>
  <si>
    <t>troytongshihan</t>
  </si>
  <si>
    <t>王雪瑶</t>
  </si>
  <si>
    <t>王吴渊</t>
  </si>
  <si>
    <t>coco</t>
  </si>
  <si>
    <t>17302108850</t>
  </si>
  <si>
    <t>coco0501</t>
  </si>
  <si>
    <t>卓文君</t>
  </si>
  <si>
    <t>Audrey</t>
  </si>
  <si>
    <t>13764014419</t>
  </si>
  <si>
    <t>王靖然</t>
  </si>
  <si>
    <t>Jason</t>
  </si>
  <si>
    <t>wjr20040720</t>
  </si>
  <si>
    <t>严悦</t>
  </si>
  <si>
    <t>Judy</t>
  </si>
  <si>
    <t>Yy13767570144</t>
  </si>
  <si>
    <t>袁蕙辰</t>
  </si>
  <si>
    <t>Jessie</t>
  </si>
  <si>
    <t>8（11）</t>
  </si>
  <si>
    <t>Jessieyuan113</t>
  </si>
  <si>
    <t>沈方圆</t>
  </si>
  <si>
    <t>sherry</t>
  </si>
  <si>
    <t>8（14）</t>
  </si>
  <si>
    <t>鸡丝猫</t>
  </si>
  <si>
    <t>2973751628</t>
  </si>
  <si>
    <t>李灿</t>
  </si>
  <si>
    <t>Lucy Li</t>
  </si>
  <si>
    <t>15221789919</t>
  </si>
  <si>
    <t>652776797</t>
  </si>
  <si>
    <t>张郭圣</t>
  </si>
  <si>
    <t>Gorden</t>
  </si>
  <si>
    <t>2137811568</t>
  </si>
  <si>
    <t>开发 混子</t>
  </si>
  <si>
    <t>王睿泽</t>
  </si>
  <si>
    <t>Allen</t>
  </si>
  <si>
    <t>9(11)</t>
  </si>
  <si>
    <t xml:space="preserve"> 李俊逸</t>
  </si>
  <si>
    <t>Mark</t>
  </si>
  <si>
    <t>9（10）</t>
  </si>
  <si>
    <t>刘明慧</t>
  </si>
  <si>
    <t>mindy</t>
  </si>
  <si>
    <t xml:space="preserve"> 女</t>
  </si>
  <si>
    <t>程正</t>
  </si>
  <si>
    <t> 刘天祺</t>
  </si>
  <si>
    <t xml:space="preserve">Andy </t>
  </si>
  <si>
    <t>7（9）</t>
  </si>
  <si>
    <t>17317275627</t>
  </si>
  <si>
    <t>王朱海</t>
  </si>
  <si>
    <t>wilburt</t>
  </si>
  <si>
    <t>17717488700</t>
  </si>
  <si>
    <t>1963920414</t>
  </si>
  <si>
    <t>麻凯越</t>
  </si>
  <si>
    <t>Tom</t>
  </si>
  <si>
    <t>7（13）</t>
  </si>
  <si>
    <t>3499157928</t>
  </si>
  <si>
    <t>李骏卫</t>
  </si>
  <si>
    <t>David</t>
  </si>
  <si>
    <t>3192738192</t>
  </si>
  <si>
    <t>Davidljw</t>
  </si>
  <si>
    <t>陈星池</t>
  </si>
  <si>
    <t>Daniel</t>
  </si>
  <si>
    <t>chenchacha_mrstone</t>
  </si>
  <si>
    <t>mrstone999</t>
  </si>
  <si>
    <t>洪逸</t>
  </si>
  <si>
    <t>Hunter</t>
  </si>
  <si>
    <t>Hongyi20051017</t>
  </si>
  <si>
    <t>王子睿</t>
  </si>
  <si>
    <t>Jerry</t>
  </si>
  <si>
    <t>17701691523</t>
  </si>
  <si>
    <t>JerryWZR</t>
  </si>
  <si>
    <t>张星媛</t>
  </si>
  <si>
    <t>Vllison</t>
  </si>
  <si>
    <t>9(13)</t>
  </si>
  <si>
    <t>Zxy17316375123</t>
  </si>
  <si>
    <t>VllIson</t>
  </si>
  <si>
    <t>杨雪红</t>
  </si>
  <si>
    <t>Kono</t>
  </si>
  <si>
    <t>13661766656</t>
  </si>
  <si>
    <t>Budget</t>
  </si>
  <si>
    <t>预算</t>
  </si>
  <si>
    <t>Budget - 预算</t>
  </si>
  <si>
    <t>课程费</t>
  </si>
  <si>
    <t>每个人费用</t>
  </si>
  <si>
    <t>Team Cost</t>
  </si>
  <si>
    <t>Player Count</t>
  </si>
  <si>
    <t>Budget - Player Count</t>
  </si>
  <si>
    <t>报名人数</t>
  </si>
  <si>
    <t>Cost Per Player</t>
  </si>
  <si>
    <t>Total Cost</t>
  </si>
  <si>
    <t>Budget - Cost Per Player</t>
  </si>
  <si>
    <t>People</t>
  </si>
  <si>
    <t>预报名</t>
  </si>
  <si>
    <t>Paid</t>
  </si>
  <si>
    <t>Steven</t>
  </si>
  <si>
    <t>Total</t>
  </si>
  <si>
    <t>“All Drawings from the Sheet”</t>
  </si>
  <si>
    <t>Budget - Drawings</t>
  </si>
  <si>
    <t>Statistics</t>
  </si>
  <si>
    <t>Statistics - Statistics</t>
  </si>
  <si>
    <t>年份</t>
  </si>
  <si>
    <t>人数变化</t>
  </si>
  <si>
    <t>完成的目标</t>
  </si>
  <si>
    <t>2019</t>
  </si>
  <si>
    <t>2020</t>
  </si>
  <si>
    <t>2021</t>
  </si>
  <si>
    <t>2022</t>
  </si>
  <si>
    <t>2023</t>
  </si>
  <si>
    <t>2024</t>
  </si>
</sst>
</file>

<file path=xl/styles.xml><?xml version="1.0" encoding="utf-8"?>
<styleSheet xmlns="http://schemas.openxmlformats.org/spreadsheetml/2006/main">
  <numFmts count="2">
    <numFmt numFmtId="0" formatCode="General"/>
    <numFmt numFmtId="59" formatCode="[$￥-804]#,##0"/>
  </numFmts>
  <fonts count="20">
    <font>
      <sz val="10"/>
      <color indexed="8"/>
      <name val="Helvetica Neue"/>
    </font>
    <font>
      <sz val="12"/>
      <color indexed="8"/>
      <name val="Helvetica Neue"/>
    </font>
    <font>
      <sz val="14"/>
      <color indexed="8"/>
      <name val="Helvetica Neue"/>
    </font>
    <font>
      <u val="single"/>
      <sz val="12"/>
      <color indexed="11"/>
      <name val="Helvetica Neue"/>
    </font>
    <font>
      <sz val="22"/>
      <color indexed="8"/>
      <name val="Helvetica Neue"/>
    </font>
    <font>
      <b val="1"/>
      <sz val="17"/>
      <color indexed="8"/>
      <name val="Helvetica Neue"/>
    </font>
    <font>
      <sz val="17"/>
      <color indexed="8"/>
      <name val="Helvetica Neue"/>
    </font>
    <font>
      <sz val="17"/>
      <color indexed="16"/>
      <name val="Helvetica"/>
    </font>
    <font>
      <b val="1"/>
      <sz val="27"/>
      <color indexed="17"/>
      <name val="Helvetica Neue"/>
    </font>
    <font>
      <b val="1"/>
      <sz val="55"/>
      <color indexed="17"/>
      <name val="Helvetica Neue"/>
    </font>
    <font>
      <sz val="23"/>
      <color indexed="8"/>
      <name val="Helvetica Neue"/>
    </font>
    <font>
      <b val="1"/>
      <sz val="10"/>
      <color indexed="8"/>
      <name val="Helvetica Neue"/>
    </font>
    <font>
      <sz val="10"/>
      <color indexed="12"/>
      <name val="Helvetica Neue"/>
    </font>
    <font>
      <b val="1"/>
      <sz val="10"/>
      <color indexed="18"/>
      <name val="Helvetica Neue"/>
    </font>
    <font>
      <b val="1"/>
      <sz val="30"/>
      <color indexed="17"/>
      <name val="Helvetica Neue"/>
    </font>
    <font>
      <b val="1"/>
      <shadow val="1"/>
      <sz val="13"/>
      <color indexed="19"/>
      <name val="Helvetica Neue"/>
    </font>
    <font>
      <sz val="11"/>
      <color indexed="8"/>
      <name val="Helvetica Neue"/>
    </font>
    <font>
      <sz val="20"/>
      <color indexed="17"/>
      <name val="Helvetica Neue"/>
    </font>
    <font>
      <sz val="12"/>
      <color indexed="12"/>
      <name val="Helvetica Neue"/>
    </font>
    <font>
      <sz val="19"/>
      <color indexed="21"/>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s>
  <borders count="10">
    <border>
      <left/>
      <right/>
      <top/>
      <bottom/>
      <diagonal/>
    </border>
    <border>
      <left>
        <color indexed="13"/>
      </left>
      <right>
        <color indexed="13"/>
      </right>
      <top>
        <color indexed="13"/>
      </top>
      <bottom style="thin">
        <color indexed="14"/>
      </bottom>
      <diagonal/>
    </border>
    <border>
      <left>
        <color indexed="13"/>
      </left>
      <right>
        <color indexed="13"/>
      </right>
      <top style="thin">
        <color indexed="14"/>
      </top>
      <bottom>
        <color indexed="13"/>
      </bottom>
      <diagonal/>
    </border>
    <border>
      <left>
        <color indexed="13"/>
      </left>
      <right>
        <color indexed="13"/>
      </right>
      <top>
        <color indexed="13"/>
      </top>
      <bottom>
        <color indexed="13"/>
      </bottom>
      <diagonal/>
    </border>
    <border>
      <left>
        <color indexed="13"/>
      </left>
      <right style="thin">
        <color indexed="14"/>
      </right>
      <top style="thin">
        <color indexed="14"/>
      </top>
      <bottom>
        <color indexed="13"/>
      </bottom>
      <diagonal/>
    </border>
    <border>
      <left style="thin">
        <color indexed="14"/>
      </left>
      <right>
        <color indexed="13"/>
      </right>
      <top style="thin">
        <color indexed="14"/>
      </top>
      <bottom>
        <color indexed="13"/>
      </bottom>
      <diagonal/>
    </border>
    <border>
      <left>
        <color indexed="13"/>
      </left>
      <right style="thin">
        <color indexed="14"/>
      </right>
      <top>
        <color indexed="13"/>
      </top>
      <bottom>
        <color indexed="13"/>
      </bottom>
      <diagonal/>
    </border>
    <border>
      <left style="thin">
        <color indexed="14"/>
      </left>
      <right>
        <color indexed="13"/>
      </right>
      <top>
        <color indexed="13"/>
      </top>
      <bottom>
        <color indexed="13"/>
      </bottom>
      <diagonal/>
    </border>
    <border>
      <left>
        <color indexed="13"/>
      </left>
      <right style="thin">
        <color indexed="14"/>
      </right>
      <top>
        <color indexed="13"/>
      </top>
      <bottom style="thin">
        <color indexed="14"/>
      </bottom>
      <diagonal/>
    </border>
    <border>
      <left style="thin">
        <color indexed="14"/>
      </left>
      <right>
        <color indexed="13"/>
      </right>
      <top>
        <color indexed="13"/>
      </top>
      <bottom style="thin">
        <color indexed="14"/>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49" fontId="6" borderId="2" applyNumberFormat="1" applyFont="1" applyFill="0" applyBorder="1" applyAlignment="1" applyProtection="0">
      <alignment vertical="top" wrapText="1"/>
    </xf>
    <xf numFmtId="49" fontId="6" borderId="2" applyNumberFormat="1" applyFont="1" applyFill="0" applyBorder="1" applyAlignment="1" applyProtection="0">
      <alignment horizontal="left" vertical="top" wrapText="1"/>
    </xf>
    <xf numFmtId="49" fontId="6" fillId="5" borderId="3" applyNumberFormat="1" applyFont="1" applyFill="1" applyBorder="1" applyAlignment="1" applyProtection="0">
      <alignment vertical="top" wrapText="1"/>
    </xf>
    <xf numFmtId="49" fontId="6" fillId="5" borderId="3" applyNumberFormat="1" applyFont="1" applyFill="1" applyBorder="1" applyAlignment="1" applyProtection="0">
      <alignment horizontal="left" vertical="top" wrapText="1"/>
    </xf>
    <xf numFmtId="49" fontId="6" borderId="3" applyNumberFormat="1" applyFont="1" applyFill="0" applyBorder="1" applyAlignment="1" applyProtection="0">
      <alignment vertical="top" wrapText="1"/>
    </xf>
    <xf numFmtId="49" fontId="6" borderId="3" applyNumberFormat="1" applyFont="1" applyFill="0" applyBorder="1" applyAlignment="1" applyProtection="0">
      <alignment horizontal="left" vertical="top" wrapText="1"/>
    </xf>
    <xf numFmtId="49" fontId="7" borderId="3"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11" fillId="4" borderId="1" applyNumberFormat="1" applyFont="1" applyFill="1" applyBorder="1" applyAlignment="1" applyProtection="0">
      <alignment vertical="top" wrapText="1"/>
    </xf>
    <xf numFmtId="49" fontId="11" fillId="4" borderId="1" applyNumberFormat="1" applyFont="1" applyFill="1" applyBorder="1" applyAlignment="1" applyProtection="0">
      <alignment horizontal="center" vertical="top" wrapText="1"/>
    </xf>
    <xf numFmtId="49" fontId="12" fillId="6" borderId="4" applyNumberFormat="1" applyFont="1" applyFill="1" applyBorder="1" applyAlignment="1" applyProtection="0">
      <alignment vertical="top" wrapText="1"/>
    </xf>
    <xf numFmtId="59" fontId="0" borderId="5" applyNumberFormat="1" applyFont="1" applyFill="0" applyBorder="1" applyAlignment="1" applyProtection="0">
      <alignment vertical="top" wrapText="1"/>
    </xf>
    <xf numFmtId="49" fontId="12" fillId="6" borderId="6" applyNumberFormat="1" applyFont="1" applyFill="1" applyBorder="1" applyAlignment="1" applyProtection="0">
      <alignment vertical="top" wrapText="1"/>
    </xf>
    <xf numFmtId="59" fontId="0" fillId="5"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3"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5"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0" fontId="0" fillId="5" borderId="7" applyNumberFormat="1" applyFont="1" applyFill="1" applyBorder="1" applyAlignment="1" applyProtection="0">
      <alignment vertical="top" wrapText="1"/>
    </xf>
    <xf numFmtId="0" fontId="0" fillId="5" borderId="3"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2" fillId="6" borderId="8" applyNumberFormat="1" applyFont="1" applyFill="1" applyBorder="1" applyAlignment="1" applyProtection="0">
      <alignment vertical="top" wrapText="1"/>
    </xf>
    <xf numFmtId="0" fontId="0" fillId="5" borderId="9" applyNumberFormat="1" applyFont="1" applyFill="1" applyBorder="1" applyAlignment="1" applyProtection="0">
      <alignment vertical="top" wrapText="1"/>
    </xf>
    <xf numFmtId="0" fontId="0" fillId="5" borderId="1" applyNumberFormat="1" applyFont="1" applyFill="1" applyBorder="1" applyAlignment="1" applyProtection="0">
      <alignment vertical="top" wrapText="1"/>
    </xf>
    <xf numFmtId="49" fontId="13" fillId="4" borderId="2" applyNumberFormat="1" applyFont="1" applyFill="1" applyBorder="1" applyAlignment="1" applyProtection="0">
      <alignment vertical="top" wrapText="1"/>
    </xf>
    <xf numFmtId="59" fontId="13" fillId="4" borderId="2" applyNumberFormat="1" applyFont="1" applyFill="1" applyBorder="1" applyAlignment="1" applyProtection="0">
      <alignment vertical="top" wrapText="1"/>
    </xf>
    <xf numFmtId="0" fontId="0" applyNumberFormat="1" applyFont="1" applyFill="0" applyBorder="0" applyAlignment="1" applyProtection="0">
      <alignment vertical="top" wrapText="1"/>
    </xf>
    <xf numFmtId="3" fontId="0" borderId="5" applyNumberFormat="1" applyFont="1" applyFill="0" applyBorder="1" applyAlignment="1" applyProtection="0">
      <alignment horizontal="center" vertical="top" wrapText="1"/>
    </xf>
    <xf numFmtId="3" fontId="0" borderId="2" applyNumberFormat="1" applyFont="1" applyFill="0" applyBorder="1" applyAlignment="1" applyProtection="0">
      <alignment horizontal="center" vertical="top" wrapText="1"/>
    </xf>
    <xf numFmtId="3" fontId="0" fillId="5" borderId="7" applyNumberFormat="1" applyFont="1" applyFill="1" applyBorder="1" applyAlignment="1" applyProtection="0">
      <alignment horizontal="center" vertical="top" wrapText="1"/>
    </xf>
    <xf numFmtId="3" fontId="0" fillId="5" borderId="3" applyNumberFormat="1" applyFont="1" applyFill="1" applyBorder="1" applyAlignment="1" applyProtection="0">
      <alignment horizontal="center" vertical="top" wrapText="1"/>
    </xf>
    <xf numFmtId="3" fontId="0" borderId="7" applyNumberFormat="1" applyFont="1" applyFill="0" applyBorder="1" applyAlignment="1" applyProtection="0">
      <alignment horizontal="center" vertical="top" wrapText="1"/>
    </xf>
    <xf numFmtId="3" fontId="0" borderId="3" applyNumberFormat="1"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ffe"/>
      <rgbColor rgb="ffbfbfbf"/>
      <rgbColor rgb="ff406091"/>
      <rgbColor rgb="ffefeeee"/>
      <rgbColor rgb="ff37393e"/>
      <rgbColor rgb="ff00882b"/>
      <rgbColor rgb="ff0075ba"/>
      <rgbColor rgb="fff2f1df"/>
      <rgbColor rgb="ffb8b8b8"/>
      <rgbColor rgb="ff4f93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Team Costs</a:t>
            </a:r>
          </a:p>
        </c:rich>
      </c:tx>
      <c:layout>
        <c:manualLayout>
          <c:xMode val="edge"/>
          <c:yMode val="edge"/>
          <c:x val="0.351651"/>
          <c:y val="0"/>
          <c:w val="0.296697"/>
          <c:h val="0.0826324"/>
        </c:manualLayout>
      </c:layout>
      <c:overlay val="1"/>
      <c:spPr>
        <a:noFill/>
        <a:effectLst/>
      </c:spPr>
    </c:title>
    <c:autoTitleDeleted val="1"/>
    <c:plotArea>
      <c:layout>
        <c:manualLayout>
          <c:layoutTarget val="inner"/>
          <c:xMode val="edge"/>
          <c:yMode val="edge"/>
          <c:x val="0.005"/>
          <c:y val="0.0826324"/>
          <c:w val="0.99"/>
          <c:h val="0.697154"/>
        </c:manualLayout>
      </c:layout>
      <c:pieChart>
        <c:varyColors val="0"/>
        <c:ser>
          <c:idx val="0"/>
          <c:order val="0"/>
          <c:tx>
            <c:strRef>
              <c:f>'Budget - 预算'!$A$4</c:f>
              <c:strCache>
                <c:ptCount val="1"/>
                <c:pt idx="0">
                  <c:v>Team Cost</c:v>
                </c:pt>
              </c:strCache>
            </c:strRef>
          </c:tx>
          <c:spPr>
            <a:solidFill>
              <a:schemeClr val="accent1"/>
            </a:solidFill>
            <a:ln w="12700" cap="flat">
              <a:noFill/>
              <a:miter lim="400000"/>
            </a:ln>
            <a:effectLst/>
          </c:spPr>
          <c:explosion val="0"/>
          <c:dPt>
            <c:idx val="0"/>
            <c:explosion val="0"/>
            <c:spPr>
              <a:solidFill>
                <a:schemeClr val="accent1"/>
              </a:solidFill>
              <a:ln w="12700" cap="flat">
                <a:noFill/>
                <a:miter lim="400000"/>
              </a:ln>
              <a:effectLst/>
            </c:spPr>
          </c:dPt>
          <c:dLbls>
            <c:dLbl>
              <c:idx val="0"/>
              <c:numFmt formatCode="0%" sourceLinked="0"/>
              <c:txPr>
                <a:bodyPr/>
                <a:lstStyle/>
                <a:p>
                  <a:pPr>
                    <a:defRPr b="1" i="0" strike="noStrike" sz="1300" u="none">
                      <a:solidFill>
                        <a:srgbClr val="F3F1DF"/>
                      </a:solidFill>
                      <a:effectLst>
                        <a:outerShdw sx="100000" sy="100000" kx="0" ky="0" algn="tl" rotWithShape="1" blurRad="635000" dist="41275" dir="16200000">
                          <a:srgbClr val="000000">
                            <a:alpha val="33333"/>
                          </a:srgbClr>
                        </a:outerShdw>
                      </a:effectLst>
                      <a:latin typeface="Helvetica Neue"/>
                    </a:defRPr>
                  </a:pPr>
                </a:p>
              </c:txPr>
              <c:dLblPos val="ctr"/>
              <c:showLegendKey val="0"/>
              <c:showVal val="0"/>
              <c:showCatName val="0"/>
              <c:showSerName val="0"/>
              <c:showPercent val="1"/>
              <c:showBubbleSize val="0"/>
            </c:dLbl>
            <c:numFmt formatCode="0%" sourceLinked="0"/>
            <c:txPr>
              <a:bodyPr/>
              <a:lstStyle/>
              <a:p>
                <a:pPr>
                  <a:defRPr b="1" i="0" strike="noStrike" sz="1300" u="none">
                    <a:solidFill>
                      <a:srgbClr val="F3F1DF"/>
                    </a:solidFill>
                    <a:effectLst>
                      <a:outerShdw sx="100000" sy="100000" kx="0" ky="0" algn="tl" rotWithShape="1" blurRad="635000" dist="41275" dir="16200000">
                        <a:srgbClr val="000000">
                          <a:alpha val="33333"/>
                        </a:srgbClr>
                      </a:outerShdw>
                    </a:effectLst>
                    <a:latin typeface="Helvetica Neue"/>
                  </a:defRPr>
                </a:pPr>
              </a:p>
            </c:txPr>
            <c:dLblPos val="ctr"/>
            <c:showLegendKey val="0"/>
            <c:showVal val="0"/>
            <c:showCatName val="0"/>
            <c:showSerName val="0"/>
            <c:showPercent val="1"/>
            <c:showBubbleSize val="0"/>
            <c:showLeaderLines val="0"/>
            <c:leaderLines>
              <c:spPr>
                <a:noFill/>
                <a:ln w="6350" cap="flat">
                  <a:solidFill>
                    <a:srgbClr val="000000"/>
                  </a:solidFill>
                  <a:prstDash val="solid"/>
                  <a:miter lim="400000"/>
                </a:ln>
                <a:effectLst/>
              </c:spPr>
            </c:leaderLines>
          </c:dLbls>
          <c:cat>
            <c:strRef>
              <c:f>'Budget - 预算'!$B$2</c:f>
              <c:strCache>
                <c:ptCount val="1"/>
                <c:pt idx="0">
                  <c:v>课程费</c:v>
                </c:pt>
              </c:strCache>
            </c:strRef>
          </c:cat>
          <c:val>
            <c:numRef>
              <c:f>'Budget - 预算'!$B$4</c:f>
              <c:numCache>
                <c:ptCount val="1"/>
                <c:pt idx="0">
                  <c:v>0.000000</c:v>
                </c:pt>
              </c:numCache>
            </c:numRef>
          </c:val>
        </c:ser>
        <c:firstSliceAng val="0"/>
      </c:pieChart>
      <c:spPr>
        <a:noFill/>
        <a:ln w="12700" cap="flat">
          <a:noFill/>
          <a:miter lim="400000"/>
        </a:ln>
        <a:effectLst/>
      </c:spPr>
    </c:plotArea>
    <c:legend>
      <c:legendPos val="b"/>
      <c:layout>
        <c:manualLayout>
          <c:xMode val="edge"/>
          <c:yMode val="edge"/>
          <c:x val="0.0504587"/>
          <c:y val="0.941926"/>
          <c:w val="0.917431"/>
          <c:h val="0.05807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0"/>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people</a:t>
            </a:r>
          </a:p>
        </c:rich>
      </c:tx>
      <c:layout>
        <c:manualLayout>
          <c:xMode val="edge"/>
          <c:yMode val="edge"/>
          <c:x val="0.468426"/>
          <c:y val="0"/>
          <c:w val="0.0631489"/>
          <c:h val="0.0886601"/>
        </c:manualLayout>
      </c:layout>
      <c:overlay val="1"/>
      <c:spPr>
        <a:noFill/>
        <a:effectLst/>
      </c:spPr>
    </c:title>
    <c:autoTitleDeleted val="1"/>
    <c:plotArea>
      <c:layout>
        <c:manualLayout>
          <c:layoutTarget val="inner"/>
          <c:xMode val="edge"/>
          <c:yMode val="edge"/>
          <c:x val="0.039511"/>
          <c:y val="0.0886601"/>
          <c:w val="0.955489"/>
          <c:h val="0.842799"/>
        </c:manualLayout>
      </c:layout>
      <c:barChart>
        <c:barDir val="col"/>
        <c:grouping val="clustered"/>
        <c:varyColors val="0"/>
        <c:ser>
          <c:idx val="0"/>
          <c:order val="0"/>
          <c:tx>
            <c:strRef>
              <c:f>'Statistics - Statistics'!$C$2</c:f>
              <c:strCache>
                <c:ptCount val="1"/>
                <c:pt idx="0">
                  <c:v>人数变化</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'Statistics - Statistics'!$B$3:$B$8</c:f>
              <c:strCache>
                <c:ptCount val="6"/>
                <c:pt idx="0">
                  <c:v>2019</c:v>
                </c:pt>
                <c:pt idx="1">
                  <c:v>2020</c:v>
                </c:pt>
                <c:pt idx="2">
                  <c:v>2021</c:v>
                </c:pt>
                <c:pt idx="3">
                  <c:v>2022</c:v>
                </c:pt>
                <c:pt idx="4">
                  <c:v>2023</c:v>
                </c:pt>
                <c:pt idx="5">
                  <c:v>2024</c:v>
                </c:pt>
              </c:strCache>
            </c:strRef>
          </c:cat>
          <c:val>
            <c:numRef>
              <c:f>'Statistics - Statistics'!$C$3:$C$8</c:f>
              <c:numCache>
                <c:ptCount val="2"/>
                <c:pt idx="0">
                  <c:v>35.000000</c:v>
                </c:pt>
                <c:pt idx="1">
                  <c:v>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0"/>
        <c:minorUnit val="5"/>
      </c:valAx>
      <c:spPr>
        <a:noFill/>
        <a:ln w="12700" cap="flat">
          <a:noFill/>
          <a:miter lim="400000"/>
        </a:ln>
        <a:effectLst/>
      </c:spPr>
    </c:plotArea>
    <c:plotVisOnly val="0"/>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_rels/drawing3.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3365870</xdr:rowOff>
    </xdr:from>
    <xdr:to>
      <xdr:col>2</xdr:col>
      <xdr:colOff>1841500</xdr:colOff>
      <xdr:row>0</xdr:row>
      <xdr:rowOff>4037700</xdr:rowOff>
    </xdr:to>
    <xdr:sp>
      <xdr:nvSpPr>
        <xdr:cNvPr id="2" name="Shape 2"/>
        <xdr:cNvSpPr txBox="1"/>
      </xdr:nvSpPr>
      <xdr:spPr>
        <a:xfrm>
          <a:off x="-19050" y="3365870"/>
          <a:ext cx="6438900" cy="6718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500"/>
            </a:spcBef>
            <a:spcAft>
              <a:spcPts val="0"/>
            </a:spcAft>
            <a:buClrTx/>
            <a:buSzTx/>
            <a:buFontTx/>
            <a:buNone/>
            <a:tabLst/>
            <a:defRPr b="1" baseline="0" cap="none" i="0" spc="0" strike="noStrike" sz="2700" u="none">
              <a:ln>
                <a:noFill/>
              </a:ln>
              <a:solidFill>
                <a:srgbClr val="00882B"/>
              </a:solidFill>
              <a:uFillTx/>
              <a:latin typeface="+mn-lt"/>
              <a:ea typeface="+mn-ea"/>
              <a:cs typeface="+mn-cs"/>
              <a:sym typeface="Helvetica Neue"/>
            </a:defRPr>
          </a:pPr>
          <a:r>
            <a:rPr b="1" baseline="0" cap="none" i="0" spc="0" strike="noStrike" sz="2700" u="none">
              <a:ln>
                <a:noFill/>
              </a:ln>
              <a:solidFill>
                <a:srgbClr val="00882B"/>
              </a:solidFill>
              <a:uFillTx/>
              <a:latin typeface="+mn-lt"/>
              <a:ea typeface="+mn-ea"/>
              <a:cs typeface="+mn-cs"/>
              <a:sym typeface="Helvetica Neue"/>
            </a:rPr>
            <a:t>里程碑</a:t>
          </a:r>
        </a:p>
      </xdr:txBody>
    </xdr:sp>
    <xdr:clientData/>
  </xdr:twoCellAnchor>
  <xdr:twoCellAnchor>
    <xdr:from>
      <xdr:col>0</xdr:col>
      <xdr:colOff>371328</xdr:colOff>
      <xdr:row>0</xdr:row>
      <xdr:rowOff>2056499</xdr:rowOff>
    </xdr:from>
    <xdr:to>
      <xdr:col>3</xdr:col>
      <xdr:colOff>41128</xdr:colOff>
      <xdr:row>0</xdr:row>
      <xdr:rowOff>3297924</xdr:rowOff>
    </xdr:to>
    <xdr:sp>
      <xdr:nvSpPr>
        <xdr:cNvPr id="3" name="Shape 3"/>
        <xdr:cNvSpPr txBox="1"/>
      </xdr:nvSpPr>
      <xdr:spPr>
        <a:xfrm>
          <a:off x="371328" y="2056499"/>
          <a:ext cx="6438901" cy="124142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all" i="0" spc="0" strike="noStrike" sz="5500" u="none">
              <a:ln>
                <a:noFill/>
              </a:ln>
              <a:solidFill>
                <a:srgbClr val="00882B"/>
              </a:solidFill>
              <a:uFillTx/>
              <a:latin typeface="+mn-lt"/>
              <a:ea typeface="+mn-ea"/>
              <a:cs typeface="+mn-cs"/>
              <a:sym typeface="Helvetica Neue"/>
            </a:defRPr>
          </a:pPr>
          <a:r>
            <a:rPr b="1" baseline="0" cap="all" i="0" spc="0" strike="noStrike" sz="5500" u="none">
              <a:ln>
                <a:noFill/>
              </a:ln>
              <a:solidFill>
                <a:srgbClr val="00882B"/>
              </a:solidFill>
              <a:uFillTx/>
              <a:latin typeface="+mn-lt"/>
              <a:ea typeface="+mn-ea"/>
              <a:cs typeface="+mn-cs"/>
              <a:sym typeface="Helvetica Neue"/>
            </a:rPr>
            <a:t>P.R.O.    先驱者</a:t>
          </a:r>
        </a:p>
      </xdr:txBody>
    </xdr:sp>
    <xdr:clientData/>
  </xdr:twoCellAnchor>
  <xdr:twoCellAnchor>
    <xdr:from>
      <xdr:col>0</xdr:col>
      <xdr:colOff>788455</xdr:colOff>
      <xdr:row>0</xdr:row>
      <xdr:rowOff>4186608</xdr:rowOff>
    </xdr:from>
    <xdr:to>
      <xdr:col>0</xdr:col>
      <xdr:colOff>2886761</xdr:colOff>
      <xdr:row>1</xdr:row>
      <xdr:rowOff>411848</xdr:rowOff>
    </xdr:to>
    <xdr:pic>
      <xdr:nvPicPr>
        <xdr:cNvPr id="4" name=""/>
        <xdr:cNvPicPr>
          <a:picLocks noChangeAspect="0"/>
        </xdr:cNvPicPr>
      </xdr:nvPicPr>
      <xdr:blipFill>
        <a:blip r:embed="rId1">
          <a:extLst/>
        </a:blip>
        <a:stretch>
          <a:fillRect/>
        </a:stretch>
      </xdr:blipFill>
      <xdr:spPr>
        <a:xfrm>
          <a:off x="788455" y="4186608"/>
          <a:ext cx="2098307" cy="1419541"/>
        </a:xfrm>
        <a:prstGeom prst="rect">
          <a:avLst/>
        </a:prstGeom>
        <a:effectLst>
          <a:outerShdw sx="100000" sy="100000" kx="0" ky="0" algn="b" rotWithShape="0" blurRad="25400" dist="12700" dir="16200000">
            <a:srgbClr val="000000">
              <a:alpha val="25000"/>
            </a:srgbClr>
          </a:outerShdw>
        </a:effectLst>
      </xdr:spPr>
    </xdr:pic>
    <xdr:clientData/>
  </xdr:twoCellAnchor>
  <xdr:twoCellAnchor>
    <xdr:from>
      <xdr:col>1</xdr:col>
      <xdr:colOff>152400</xdr:colOff>
      <xdr:row>0</xdr:row>
      <xdr:rowOff>4186608</xdr:rowOff>
    </xdr:from>
    <xdr:to>
      <xdr:col>2</xdr:col>
      <xdr:colOff>701305</xdr:colOff>
      <xdr:row>1</xdr:row>
      <xdr:rowOff>411848</xdr:rowOff>
    </xdr:to>
    <xdr:pic>
      <xdr:nvPicPr>
        <xdr:cNvPr id="5" name=""/>
        <xdr:cNvPicPr>
          <a:picLocks noChangeAspect="0"/>
        </xdr:cNvPicPr>
      </xdr:nvPicPr>
      <xdr:blipFill>
        <a:blip r:embed="rId2">
          <a:extLst/>
        </a:blip>
        <a:stretch>
          <a:fillRect/>
        </a:stretch>
      </xdr:blipFill>
      <xdr:spPr>
        <a:xfrm>
          <a:off x="3200400" y="4186608"/>
          <a:ext cx="2098306" cy="1419541"/>
        </a:xfrm>
        <a:prstGeom prst="rect">
          <a:avLst/>
        </a:prstGeom>
        <a:effectLst>
          <a:outerShdw sx="100000" sy="100000" kx="0" ky="0" algn="b" rotWithShape="0" blurRad="25400" dist="12700" dir="16200000">
            <a:srgbClr val="000000">
              <a:alpha val="25000"/>
            </a:srgbClr>
          </a:outerShdw>
        </a:effectLst>
      </xdr:spPr>
    </xdr:pic>
    <xdr:clientData/>
  </xdr:twoCellAnchor>
  <xdr:twoCellAnchor>
    <xdr:from>
      <xdr:col>0</xdr:col>
      <xdr:colOff>1677450</xdr:colOff>
      <xdr:row>1</xdr:row>
      <xdr:rowOff>411848</xdr:rowOff>
    </xdr:from>
    <xdr:to>
      <xdr:col>1</xdr:col>
      <xdr:colOff>1370617</xdr:colOff>
      <xdr:row>1</xdr:row>
      <xdr:rowOff>2239358</xdr:rowOff>
    </xdr:to>
    <xdr:pic>
      <xdr:nvPicPr>
        <xdr:cNvPr id="6" name=""/>
        <xdr:cNvPicPr>
          <a:picLocks noChangeAspect="0"/>
        </xdr:cNvPicPr>
      </xdr:nvPicPr>
      <xdr:blipFill>
        <a:blip r:embed="rId3">
          <a:extLst/>
        </a:blip>
        <a:stretch>
          <a:fillRect/>
        </a:stretch>
      </xdr:blipFill>
      <xdr:spPr>
        <a:xfrm>
          <a:off x="1677450" y="5606148"/>
          <a:ext cx="2741168" cy="1827511"/>
        </a:xfrm>
        <a:prstGeom prst="rect">
          <a:avLst/>
        </a:prstGeom>
        <a:effectLst>
          <a:outerShdw sx="100000" sy="100000" kx="0" ky="0" algn="b" rotWithShape="0" blurRad="25400" dist="12700" dir="16200000">
            <a:srgbClr val="000000">
              <a:alpha val="25000"/>
            </a:srgbClr>
          </a:outerShdw>
        </a:effectLst>
      </xdr:spPr>
    </xdr:pic>
    <xdr:clientData/>
  </xdr:twoCellAnchor>
  <xdr:twoCellAnchor>
    <xdr:from>
      <xdr:col>0</xdr:col>
      <xdr:colOff>2445068</xdr:colOff>
      <xdr:row>16</xdr:row>
      <xdr:rowOff>460218</xdr:rowOff>
    </xdr:from>
    <xdr:to>
      <xdr:col>0</xdr:col>
      <xdr:colOff>2886761</xdr:colOff>
      <xdr:row>16</xdr:row>
      <xdr:rowOff>900022</xdr:rowOff>
    </xdr:to>
    <xdr:sp>
      <xdr:nvSpPr>
        <xdr:cNvPr id="7" name="Shape 7"/>
        <xdr:cNvSpPr/>
      </xdr:nvSpPr>
      <xdr:spPr>
        <a:xfrm>
          <a:off x="2445068" y="23752018"/>
          <a:ext cx="441694"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2445068</xdr:colOff>
      <xdr:row>17</xdr:row>
      <xdr:rowOff>368989</xdr:rowOff>
    </xdr:from>
    <xdr:to>
      <xdr:col>0</xdr:col>
      <xdr:colOff>2886761</xdr:colOff>
      <xdr:row>17</xdr:row>
      <xdr:rowOff>808793</xdr:rowOff>
    </xdr:to>
    <xdr:sp>
      <xdr:nvSpPr>
        <xdr:cNvPr id="8" name="Shape 8"/>
        <xdr:cNvSpPr/>
      </xdr:nvSpPr>
      <xdr:spPr>
        <a:xfrm>
          <a:off x="2445068" y="24827284"/>
          <a:ext cx="441694"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2445068</xdr:colOff>
      <xdr:row>18</xdr:row>
      <xdr:rowOff>277762</xdr:rowOff>
    </xdr:from>
    <xdr:to>
      <xdr:col>0</xdr:col>
      <xdr:colOff>2886761</xdr:colOff>
      <xdr:row>18</xdr:row>
      <xdr:rowOff>717565</xdr:rowOff>
    </xdr:to>
    <xdr:sp>
      <xdr:nvSpPr>
        <xdr:cNvPr id="9" name="Shape 9"/>
        <xdr:cNvSpPr/>
      </xdr:nvSpPr>
      <xdr:spPr>
        <a:xfrm>
          <a:off x="2445068" y="25902552"/>
          <a:ext cx="441694" cy="439804"/>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2445068</xdr:colOff>
      <xdr:row>20</xdr:row>
      <xdr:rowOff>459372</xdr:rowOff>
    </xdr:from>
    <xdr:to>
      <xdr:col>0</xdr:col>
      <xdr:colOff>2886761</xdr:colOff>
      <xdr:row>20</xdr:row>
      <xdr:rowOff>899175</xdr:rowOff>
    </xdr:to>
    <xdr:sp>
      <xdr:nvSpPr>
        <xdr:cNvPr id="10" name="Shape 10"/>
        <xdr:cNvSpPr/>
      </xdr:nvSpPr>
      <xdr:spPr>
        <a:xfrm>
          <a:off x="2445068" y="28417152"/>
          <a:ext cx="441694" cy="439804"/>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0</xdr:col>
      <xdr:colOff>2445068</xdr:colOff>
      <xdr:row>21</xdr:row>
      <xdr:rowOff>317341</xdr:rowOff>
    </xdr:from>
    <xdr:to>
      <xdr:col>0</xdr:col>
      <xdr:colOff>2886761</xdr:colOff>
      <xdr:row>21</xdr:row>
      <xdr:rowOff>757145</xdr:rowOff>
    </xdr:to>
    <xdr:sp>
      <xdr:nvSpPr>
        <xdr:cNvPr id="11" name="Shape 11"/>
        <xdr:cNvSpPr/>
      </xdr:nvSpPr>
      <xdr:spPr>
        <a:xfrm>
          <a:off x="2445068" y="29441616"/>
          <a:ext cx="441694" cy="439805"/>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0</xdr:col>
      <xdr:colOff>2445068</xdr:colOff>
      <xdr:row>22</xdr:row>
      <xdr:rowOff>340414</xdr:rowOff>
    </xdr:from>
    <xdr:to>
      <xdr:col>0</xdr:col>
      <xdr:colOff>2886761</xdr:colOff>
      <xdr:row>22</xdr:row>
      <xdr:rowOff>780218</xdr:rowOff>
    </xdr:to>
    <xdr:sp>
      <xdr:nvSpPr>
        <xdr:cNvPr id="12" name="Shape 12"/>
        <xdr:cNvSpPr/>
      </xdr:nvSpPr>
      <xdr:spPr>
        <a:xfrm>
          <a:off x="2445068" y="30631184"/>
          <a:ext cx="441694"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2445068</xdr:colOff>
      <xdr:row>27</xdr:row>
      <xdr:rowOff>311839</xdr:rowOff>
    </xdr:from>
    <xdr:to>
      <xdr:col>0</xdr:col>
      <xdr:colOff>2886761</xdr:colOff>
      <xdr:row>27</xdr:row>
      <xdr:rowOff>751643</xdr:rowOff>
    </xdr:to>
    <xdr:sp>
      <xdr:nvSpPr>
        <xdr:cNvPr id="13" name="Shape 13"/>
        <xdr:cNvSpPr/>
      </xdr:nvSpPr>
      <xdr:spPr>
        <a:xfrm>
          <a:off x="2445068" y="36435084"/>
          <a:ext cx="441694" cy="439805"/>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0</xdr:col>
      <xdr:colOff>2445068</xdr:colOff>
      <xdr:row>40</xdr:row>
      <xdr:rowOff>227879</xdr:rowOff>
    </xdr:from>
    <xdr:to>
      <xdr:col>0</xdr:col>
      <xdr:colOff>2886761</xdr:colOff>
      <xdr:row>40</xdr:row>
      <xdr:rowOff>667683</xdr:rowOff>
    </xdr:to>
    <xdr:sp>
      <xdr:nvSpPr>
        <xdr:cNvPr id="14" name="Shape 14"/>
        <xdr:cNvSpPr/>
      </xdr:nvSpPr>
      <xdr:spPr>
        <a:xfrm>
          <a:off x="2445068" y="51515559"/>
          <a:ext cx="441694"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2224221</xdr:colOff>
      <xdr:row>45</xdr:row>
      <xdr:rowOff>360274</xdr:rowOff>
    </xdr:from>
    <xdr:to>
      <xdr:col>0</xdr:col>
      <xdr:colOff>2665914</xdr:colOff>
      <xdr:row>45</xdr:row>
      <xdr:rowOff>800078</xdr:rowOff>
    </xdr:to>
    <xdr:sp>
      <xdr:nvSpPr>
        <xdr:cNvPr id="15" name="Shape 15"/>
        <xdr:cNvSpPr/>
      </xdr:nvSpPr>
      <xdr:spPr>
        <a:xfrm>
          <a:off x="2224221" y="57480429"/>
          <a:ext cx="441694"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0</xdr:col>
      <xdr:colOff>2224221</xdr:colOff>
      <xdr:row>46</xdr:row>
      <xdr:rowOff>383238</xdr:rowOff>
    </xdr:from>
    <xdr:to>
      <xdr:col>0</xdr:col>
      <xdr:colOff>2665914</xdr:colOff>
      <xdr:row>46</xdr:row>
      <xdr:rowOff>823042</xdr:rowOff>
    </xdr:to>
    <xdr:sp>
      <xdr:nvSpPr>
        <xdr:cNvPr id="16" name="Shape 16"/>
        <xdr:cNvSpPr/>
      </xdr:nvSpPr>
      <xdr:spPr>
        <a:xfrm>
          <a:off x="2224221" y="58669888"/>
          <a:ext cx="441694" cy="439805"/>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3</xdr:col>
      <xdr:colOff>234077</xdr:colOff>
      <xdr:row>0</xdr:row>
      <xdr:rowOff>4450224</xdr:rowOff>
    </xdr:from>
    <xdr:to>
      <xdr:col>3</xdr:col>
      <xdr:colOff>675771</xdr:colOff>
      <xdr:row>0</xdr:row>
      <xdr:rowOff>4890028</xdr:rowOff>
    </xdr:to>
    <xdr:sp>
      <xdr:nvSpPr>
        <xdr:cNvPr id="17" name="Shape 17"/>
        <xdr:cNvSpPr/>
      </xdr:nvSpPr>
      <xdr:spPr>
        <a:xfrm>
          <a:off x="7003177" y="4450224"/>
          <a:ext cx="441695" cy="439805"/>
        </a:xfrm>
        <a:prstGeom prst="ellipse">
          <a:avLst/>
        </a:prstGeom>
        <a:solidFill>
          <a:srgbClr val="000000"/>
        </a:solidFill>
        <a:ln w="12700" cap="flat">
          <a:solidFill>
            <a:srgbClr val="53585F"/>
          </a:solidFill>
          <a:prstDash val="solid"/>
          <a:miter lim="400000"/>
        </a:ln>
        <a:effectLst/>
      </xdr:spPr>
      <xdr:txBody>
        <a:bodyPr/>
        <a:lstStyle/>
        <a:p>
          <a:pPr/>
        </a:p>
      </xdr:txBody>
    </xdr:sp>
    <xdr:clientData/>
  </xdr:twoCellAnchor>
  <xdr:twoCellAnchor>
    <xdr:from>
      <xdr:col>3</xdr:col>
      <xdr:colOff>234077</xdr:colOff>
      <xdr:row>0</xdr:row>
      <xdr:rowOff>5159994</xdr:rowOff>
    </xdr:from>
    <xdr:to>
      <xdr:col>3</xdr:col>
      <xdr:colOff>675771</xdr:colOff>
      <xdr:row>1</xdr:row>
      <xdr:rowOff>405498</xdr:rowOff>
    </xdr:to>
    <xdr:sp>
      <xdr:nvSpPr>
        <xdr:cNvPr id="18" name="Shape 18"/>
        <xdr:cNvSpPr/>
      </xdr:nvSpPr>
      <xdr:spPr>
        <a:xfrm>
          <a:off x="7003177" y="5159994"/>
          <a:ext cx="441695" cy="439805"/>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3</xdr:col>
      <xdr:colOff>1010731</xdr:colOff>
      <xdr:row>0</xdr:row>
      <xdr:rowOff>4405774</xdr:rowOff>
    </xdr:from>
    <xdr:to>
      <xdr:col>4</xdr:col>
      <xdr:colOff>197931</xdr:colOff>
      <xdr:row>0</xdr:row>
      <xdr:rowOff>4989974</xdr:rowOff>
    </xdr:to>
    <xdr:sp>
      <xdr:nvSpPr>
        <xdr:cNvPr id="19" name="Shape 19"/>
        <xdr:cNvSpPr txBox="1"/>
      </xdr:nvSpPr>
      <xdr:spPr>
        <a:xfrm>
          <a:off x="7779831" y="4405774"/>
          <a:ext cx="736601" cy="5842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300" u="none">
              <a:ln>
                <a:noFill/>
              </a:ln>
              <a:solidFill>
                <a:srgbClr val="000000"/>
              </a:solidFill>
              <a:uFillTx/>
              <a:latin typeface="+mn-lt"/>
              <a:ea typeface="+mn-ea"/>
              <a:cs typeface="+mn-cs"/>
              <a:sym typeface="Helvetica Neue"/>
            </a:defRPr>
          </a:pPr>
          <a:r>
            <a:rPr b="0" baseline="0" cap="none" i="0" spc="0" strike="noStrike" sz="2300" u="none">
              <a:ln>
                <a:noFill/>
              </a:ln>
              <a:solidFill>
                <a:srgbClr val="000000"/>
              </a:solidFill>
              <a:uFillTx/>
              <a:latin typeface="+mn-lt"/>
              <a:ea typeface="+mn-ea"/>
              <a:cs typeface="+mn-cs"/>
              <a:sym typeface="Helvetica Neue"/>
            </a:rPr>
            <a:t>以删</a:t>
          </a:r>
        </a:p>
      </xdr:txBody>
    </xdr:sp>
    <xdr:clientData/>
  </xdr:twoCellAnchor>
  <xdr:twoCellAnchor>
    <xdr:from>
      <xdr:col>3</xdr:col>
      <xdr:colOff>1032933</xdr:colOff>
      <xdr:row>0</xdr:row>
      <xdr:rowOff>5033433</xdr:rowOff>
    </xdr:from>
    <xdr:to>
      <xdr:col>4</xdr:col>
      <xdr:colOff>220133</xdr:colOff>
      <xdr:row>1</xdr:row>
      <xdr:rowOff>423333</xdr:rowOff>
    </xdr:to>
    <xdr:sp>
      <xdr:nvSpPr>
        <xdr:cNvPr id="20" name="Shape 20"/>
        <xdr:cNvSpPr txBox="1"/>
      </xdr:nvSpPr>
      <xdr:spPr>
        <a:xfrm>
          <a:off x="7802033" y="5033433"/>
          <a:ext cx="736601" cy="5842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300" u="none">
              <a:ln>
                <a:noFill/>
              </a:ln>
              <a:solidFill>
                <a:srgbClr val="000000"/>
              </a:solidFill>
              <a:uFillTx/>
              <a:latin typeface="+mn-lt"/>
              <a:ea typeface="+mn-ea"/>
              <a:cs typeface="+mn-cs"/>
              <a:sym typeface="Helvetica Neue"/>
            </a:defRPr>
          </a:pPr>
          <a:r>
            <a:rPr b="0" baseline="0" cap="none" i="0" spc="0" strike="noStrike" sz="2300" u="none">
              <a:ln>
                <a:noFill/>
              </a:ln>
              <a:solidFill>
                <a:srgbClr val="000000"/>
              </a:solidFill>
              <a:uFillTx/>
              <a:latin typeface="+mn-lt"/>
              <a:ea typeface="+mn-ea"/>
              <a:cs typeface="+mn-cs"/>
              <a:sym typeface="Helvetica Neue"/>
            </a:rPr>
            <a:t>警告</a:t>
          </a:r>
        </a:p>
      </xdr:txBody>
    </xdr:sp>
    <xdr:clientData/>
  </xdr:twoCellAnchor>
  <xdr:twoCellAnchor>
    <xdr:from>
      <xdr:col>5</xdr:col>
      <xdr:colOff>10687</xdr:colOff>
      <xdr:row>0</xdr:row>
      <xdr:rowOff>4477973</xdr:rowOff>
    </xdr:from>
    <xdr:to>
      <xdr:col>5</xdr:col>
      <xdr:colOff>452381</xdr:colOff>
      <xdr:row>0</xdr:row>
      <xdr:rowOff>4917776</xdr:rowOff>
    </xdr:to>
    <xdr:sp>
      <xdr:nvSpPr>
        <xdr:cNvPr id="21" name="Shape 21"/>
        <xdr:cNvSpPr/>
      </xdr:nvSpPr>
      <xdr:spPr>
        <a:xfrm>
          <a:off x="10361187" y="4477972"/>
          <a:ext cx="441695" cy="439805"/>
        </a:xfrm>
        <a:prstGeom prst="ellipse">
          <a:avLst/>
        </a:prstGeom>
        <a:solidFill>
          <a:schemeClr val="accent5">
            <a:hueOff val="-82419"/>
            <a:satOff val="-9513"/>
            <a:lumOff val="-16343"/>
          </a:schemeClr>
        </a:solidFill>
        <a:ln w="12700" cap="flat">
          <a:noFill/>
          <a:miter lim="400000"/>
        </a:ln>
        <a:effectLst/>
      </xdr:spPr>
      <xdr:txBody>
        <a:bodyPr/>
        <a:lstStyle/>
        <a:p>
          <a:pPr/>
        </a:p>
      </xdr:txBody>
    </xdr:sp>
    <xdr:clientData/>
  </xdr:twoCellAnchor>
  <xdr:twoCellAnchor>
    <xdr:from>
      <xdr:col>5</xdr:col>
      <xdr:colOff>878080</xdr:colOff>
      <xdr:row>0</xdr:row>
      <xdr:rowOff>4405774</xdr:rowOff>
    </xdr:from>
    <xdr:to>
      <xdr:col>5</xdr:col>
      <xdr:colOff>1906780</xdr:colOff>
      <xdr:row>0</xdr:row>
      <xdr:rowOff>4989974</xdr:rowOff>
    </xdr:to>
    <xdr:sp>
      <xdr:nvSpPr>
        <xdr:cNvPr id="22" name="Shape 22"/>
        <xdr:cNvSpPr txBox="1"/>
      </xdr:nvSpPr>
      <xdr:spPr>
        <a:xfrm>
          <a:off x="11228580" y="4405774"/>
          <a:ext cx="1028701" cy="5842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300" u="none">
              <a:ln>
                <a:noFill/>
              </a:ln>
              <a:solidFill>
                <a:srgbClr val="000000"/>
              </a:solidFill>
              <a:uFillTx/>
              <a:latin typeface="+mn-lt"/>
              <a:ea typeface="+mn-ea"/>
              <a:cs typeface="+mn-cs"/>
              <a:sym typeface="Helvetica Neue"/>
            </a:defRPr>
          </a:pPr>
          <a:r>
            <a:rPr b="0" baseline="0" cap="none" i="0" spc="0" strike="noStrike" sz="2300" u="none">
              <a:ln>
                <a:noFill/>
              </a:ln>
              <a:solidFill>
                <a:srgbClr val="000000"/>
              </a:solidFill>
              <a:uFillTx/>
              <a:latin typeface="+mn-lt"/>
              <a:ea typeface="+mn-ea"/>
              <a:cs typeface="+mn-cs"/>
              <a:sym typeface="Helvetica Neue"/>
            </a:rPr>
            <a:t>准备删</a:t>
          </a:r>
        </a:p>
      </xdr:txBody>
    </xdr:sp>
    <xdr:clientData/>
  </xdr:twoCellAnchor>
  <xdr:twoCellAnchor>
    <xdr:from>
      <xdr:col>0</xdr:col>
      <xdr:colOff>2451418</xdr:colOff>
      <xdr:row>10</xdr:row>
      <xdr:rowOff>205018</xdr:rowOff>
    </xdr:from>
    <xdr:to>
      <xdr:col>0</xdr:col>
      <xdr:colOff>2893111</xdr:colOff>
      <xdr:row>10</xdr:row>
      <xdr:rowOff>644822</xdr:rowOff>
    </xdr:to>
    <xdr:sp>
      <xdr:nvSpPr>
        <xdr:cNvPr id="23" name="Shape 23"/>
        <xdr:cNvSpPr/>
      </xdr:nvSpPr>
      <xdr:spPr>
        <a:xfrm>
          <a:off x="2451418" y="16497848"/>
          <a:ext cx="441694" cy="439805"/>
        </a:xfrm>
        <a:prstGeom prst="ellipse">
          <a:avLst/>
        </a:prstGeom>
        <a:solidFill>
          <a:schemeClr val="accent4">
            <a:hueOff val="-461056"/>
            <a:satOff val="4338"/>
            <a:lumOff val="-10225"/>
          </a:schemeClr>
        </a:solidFill>
        <a:ln w="12700" cap="flat">
          <a:noFill/>
          <a:miter lim="400000"/>
        </a:ln>
        <a:effectLst/>
      </xdr:spPr>
      <xdr:txBody>
        <a:bodyPr/>
        <a:lstStyle/>
        <a:p>
          <a:pPr/>
        </a:p>
      </xdr:txBody>
    </xdr:sp>
    <xdr:clientData/>
  </xdr:twoCellAnchor>
  <xdr:twoCellAnchor>
    <xdr:from>
      <xdr:col>0</xdr:col>
      <xdr:colOff>2451418</xdr:colOff>
      <xdr:row>48</xdr:row>
      <xdr:rowOff>464526</xdr:rowOff>
    </xdr:from>
    <xdr:to>
      <xdr:col>0</xdr:col>
      <xdr:colOff>2893111</xdr:colOff>
      <xdr:row>48</xdr:row>
      <xdr:rowOff>904329</xdr:rowOff>
    </xdr:to>
    <xdr:sp>
      <xdr:nvSpPr>
        <xdr:cNvPr id="24" name="Shape 24"/>
        <xdr:cNvSpPr/>
      </xdr:nvSpPr>
      <xdr:spPr>
        <a:xfrm>
          <a:off x="2451418" y="61084166"/>
          <a:ext cx="441694" cy="439804"/>
        </a:xfrm>
        <a:prstGeom prst="ellipse">
          <a:avLst/>
        </a:prstGeom>
        <a:solidFill>
          <a:schemeClr val="accent5">
            <a:hueOff val="-82419"/>
            <a:satOff val="-9513"/>
            <a:lumOff val="-16343"/>
          </a:schemeClr>
        </a:solidFill>
        <a:ln w="12700" cap="flat">
          <a:noFill/>
          <a:miter lim="400000"/>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534653</xdr:colOff>
      <xdr:row>0</xdr:row>
      <xdr:rowOff>0</xdr:rowOff>
    </xdr:from>
    <xdr:to>
      <xdr:col>13</xdr:col>
      <xdr:colOff>115553</xdr:colOff>
      <xdr:row>4</xdr:row>
      <xdr:rowOff>69850</xdr:rowOff>
    </xdr:to>
    <xdr:sp>
      <xdr:nvSpPr>
        <xdr:cNvPr id="26" name="Shape 26"/>
        <xdr:cNvSpPr txBox="1"/>
      </xdr:nvSpPr>
      <xdr:spPr>
        <a:xfrm>
          <a:off x="3582653" y="-47626"/>
          <a:ext cx="6438901" cy="7302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1" baseline="0" cap="all" i="0" spc="0" strike="noStrike" sz="3000" u="none">
              <a:ln>
                <a:noFill/>
              </a:ln>
              <a:solidFill>
                <a:srgbClr val="00882B"/>
              </a:solidFill>
              <a:uFillTx/>
              <a:latin typeface="+mn-lt"/>
              <a:ea typeface="+mn-ea"/>
              <a:cs typeface="+mn-cs"/>
              <a:sym typeface="Helvetica Neue"/>
            </a:defRPr>
          </a:pPr>
          <a:r>
            <a:rPr b="1" baseline="0" cap="all" i="0" spc="0" strike="noStrike" sz="3000" u="none">
              <a:ln>
                <a:noFill/>
              </a:ln>
              <a:solidFill>
                <a:srgbClr val="00882B"/>
              </a:solidFill>
              <a:uFillTx/>
              <a:latin typeface="+mn-lt"/>
              <a:ea typeface="+mn-ea"/>
              <a:cs typeface="+mn-cs"/>
              <a:sym typeface="Helvetica Neue"/>
            </a:rPr>
            <a:t>参加课程</a:t>
          </a:r>
        </a:p>
      </xdr:txBody>
    </xdr:sp>
    <xdr:clientData/>
  </xdr:twoCellAnchor>
  <xdr:twoCellAnchor>
    <xdr:from>
      <xdr:col>11</xdr:col>
      <xdr:colOff>210803</xdr:colOff>
      <xdr:row>7</xdr:row>
      <xdr:rowOff>9671</xdr:rowOff>
    </xdr:from>
    <xdr:to>
      <xdr:col>14</xdr:col>
      <xdr:colOff>693403</xdr:colOff>
      <xdr:row>30</xdr:row>
      <xdr:rowOff>113710</xdr:rowOff>
    </xdr:to>
    <xdr:graphicFrame>
      <xdr:nvGraphicFramePr>
        <xdr:cNvPr id="27" name="Chart 27"/>
        <xdr:cNvGraphicFramePr/>
      </xdr:nvGraphicFramePr>
      <xdr:xfrm>
        <a:off x="8592803" y="1165371"/>
        <a:ext cx="2768601" cy="390134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71103</xdr:colOff>
      <xdr:row>3</xdr:row>
      <xdr:rowOff>61121</xdr:rowOff>
    </xdr:from>
    <xdr:to>
      <xdr:col>9</xdr:col>
      <xdr:colOff>579103</xdr:colOff>
      <xdr:row>5</xdr:row>
      <xdr:rowOff>81441</xdr:rowOff>
    </xdr:to>
    <xdr:sp>
      <xdr:nvSpPr>
        <xdr:cNvPr id="28" name="Shape 28"/>
        <xdr:cNvSpPr txBox="1"/>
      </xdr:nvSpPr>
      <xdr:spPr>
        <a:xfrm>
          <a:off x="6167103" y="556421"/>
          <a:ext cx="1270001" cy="3505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Neue"/>
            </a:defRPr>
          </a:pPr>
          <a:r>
            <a:rPr b="0" baseline="0" cap="none" i="0" spc="0" strike="noStrike" sz="1100" u="none">
              <a:ln>
                <a:noFill/>
              </a:ln>
              <a:solidFill>
                <a:srgbClr val="000000"/>
              </a:solidFill>
              <a:uFillTx/>
              <a:latin typeface="+mn-lt"/>
              <a:ea typeface="+mn-ea"/>
              <a:cs typeface="+mn-cs"/>
              <a:sym typeface="Helvetica Neue"/>
            </a:rPr>
            <a:t>欧洲教授开发课程</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2035480</xdr:colOff>
      <xdr:row>0</xdr:row>
      <xdr:rowOff>1040151</xdr:rowOff>
    </xdr:from>
    <xdr:to>
      <xdr:col>0</xdr:col>
      <xdr:colOff>3711880</xdr:colOff>
      <xdr:row>7</xdr:row>
      <xdr:rowOff>302916</xdr:rowOff>
    </xdr:to>
    <xdr:pic>
      <xdr:nvPicPr>
        <xdr:cNvPr id="30" name=""/>
        <xdr:cNvPicPr>
          <a:picLocks noChangeAspect="0"/>
        </xdr:cNvPicPr>
      </xdr:nvPicPr>
      <xdr:blipFill>
        <a:blip r:embed="rId1">
          <a:extLst/>
        </a:blip>
        <a:stretch>
          <a:fillRect/>
        </a:stretch>
      </xdr:blipFill>
      <xdr:spPr>
        <a:xfrm>
          <a:off x="2035480" y="1040151"/>
          <a:ext cx="1676401" cy="2463801"/>
        </a:xfrm>
        <a:prstGeom prst="rect">
          <a:avLst/>
        </a:prstGeom>
        <a:effectLst>
          <a:outerShdw sx="100000" sy="100000" kx="0" ky="0" algn="b" rotWithShape="0" blurRad="25400" dist="12700" dir="16200000">
            <a:srgbClr val="000000">
              <a:alpha val="25000"/>
            </a:srgbClr>
          </a:outerShdw>
        </a:effectLst>
      </xdr:spPr>
    </xdr:pic>
    <xdr:clientData/>
  </xdr:twoCellAnchor>
  <xdr:twoCellAnchor>
    <xdr:from>
      <xdr:col>0</xdr:col>
      <xdr:colOff>0</xdr:colOff>
      <xdr:row>0</xdr:row>
      <xdr:rowOff>413765</xdr:rowOff>
    </xdr:from>
    <xdr:to>
      <xdr:col>2</xdr:col>
      <xdr:colOff>215900</xdr:colOff>
      <xdr:row>0</xdr:row>
      <xdr:rowOff>939545</xdr:rowOff>
    </xdr:to>
    <xdr:sp>
      <xdr:nvSpPr>
        <xdr:cNvPr id="31" name="Shape 31"/>
        <xdr:cNvSpPr txBox="1"/>
      </xdr:nvSpPr>
      <xdr:spPr>
        <a:xfrm>
          <a:off x="-19050" y="413765"/>
          <a:ext cx="6438900" cy="5257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500"/>
            </a:spcBef>
            <a:spcAft>
              <a:spcPts val="0"/>
            </a:spcAft>
            <a:buClrTx/>
            <a:buSzTx/>
            <a:buFontTx/>
            <a:buNone/>
            <a:tabLst/>
            <a:defRPr b="0" baseline="0" cap="none" i="0" spc="0" strike="noStrike" sz="2000" u="none">
              <a:ln>
                <a:noFill/>
              </a:ln>
              <a:solidFill>
                <a:srgbClr val="00882B"/>
              </a:solidFill>
              <a:uFillTx/>
              <a:latin typeface="+mn-lt"/>
              <a:ea typeface="+mn-ea"/>
              <a:cs typeface="+mn-cs"/>
              <a:sym typeface="Helvetica Neue"/>
            </a:defRPr>
          </a:pPr>
          <a:r>
            <a:rPr b="0" baseline="0" cap="none" i="0" spc="0" strike="noStrike" sz="2000" u="none">
              <a:ln>
                <a:noFill/>
              </a:ln>
              <a:solidFill>
                <a:srgbClr val="00882B"/>
              </a:solidFill>
              <a:uFillTx/>
              <a:latin typeface="+mn-lt"/>
              <a:ea typeface="+mn-ea"/>
              <a:cs typeface="+mn-cs"/>
              <a:sym typeface="Helvetica Neue"/>
            </a:rPr>
            <a:t>P.  R. O.      先驱者</a:t>
          </a:r>
        </a:p>
      </xdr:txBody>
    </xdr:sp>
    <xdr:clientData/>
  </xdr:twoCellAnchor>
  <xdr:twoCellAnchor>
    <xdr:from>
      <xdr:col>0</xdr:col>
      <xdr:colOff>1422412</xdr:colOff>
      <xdr:row>0</xdr:row>
      <xdr:rowOff>0</xdr:rowOff>
    </xdr:from>
    <xdr:to>
      <xdr:col>4</xdr:col>
      <xdr:colOff>215912</xdr:colOff>
      <xdr:row>0</xdr:row>
      <xdr:rowOff>730250</xdr:rowOff>
    </xdr:to>
    <xdr:sp>
      <xdr:nvSpPr>
        <xdr:cNvPr id="32" name="Shape 32"/>
        <xdr:cNvSpPr txBox="1"/>
      </xdr:nvSpPr>
      <xdr:spPr>
        <a:xfrm>
          <a:off x="1422412" y="-203686"/>
          <a:ext cx="6438901" cy="7302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1" baseline="0" cap="all" i="0" spc="0" strike="noStrike" sz="3000" u="none">
              <a:ln>
                <a:noFill/>
              </a:ln>
              <a:solidFill>
                <a:srgbClr val="00882B"/>
              </a:solidFill>
              <a:uFillTx/>
              <a:latin typeface="+mn-lt"/>
              <a:ea typeface="+mn-ea"/>
              <a:cs typeface="+mn-cs"/>
              <a:sym typeface="Helvetica Neue"/>
            </a:defRPr>
          </a:pPr>
          <a:r>
            <a:rPr b="1" baseline="0" cap="all" i="0" spc="0" strike="noStrike" sz="3000" u="none">
              <a:ln>
                <a:noFill/>
              </a:ln>
              <a:solidFill>
                <a:srgbClr val="00882B"/>
              </a:solidFill>
              <a:uFillTx/>
              <a:latin typeface="+mn-lt"/>
              <a:ea typeface="+mn-ea"/>
              <a:cs typeface="+mn-cs"/>
              <a:sym typeface="Helvetica Neue"/>
            </a:rPr>
            <a:t>里程碑</a:t>
          </a:r>
        </a:p>
      </xdr:txBody>
    </xdr:sp>
    <xdr:clientData/>
  </xdr:twoCellAnchor>
  <xdr:twoCellAnchor>
    <xdr:from>
      <xdr:col>0</xdr:col>
      <xdr:colOff>1370850</xdr:colOff>
      <xdr:row>9</xdr:row>
      <xdr:rowOff>136450</xdr:rowOff>
    </xdr:from>
    <xdr:to>
      <xdr:col>5</xdr:col>
      <xdr:colOff>300533</xdr:colOff>
      <xdr:row>23</xdr:row>
      <xdr:rowOff>234330</xdr:rowOff>
    </xdr:to>
    <xdr:graphicFrame>
      <xdr:nvGraphicFramePr>
        <xdr:cNvPr id="33" name="Chart 33"/>
        <xdr:cNvGraphicFramePr/>
      </xdr:nvGraphicFramePr>
      <xdr:xfrm>
        <a:off x="1370849" y="3905810"/>
        <a:ext cx="7375185" cy="36361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4729245</xdr:colOff>
      <xdr:row>0</xdr:row>
      <xdr:rowOff>449918</xdr:rowOff>
    </xdr:from>
    <xdr:to>
      <xdr:col>4</xdr:col>
      <xdr:colOff>426954</xdr:colOff>
      <xdr:row>0</xdr:row>
      <xdr:rowOff>894903</xdr:rowOff>
    </xdr:to>
    <xdr:sp>
      <xdr:nvSpPr>
        <xdr:cNvPr id="34" name="Shape 34"/>
        <xdr:cNvSpPr txBox="1"/>
      </xdr:nvSpPr>
      <xdr:spPr>
        <a:xfrm>
          <a:off x="4729245" y="449918"/>
          <a:ext cx="3343110" cy="4449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900" u="none">
              <a:ln>
                <a:noFill/>
              </a:ln>
              <a:solidFill>
                <a:srgbClr val="50934E"/>
              </a:solidFill>
              <a:uFillTx/>
              <a:latin typeface="+mn-lt"/>
              <a:ea typeface="+mn-ea"/>
              <a:cs typeface="+mn-cs"/>
              <a:sym typeface="Helvetica Neue"/>
            </a:defRPr>
          </a:pPr>
          <a:r>
            <a:rPr b="0" baseline="0" cap="none" i="0" spc="0" strike="noStrike" sz="1900" u="none">
              <a:ln>
                <a:noFill/>
              </a:ln>
              <a:solidFill>
                <a:srgbClr val="50934E"/>
              </a:solidFill>
              <a:uFillTx/>
              <a:latin typeface="+mn-lt"/>
              <a:ea typeface="+mn-ea"/>
              <a:cs typeface="+mn-cs"/>
              <a:sym typeface="Helvetica Neue"/>
            </a:rPr>
            <a:t>Pioneer runner of observation</a:t>
          </a:r>
        </a:p>
      </xdr:txBody>
    </xdr:sp>
    <xdr:clientData/>
  </xdr:twoCellAnchor>
</xdr:wsDr>
</file>

<file path=xl/theme/theme1.xml><?xml version="1.0" encoding="utf-8"?>
<a:theme xmlns:a="http://schemas.openxmlformats.org/drawingml/2006/main" xmlns:r="http://schemas.openxmlformats.org/officeDocument/2006/relationships" name="TeamOrganization">
  <a:themeElements>
    <a:clrScheme name="TeamOrganization">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TeamOrganization">
      <a:majorFont>
        <a:latin typeface="Helvetica Neue"/>
        <a:ea typeface="Helvetica Neue"/>
        <a:cs typeface="Helvetica Neue"/>
      </a:majorFont>
      <a:minorFont>
        <a:latin typeface="Helvetica Neue"/>
        <a:ea typeface="Helvetica Neue"/>
        <a:cs typeface="Helvetica Neue"/>
      </a:minorFont>
    </a:fontScheme>
    <a:fmtScheme name="TeamOrganizatio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s>

</file>

<file path=xl/worksheets/_rels/sheet7.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202</v>
      </c>
      <c r="C11" s="3"/>
      <c r="D11" s="3"/>
    </row>
    <row r="12">
      <c r="B12" s="4"/>
      <c r="C12" t="s" s="4">
        <v>203</v>
      </c>
      <c r="D12" t="s" s="5">
        <v>204</v>
      </c>
    </row>
    <row r="13">
      <c r="B13" s="4"/>
      <c r="C13" t="s" s="4">
        <v>208</v>
      </c>
      <c r="D13" t="s" s="5">
        <v>209</v>
      </c>
    </row>
    <row r="14">
      <c r="B14" s="4"/>
      <c r="C14" t="s" s="4">
        <v>211</v>
      </c>
      <c r="D14" t="s" s="5">
        <v>213</v>
      </c>
    </row>
    <row r="15">
      <c r="B15" s="4"/>
      <c r="C15" t="s" s="4">
        <v>219</v>
      </c>
      <c r="D15" t="s" s="5">
        <v>220</v>
      </c>
    </row>
    <row r="16">
      <c r="B16" t="s" s="3">
        <v>221</v>
      </c>
      <c r="C16" s="3"/>
      <c r="D16" s="3"/>
    </row>
    <row r="17">
      <c r="B17" s="4"/>
      <c r="C17" t="s" s="4">
        <v>221</v>
      </c>
      <c r="D17" t="s" s="5">
        <v>222</v>
      </c>
    </row>
  </sheetData>
  <mergeCells count="1">
    <mergeCell ref="B3:D3"/>
  </mergeCells>
  <hyperlinks>
    <hyperlink ref="D10" location="'Roster - 社团名单Team Roster'!R4C2" tooltip="" display="Roster - 社团名单Team Roster"/>
    <hyperlink ref="D12" location="'Budget - 预算'!R2C1" tooltip="" display="Budget - 预算"/>
    <hyperlink ref="D13" location="'Budget - Player Count'!R1C1" tooltip="" display="Budget - Player Count"/>
    <hyperlink ref="D14" location="'Budget - Cost Per Player'!R1C1" tooltip="" display="Budget - Cost Per Player"/>
    <hyperlink ref="D15" location="'Budget - Drawings'!R1C1" tooltip="" display="Budget - Drawings"/>
    <hyperlink ref="D17" location="'Statistics - Statistics'!R2C2" tooltip="" display="Statistics - Statistics"/>
  </hyperlinks>
</worksheet>
</file>

<file path=xl/worksheets/sheet2.xml><?xml version="1.0" encoding="utf-8"?>
<worksheet xmlns:r="http://schemas.openxmlformats.org/officeDocument/2006/relationships" xmlns="http://schemas.openxmlformats.org/spreadsheetml/2006/main">
  <dimension ref="B4:K50"/>
  <sheetViews>
    <sheetView workbookViewId="0" showGridLines="0" defaultGridColor="1">
      <pane topLeftCell="A5" xSplit="0" ySplit="4" activePane="bottomLeft" state="frozen"/>
    </sheetView>
  </sheetViews>
  <sheetFormatPr defaultColWidth="11.055" defaultRowHeight="19.9" customHeight="1" outlineLevelRow="0" outlineLevelCol="0"/>
  <cols>
    <col min="1" max="1" width="40" style="6" customWidth="1"/>
    <col min="2" max="2" width="20.3984" style="6" customWidth="1"/>
    <col min="3" max="3" width="28.5547" style="6" customWidth="1"/>
    <col min="4" max="4" width="20.3984" style="6" customWidth="1"/>
    <col min="5" max="5" width="26.6719" style="6" customWidth="1"/>
    <col min="6" max="6" width="36.4062" style="6" customWidth="1"/>
    <col min="7" max="7" width="22.2656" style="6" customWidth="1"/>
    <col min="8" max="11" width="28.5547" style="6" customWidth="1"/>
    <col min="12" max="256" width="11.0781" style="6" customWidth="1"/>
  </cols>
  <sheetData>
    <row r="1" ht="409" customHeight="1"/>
    <row r="2" ht="186.95" customHeight="1"/>
    <row r="3" ht="44" customHeight="1">
      <c r="B3" t="s" s="7">
        <v>5</v>
      </c>
      <c r="C3" s="7"/>
      <c r="D3" s="7"/>
      <c r="E3" s="7"/>
      <c r="F3" s="7"/>
      <c r="G3" s="7"/>
      <c r="H3" s="7"/>
      <c r="I3" s="7"/>
      <c r="J3" s="7"/>
      <c r="K3" s="7"/>
    </row>
    <row r="4" ht="91.85" customHeight="1">
      <c r="B4" t="s" s="8">
        <v>7</v>
      </c>
      <c r="C4" t="s" s="8">
        <v>8</v>
      </c>
      <c r="D4" t="s" s="8">
        <v>9</v>
      </c>
      <c r="E4" t="s" s="8">
        <v>10</v>
      </c>
      <c r="F4" t="s" s="8">
        <v>11</v>
      </c>
      <c r="G4" t="s" s="8">
        <v>12</v>
      </c>
      <c r="H4" t="s" s="8">
        <v>13</v>
      </c>
      <c r="I4" t="s" s="8">
        <v>14</v>
      </c>
      <c r="J4" t="s" s="8">
        <v>15</v>
      </c>
      <c r="K4" t="s" s="8">
        <v>16</v>
      </c>
    </row>
    <row r="5" ht="91.85" customHeight="1">
      <c r="B5" t="s" s="9">
        <v>17</v>
      </c>
      <c r="C5" t="s" s="9">
        <v>18</v>
      </c>
      <c r="D5" t="s" s="9">
        <v>19</v>
      </c>
      <c r="E5" t="s" s="9">
        <v>20</v>
      </c>
      <c r="F5" t="s" s="10">
        <v>21</v>
      </c>
      <c r="G5" t="s" s="9">
        <v>22</v>
      </c>
      <c r="H5" t="s" s="9">
        <v>23</v>
      </c>
      <c r="I5" t="s" s="9">
        <v>24</v>
      </c>
      <c r="J5" t="s" s="9">
        <v>25</v>
      </c>
      <c r="K5" t="s" s="9">
        <v>26</v>
      </c>
    </row>
    <row r="6" ht="91.85" customHeight="1">
      <c r="B6" t="s" s="11">
        <v>27</v>
      </c>
      <c r="C6" t="s" s="11">
        <v>28</v>
      </c>
      <c r="D6" t="s" s="11">
        <v>19</v>
      </c>
      <c r="E6" t="s" s="11">
        <v>20</v>
      </c>
      <c r="F6" t="s" s="12">
        <v>29</v>
      </c>
      <c r="G6" t="s" s="11">
        <v>30</v>
      </c>
      <c r="H6" t="s" s="11">
        <v>31</v>
      </c>
      <c r="I6" t="s" s="11">
        <v>24</v>
      </c>
      <c r="J6" t="s" s="11">
        <v>25</v>
      </c>
      <c r="K6" t="s" s="11">
        <v>32</v>
      </c>
    </row>
    <row r="7" ht="91.85" customHeight="1">
      <c r="B7" t="s" s="13">
        <v>33</v>
      </c>
      <c r="C7" t="s" s="13">
        <v>34</v>
      </c>
      <c r="D7" t="s" s="13">
        <v>19</v>
      </c>
      <c r="E7" t="s" s="13">
        <v>20</v>
      </c>
      <c r="F7" t="s" s="14">
        <v>35</v>
      </c>
      <c r="G7" t="s" s="13">
        <v>36</v>
      </c>
      <c r="H7" t="s" s="13">
        <v>37</v>
      </c>
      <c r="I7" t="s" s="13">
        <v>24</v>
      </c>
      <c r="J7" s="13"/>
      <c r="K7" s="13"/>
    </row>
    <row r="8" ht="91.85" customHeight="1">
      <c r="B8" t="s" s="11">
        <v>38</v>
      </c>
      <c r="C8" t="s" s="11">
        <v>39</v>
      </c>
      <c r="D8" t="s" s="11">
        <v>19</v>
      </c>
      <c r="E8" t="s" s="11">
        <v>20</v>
      </c>
      <c r="F8" t="s" s="12">
        <v>40</v>
      </c>
      <c r="G8" t="s" s="11">
        <v>41</v>
      </c>
      <c r="H8" t="s" s="11">
        <v>42</v>
      </c>
      <c r="I8" t="s" s="11">
        <v>24</v>
      </c>
      <c r="J8" s="11"/>
      <c r="K8" s="11"/>
    </row>
    <row r="9" ht="91.85" customHeight="1">
      <c r="B9" t="s" s="13">
        <v>43</v>
      </c>
      <c r="C9" t="s" s="13">
        <v>44</v>
      </c>
      <c r="D9" t="s" s="15">
        <v>45</v>
      </c>
      <c r="E9" t="s" s="13">
        <v>20</v>
      </c>
      <c r="F9" s="14"/>
      <c r="G9" t="s" s="13">
        <v>46</v>
      </c>
      <c r="H9" t="s" s="13">
        <v>31</v>
      </c>
      <c r="I9" t="s" s="13">
        <v>24</v>
      </c>
      <c r="J9" t="s" s="13">
        <v>25</v>
      </c>
      <c r="K9" t="s" s="13">
        <v>47</v>
      </c>
    </row>
    <row r="10" ht="91.85" customHeight="1">
      <c r="B10" t="s" s="11">
        <v>48</v>
      </c>
      <c r="C10" t="s" s="11">
        <v>49</v>
      </c>
      <c r="D10" t="s" s="11">
        <v>45</v>
      </c>
      <c r="E10" t="s" s="11">
        <v>20</v>
      </c>
      <c r="F10" t="s" s="12">
        <v>50</v>
      </c>
      <c r="G10" s="11"/>
      <c r="H10" t="s" s="11">
        <v>31</v>
      </c>
      <c r="I10" t="s" s="11">
        <v>24</v>
      </c>
      <c r="J10" t="s" s="11">
        <v>25</v>
      </c>
      <c r="K10" t="s" s="11">
        <v>51</v>
      </c>
    </row>
    <row r="11" ht="91.85" customHeight="1">
      <c r="B11" t="s" s="13">
        <v>52</v>
      </c>
      <c r="C11" t="s" s="13">
        <v>53</v>
      </c>
      <c r="D11" t="s" s="13">
        <v>54</v>
      </c>
      <c r="E11" t="s" s="13">
        <v>20</v>
      </c>
      <c r="F11" t="s" s="14">
        <v>55</v>
      </c>
      <c r="G11" t="s" s="13">
        <v>56</v>
      </c>
      <c r="H11" t="s" s="13">
        <v>37</v>
      </c>
      <c r="I11" t="s" s="13">
        <v>24</v>
      </c>
      <c r="J11" t="s" s="13">
        <v>25</v>
      </c>
      <c r="K11" t="s" s="13">
        <v>57</v>
      </c>
    </row>
    <row r="12" ht="91.85" customHeight="1">
      <c r="B12" t="s" s="11">
        <v>58</v>
      </c>
      <c r="C12" t="s" s="11">
        <v>59</v>
      </c>
      <c r="D12" t="s" s="11">
        <v>60</v>
      </c>
      <c r="E12" t="s" s="11">
        <v>20</v>
      </c>
      <c r="F12" t="s" s="12">
        <v>61</v>
      </c>
      <c r="G12" s="11"/>
      <c r="H12" t="s" s="11">
        <v>31</v>
      </c>
      <c r="I12" t="s" s="11">
        <v>24</v>
      </c>
      <c r="J12" t="s" s="11">
        <v>25</v>
      </c>
      <c r="K12" t="s" s="11">
        <v>62</v>
      </c>
    </row>
    <row r="13" ht="91.85" customHeight="1">
      <c r="B13" t="s" s="13">
        <v>63</v>
      </c>
      <c r="C13" t="s" s="13">
        <v>64</v>
      </c>
      <c r="D13" t="s" s="13">
        <v>45</v>
      </c>
      <c r="E13" t="s" s="13">
        <v>20</v>
      </c>
      <c r="F13" t="s" s="14">
        <v>65</v>
      </c>
      <c r="G13" s="13"/>
      <c r="H13" t="s" s="13">
        <v>37</v>
      </c>
      <c r="I13" t="s" s="13">
        <v>24</v>
      </c>
      <c r="J13" s="13"/>
      <c r="K13" s="13"/>
    </row>
    <row r="14" ht="91.85" customHeight="1">
      <c r="B14" t="s" s="11">
        <v>66</v>
      </c>
      <c r="C14" t="s" s="11">
        <v>67</v>
      </c>
      <c r="D14" t="s" s="11">
        <v>54</v>
      </c>
      <c r="E14" t="s" s="11">
        <v>20</v>
      </c>
      <c r="F14" t="s" s="12">
        <v>68</v>
      </c>
      <c r="G14" t="s" s="11">
        <v>69</v>
      </c>
      <c r="H14" t="s" s="11">
        <v>70</v>
      </c>
      <c r="I14" t="s" s="11">
        <v>24</v>
      </c>
      <c r="J14" s="11"/>
      <c r="K14" s="11"/>
    </row>
    <row r="15" ht="91.85" customHeight="1">
      <c r="B15" t="s" s="13">
        <v>71</v>
      </c>
      <c r="C15" t="s" s="13">
        <v>72</v>
      </c>
      <c r="D15" t="s" s="13">
        <v>73</v>
      </c>
      <c r="E15" t="s" s="13">
        <v>20</v>
      </c>
      <c r="F15" t="s" s="14">
        <v>74</v>
      </c>
      <c r="G15" t="s" s="13">
        <v>75</v>
      </c>
      <c r="H15" t="s" s="13">
        <v>31</v>
      </c>
      <c r="I15" t="s" s="13">
        <v>24</v>
      </c>
      <c r="J15" t="s" s="13">
        <v>25</v>
      </c>
      <c r="K15" t="s" s="13">
        <v>76</v>
      </c>
    </row>
    <row r="16" ht="91.85" customHeight="1">
      <c r="B16" t="s" s="11">
        <v>77</v>
      </c>
      <c r="C16" t="s" s="11">
        <v>78</v>
      </c>
      <c r="D16" t="s" s="11">
        <v>73</v>
      </c>
      <c r="E16" t="s" s="11">
        <v>79</v>
      </c>
      <c r="F16" t="s" s="12">
        <v>80</v>
      </c>
      <c r="G16" s="11"/>
      <c r="H16" t="s" s="11">
        <v>70</v>
      </c>
      <c r="I16" t="s" s="11">
        <v>24</v>
      </c>
      <c r="J16" t="s" s="11">
        <v>25</v>
      </c>
      <c r="K16" t="s" s="11">
        <v>81</v>
      </c>
    </row>
    <row r="17" ht="91.85" customHeight="1">
      <c r="B17" t="s" s="13">
        <v>82</v>
      </c>
      <c r="C17" t="s" s="13">
        <v>83</v>
      </c>
      <c r="D17" t="s" s="13">
        <v>84</v>
      </c>
      <c r="E17" t="s" s="13">
        <v>79</v>
      </c>
      <c r="F17" t="s" s="14">
        <v>85</v>
      </c>
      <c r="G17" s="13"/>
      <c r="H17" t="s" s="13">
        <v>70</v>
      </c>
      <c r="I17" t="s" s="13">
        <v>24</v>
      </c>
      <c r="J17" s="13"/>
      <c r="K17" s="13"/>
    </row>
    <row r="18" ht="91.85" customHeight="1">
      <c r="B18" t="s" s="11">
        <v>86</v>
      </c>
      <c r="C18" t="s" s="11">
        <v>87</v>
      </c>
      <c r="D18" t="s" s="11">
        <v>88</v>
      </c>
      <c r="E18" t="s" s="11">
        <v>79</v>
      </c>
      <c r="F18" t="s" s="12">
        <v>89</v>
      </c>
      <c r="G18" t="s" s="11">
        <v>89</v>
      </c>
      <c r="H18" t="s" s="11">
        <v>42</v>
      </c>
      <c r="I18" t="s" s="11">
        <v>90</v>
      </c>
      <c r="J18" s="11"/>
      <c r="K18" s="11"/>
    </row>
    <row r="19" ht="91.85" customHeight="1">
      <c r="B19" t="s" s="13">
        <v>91</v>
      </c>
      <c r="C19" t="s" s="13">
        <v>92</v>
      </c>
      <c r="D19" t="s" s="13">
        <v>84</v>
      </c>
      <c r="E19" t="s" s="13">
        <v>79</v>
      </c>
      <c r="F19" t="s" s="14">
        <v>93</v>
      </c>
      <c r="G19" s="13"/>
      <c r="H19" t="s" s="13">
        <v>37</v>
      </c>
      <c r="I19" t="s" s="13">
        <v>24</v>
      </c>
      <c r="J19" s="13"/>
      <c r="K19" s="13"/>
    </row>
    <row r="20" ht="91.85" customHeight="1">
      <c r="B20" t="s" s="11">
        <v>94</v>
      </c>
      <c r="C20" t="s" s="11">
        <v>95</v>
      </c>
      <c r="D20" t="s" s="11">
        <v>96</v>
      </c>
      <c r="E20" t="s" s="11">
        <v>79</v>
      </c>
      <c r="F20" t="s" s="12">
        <v>97</v>
      </c>
      <c r="G20" s="11"/>
      <c r="H20" t="s" s="11">
        <v>70</v>
      </c>
      <c r="I20" t="s" s="11">
        <v>24</v>
      </c>
      <c r="J20" t="s" s="11">
        <v>25</v>
      </c>
      <c r="K20" t="s" s="11">
        <v>98</v>
      </c>
    </row>
    <row r="21" ht="91.85" customHeight="1">
      <c r="B21" t="s" s="13">
        <v>99</v>
      </c>
      <c r="C21" t="s" s="13">
        <v>100</v>
      </c>
      <c r="D21" t="s" s="13">
        <v>96</v>
      </c>
      <c r="E21" t="s" s="13">
        <v>79</v>
      </c>
      <c r="F21" t="s" s="14">
        <v>101</v>
      </c>
      <c r="G21" s="13"/>
      <c r="H21" t="s" s="13">
        <v>37</v>
      </c>
      <c r="I21" t="s" s="13">
        <v>24</v>
      </c>
      <c r="J21" s="13"/>
      <c r="K21" s="13"/>
    </row>
    <row r="22" ht="91.85" customHeight="1">
      <c r="B22" t="s" s="11">
        <v>102</v>
      </c>
      <c r="C22" t="s" s="11">
        <v>103</v>
      </c>
      <c r="D22" t="s" s="11">
        <v>96</v>
      </c>
      <c r="E22" t="s" s="11">
        <v>79</v>
      </c>
      <c r="F22" t="s" s="12">
        <v>104</v>
      </c>
      <c r="G22" s="11"/>
      <c r="H22" t="s" s="11">
        <v>37</v>
      </c>
      <c r="I22" t="s" s="11">
        <v>24</v>
      </c>
      <c r="J22" s="11"/>
      <c r="K22" s="11"/>
    </row>
    <row r="23" ht="91.85" customHeight="1">
      <c r="B23" t="s" s="13">
        <v>105</v>
      </c>
      <c r="C23" t="s" s="13">
        <v>106</v>
      </c>
      <c r="D23" t="s" s="13">
        <v>107</v>
      </c>
      <c r="E23" t="s" s="13">
        <v>79</v>
      </c>
      <c r="F23" t="s" s="14">
        <v>108</v>
      </c>
      <c r="G23" s="13"/>
      <c r="H23" t="s" s="13">
        <v>31</v>
      </c>
      <c r="I23" t="s" s="13">
        <v>24</v>
      </c>
      <c r="J23" s="13"/>
      <c r="K23" s="13"/>
    </row>
    <row r="24" ht="91.85" customHeight="1">
      <c r="B24" t="s" s="11">
        <v>109</v>
      </c>
      <c r="C24" t="s" s="11">
        <v>110</v>
      </c>
      <c r="D24" t="s" s="11">
        <v>73</v>
      </c>
      <c r="E24" t="s" s="11">
        <v>79</v>
      </c>
      <c r="F24" t="s" s="12">
        <v>111</v>
      </c>
      <c r="G24" s="11"/>
      <c r="H24" t="s" s="11">
        <v>112</v>
      </c>
      <c r="I24" t="s" s="11">
        <v>24</v>
      </c>
      <c r="J24" t="s" s="11">
        <v>25</v>
      </c>
      <c r="K24" t="s" s="11">
        <v>113</v>
      </c>
    </row>
    <row r="25" ht="91.85" customHeight="1">
      <c r="B25" t="s" s="13">
        <v>114</v>
      </c>
      <c r="C25" t="s" s="13">
        <v>115</v>
      </c>
      <c r="D25" t="s" s="13">
        <v>107</v>
      </c>
      <c r="E25" t="s" s="13">
        <v>20</v>
      </c>
      <c r="F25" s="14"/>
      <c r="G25" s="13"/>
      <c r="H25" t="s" s="13">
        <v>42</v>
      </c>
      <c r="I25" t="s" s="13">
        <v>24</v>
      </c>
      <c r="J25" t="s" s="13">
        <v>25</v>
      </c>
      <c r="K25" t="s" s="13">
        <v>116</v>
      </c>
    </row>
    <row r="26" ht="91.85" customHeight="1">
      <c r="B26" t="s" s="11">
        <v>117</v>
      </c>
      <c r="C26" t="s" s="11">
        <v>118</v>
      </c>
      <c r="D26" t="s" s="11">
        <v>119</v>
      </c>
      <c r="E26" t="s" s="11">
        <v>20</v>
      </c>
      <c r="F26" t="s" s="12">
        <v>120</v>
      </c>
      <c r="G26" s="11"/>
      <c r="H26" t="s" s="11">
        <v>31</v>
      </c>
      <c r="I26" t="s" s="11">
        <v>24</v>
      </c>
      <c r="J26" s="11"/>
      <c r="K26" s="11"/>
    </row>
    <row r="27" ht="91.85" customHeight="1">
      <c r="B27" t="s" s="13">
        <v>121</v>
      </c>
      <c r="C27" t="s" s="13">
        <v>122</v>
      </c>
      <c r="D27" t="s" s="13">
        <v>107</v>
      </c>
      <c r="E27" t="s" s="13">
        <v>123</v>
      </c>
      <c r="F27" t="s" s="14">
        <v>124</v>
      </c>
      <c r="G27" s="13"/>
      <c r="H27" t="s" s="13">
        <v>70</v>
      </c>
      <c r="I27" t="s" s="13">
        <v>24</v>
      </c>
      <c r="J27" t="s" s="13">
        <v>25</v>
      </c>
      <c r="K27" t="s" s="13">
        <v>125</v>
      </c>
    </row>
    <row r="28" ht="91.85" customHeight="1">
      <c r="B28" t="s" s="11">
        <v>126</v>
      </c>
      <c r="C28" t="s" s="11">
        <v>92</v>
      </c>
      <c r="D28" t="s" s="11">
        <v>88</v>
      </c>
      <c r="E28" t="s" s="11">
        <v>79</v>
      </c>
      <c r="F28" s="12"/>
      <c r="G28" s="11"/>
      <c r="H28" t="s" s="11">
        <v>112</v>
      </c>
      <c r="I28" t="s" s="11">
        <v>24</v>
      </c>
      <c r="J28" s="11"/>
      <c r="K28" s="11"/>
    </row>
    <row r="29" ht="91.85" customHeight="1">
      <c r="B29" t="s" s="13">
        <v>127</v>
      </c>
      <c r="C29" t="s" s="13">
        <v>128</v>
      </c>
      <c r="D29" t="s" s="13">
        <v>73</v>
      </c>
      <c r="E29" t="s" s="13">
        <v>79</v>
      </c>
      <c r="F29" t="s" s="14">
        <v>129</v>
      </c>
      <c r="G29" s="13"/>
      <c r="H29" t="s" s="13">
        <v>42</v>
      </c>
      <c r="I29" t="s" s="13">
        <v>24</v>
      </c>
      <c r="J29" t="s" s="13">
        <v>25</v>
      </c>
      <c r="K29" t="s" s="13">
        <v>130</v>
      </c>
    </row>
    <row r="30" ht="91.85" customHeight="1">
      <c r="B30" t="s" s="11">
        <v>131</v>
      </c>
      <c r="C30" t="s" s="11">
        <v>132</v>
      </c>
      <c r="D30" t="s" s="11">
        <v>73</v>
      </c>
      <c r="E30" t="s" s="11">
        <v>79</v>
      </c>
      <c r="F30" t="s" s="12">
        <v>133</v>
      </c>
      <c r="G30" s="11"/>
      <c r="H30" t="s" s="11">
        <v>42</v>
      </c>
      <c r="I30" t="s" s="11">
        <v>24</v>
      </c>
      <c r="J30" s="11"/>
      <c r="K30" s="11"/>
    </row>
    <row r="31" ht="91.85" customHeight="1">
      <c r="B31" t="s" s="13">
        <v>134</v>
      </c>
      <c r="C31" t="s" s="13">
        <v>135</v>
      </c>
      <c r="D31" t="s" s="13">
        <v>73</v>
      </c>
      <c r="E31" t="s" s="13">
        <v>20</v>
      </c>
      <c r="F31" t="s" s="14">
        <v>136</v>
      </c>
      <c r="G31" s="13"/>
      <c r="H31" t="s" s="13">
        <v>42</v>
      </c>
      <c r="I31" t="s" s="13">
        <v>24</v>
      </c>
      <c r="J31" s="13"/>
      <c r="K31" s="13"/>
    </row>
    <row r="32" ht="91.85" customHeight="1">
      <c r="B32" t="s" s="11">
        <v>137</v>
      </c>
      <c r="C32" t="s" s="11">
        <v>138</v>
      </c>
      <c r="D32" t="s" s="11">
        <v>73</v>
      </c>
      <c r="E32" t="s" s="11">
        <v>79</v>
      </c>
      <c r="F32" t="s" s="12">
        <v>139</v>
      </c>
      <c r="G32" s="11"/>
      <c r="H32" t="s" s="11">
        <v>42</v>
      </c>
      <c r="I32" t="s" s="11">
        <v>24</v>
      </c>
      <c r="J32" s="11"/>
      <c r="K32" s="11"/>
    </row>
    <row r="33" ht="91.85" customHeight="1">
      <c r="B33" t="s" s="13">
        <v>140</v>
      </c>
      <c r="C33" t="s" s="13">
        <v>141</v>
      </c>
      <c r="D33" t="s" s="13">
        <v>142</v>
      </c>
      <c r="E33" t="s" s="13">
        <v>79</v>
      </c>
      <c r="F33" t="s" s="14">
        <v>141</v>
      </c>
      <c r="G33" s="13"/>
      <c r="H33" t="s" s="13">
        <v>112</v>
      </c>
      <c r="I33" t="s" s="13">
        <v>24</v>
      </c>
      <c r="J33" t="s" s="13">
        <v>25</v>
      </c>
      <c r="K33" t="s" s="13">
        <v>143</v>
      </c>
    </row>
    <row r="34" ht="91.85" customHeight="1">
      <c r="B34" t="s" s="11">
        <v>144</v>
      </c>
      <c r="C34" t="s" s="11">
        <v>145</v>
      </c>
      <c r="D34" t="s" s="11">
        <v>146</v>
      </c>
      <c r="E34" t="s" s="11">
        <v>79</v>
      </c>
      <c r="F34" t="s" s="12">
        <v>147</v>
      </c>
      <c r="G34" t="s" s="11">
        <v>148</v>
      </c>
      <c r="H34" t="s" s="11">
        <v>70</v>
      </c>
      <c r="I34" t="s" s="11">
        <v>24</v>
      </c>
      <c r="J34" s="11"/>
      <c r="K34" s="11"/>
    </row>
    <row r="35" ht="91.85" customHeight="1">
      <c r="B35" t="s" s="13">
        <v>149</v>
      </c>
      <c r="C35" t="s" s="13">
        <v>150</v>
      </c>
      <c r="D35" t="s" s="13">
        <v>142</v>
      </c>
      <c r="E35" t="s" s="13">
        <v>79</v>
      </c>
      <c r="F35" t="s" s="14">
        <v>151</v>
      </c>
      <c r="G35" t="s" s="13">
        <v>152</v>
      </c>
      <c r="H35" t="s" s="13">
        <v>112</v>
      </c>
      <c r="I35" t="s" s="13">
        <v>24</v>
      </c>
      <c r="J35" s="13"/>
      <c r="K35" s="13"/>
    </row>
    <row r="36" ht="91.85" customHeight="1">
      <c r="B36" t="s" s="11">
        <v>153</v>
      </c>
      <c r="C36" t="s" s="11">
        <v>154</v>
      </c>
      <c r="D36" t="s" s="11">
        <v>60</v>
      </c>
      <c r="E36" t="s" s="11">
        <v>20</v>
      </c>
      <c r="F36" s="12"/>
      <c r="G36" t="s" s="11">
        <v>155</v>
      </c>
      <c r="H36" t="s" s="11">
        <v>156</v>
      </c>
      <c r="I36" t="s" s="11">
        <v>24</v>
      </c>
      <c r="J36" s="11"/>
      <c r="K36" s="11"/>
    </row>
    <row r="37" ht="91.85" customHeight="1">
      <c r="B37" t="s" s="13">
        <v>157</v>
      </c>
      <c r="C37" t="s" s="13">
        <v>158</v>
      </c>
      <c r="D37" t="s" s="13">
        <v>159</v>
      </c>
      <c r="E37" t="s" s="13">
        <v>20</v>
      </c>
      <c r="F37" s="14"/>
      <c r="G37" s="13"/>
      <c r="H37" t="s" s="13">
        <v>70</v>
      </c>
      <c r="I37" t="s" s="13">
        <v>24</v>
      </c>
      <c r="J37" s="13"/>
      <c r="K37" s="13"/>
    </row>
    <row r="38" ht="91.85" customHeight="1">
      <c r="B38" t="s" s="11">
        <v>160</v>
      </c>
      <c r="C38" t="s" s="11">
        <v>161</v>
      </c>
      <c r="D38" t="s" s="11">
        <v>162</v>
      </c>
      <c r="E38" t="s" s="11">
        <v>20</v>
      </c>
      <c r="F38" s="12"/>
      <c r="G38" s="11"/>
      <c r="H38" t="s" s="11">
        <v>42</v>
      </c>
      <c r="I38" t="s" s="11">
        <v>24</v>
      </c>
      <c r="J38" s="11"/>
      <c r="K38" s="11"/>
    </row>
    <row r="39" ht="91.85" customHeight="1">
      <c r="B39" t="s" s="13">
        <v>163</v>
      </c>
      <c r="C39" t="s" s="13">
        <v>164</v>
      </c>
      <c r="D39" t="s" s="13">
        <v>54</v>
      </c>
      <c r="E39" t="s" s="13">
        <v>165</v>
      </c>
      <c r="F39" s="14"/>
      <c r="G39" s="13"/>
      <c r="H39" t="s" s="13">
        <v>31</v>
      </c>
      <c r="I39" t="s" s="13">
        <v>24</v>
      </c>
      <c r="J39" s="13"/>
      <c r="K39" s="13"/>
    </row>
    <row r="40" ht="91.85" customHeight="1">
      <c r="B40" t="s" s="11">
        <v>166</v>
      </c>
      <c r="C40" s="11"/>
      <c r="D40" s="11"/>
      <c r="E40" t="s" s="11">
        <v>20</v>
      </c>
      <c r="F40" s="12"/>
      <c r="G40" s="11"/>
      <c r="H40" t="s" s="11">
        <v>31</v>
      </c>
      <c r="I40" s="11"/>
      <c r="J40" s="11"/>
      <c r="K40" s="11"/>
    </row>
    <row r="41" ht="91.85" customHeight="1">
      <c r="B41" t="s" s="13">
        <v>167</v>
      </c>
      <c r="C41" t="s" s="13">
        <v>168</v>
      </c>
      <c r="D41" t="s" s="13">
        <v>169</v>
      </c>
      <c r="E41" t="s" s="13">
        <v>20</v>
      </c>
      <c r="F41" t="s" s="14">
        <v>170</v>
      </c>
      <c r="G41" s="13"/>
      <c r="H41" t="s" s="13">
        <v>31</v>
      </c>
      <c r="I41" t="s" s="13">
        <v>90</v>
      </c>
      <c r="J41" s="13"/>
      <c r="K41" s="13"/>
    </row>
    <row r="42" ht="91.85" customHeight="1">
      <c r="B42" t="s" s="11">
        <v>171</v>
      </c>
      <c r="C42" t="s" s="11">
        <v>172</v>
      </c>
      <c r="D42" t="s" s="11">
        <v>45</v>
      </c>
      <c r="E42" t="s" s="11">
        <v>20</v>
      </c>
      <c r="F42" t="s" s="12">
        <v>173</v>
      </c>
      <c r="G42" t="s" s="11">
        <v>174</v>
      </c>
      <c r="H42" t="s" s="11">
        <v>31</v>
      </c>
      <c r="I42" t="s" s="11">
        <v>24</v>
      </c>
      <c r="J42" s="11"/>
      <c r="K42" s="11"/>
    </row>
    <row r="43" ht="91.85" customHeight="1">
      <c r="B43" t="s" s="13">
        <v>175</v>
      </c>
      <c r="C43" t="s" s="13">
        <v>176</v>
      </c>
      <c r="D43" t="s" s="13">
        <v>177</v>
      </c>
      <c r="E43" t="s" s="13">
        <v>20</v>
      </c>
      <c r="F43" s="14"/>
      <c r="G43" t="s" s="13">
        <v>178</v>
      </c>
      <c r="H43" t="s" s="13">
        <v>31</v>
      </c>
      <c r="I43" t="s" s="13">
        <v>24</v>
      </c>
      <c r="J43" s="13"/>
      <c r="K43" t="s" s="13">
        <v>178</v>
      </c>
    </row>
    <row r="44" ht="91.85" customHeight="1">
      <c r="B44" t="s" s="11">
        <v>179</v>
      </c>
      <c r="C44" t="s" s="11">
        <v>180</v>
      </c>
      <c r="D44" t="s" s="11">
        <v>177</v>
      </c>
      <c r="E44" t="s" s="11">
        <v>20</v>
      </c>
      <c r="F44" s="12"/>
      <c r="G44" t="s" s="11">
        <v>181</v>
      </c>
      <c r="H44" t="s" s="11">
        <v>31</v>
      </c>
      <c r="I44" t="s" s="11">
        <v>24</v>
      </c>
      <c r="J44" t="s" s="11">
        <v>25</v>
      </c>
      <c r="K44" t="s" s="11">
        <v>182</v>
      </c>
    </row>
    <row r="45" ht="91.85" customHeight="1">
      <c r="B45" t="s" s="13">
        <v>183</v>
      </c>
      <c r="C45" t="s" s="13">
        <v>184</v>
      </c>
      <c r="D45" t="s" s="13">
        <v>177</v>
      </c>
      <c r="E45" t="s" s="13">
        <v>123</v>
      </c>
      <c r="F45" t="s" s="14">
        <v>185</v>
      </c>
      <c r="G45" s="13"/>
      <c r="H45" t="s" s="13">
        <v>31</v>
      </c>
      <c r="I45" t="s" s="13">
        <v>24</v>
      </c>
      <c r="J45" t="s" s="13">
        <v>25</v>
      </c>
      <c r="K45" t="s" s="13">
        <v>186</v>
      </c>
    </row>
    <row r="46" ht="91.85" customHeight="1">
      <c r="B46" t="s" s="11">
        <v>187</v>
      </c>
      <c r="C46" t="s" s="11">
        <v>188</v>
      </c>
      <c r="D46" t="s" s="11">
        <v>177</v>
      </c>
      <c r="E46" t="s" s="11">
        <v>20</v>
      </c>
      <c r="F46" t="s" s="12">
        <v>189</v>
      </c>
      <c r="G46" s="11"/>
      <c r="H46" t="s" s="11">
        <v>31</v>
      </c>
      <c r="I46" t="s" s="11">
        <v>24</v>
      </c>
      <c r="J46" s="11"/>
      <c r="K46" s="11"/>
    </row>
    <row r="47" ht="91.85" customHeight="1">
      <c r="B47" t="s" s="13">
        <v>190</v>
      </c>
      <c r="C47" t="s" s="13">
        <v>191</v>
      </c>
      <c r="D47" t="s" s="13">
        <v>177</v>
      </c>
      <c r="E47" t="s" s="13">
        <v>20</v>
      </c>
      <c r="F47" t="s" s="14">
        <v>192</v>
      </c>
      <c r="G47" s="13"/>
      <c r="H47" t="s" s="13">
        <v>31</v>
      </c>
      <c r="I47" t="s" s="13">
        <v>24</v>
      </c>
      <c r="J47" t="s" s="13">
        <v>25</v>
      </c>
      <c r="K47" t="s" s="13">
        <v>193</v>
      </c>
    </row>
    <row r="48" ht="91.85" customHeight="1">
      <c r="B48" t="s" s="11">
        <v>194</v>
      </c>
      <c r="C48" t="s" s="11">
        <v>195</v>
      </c>
      <c r="D48" t="s" s="11">
        <v>196</v>
      </c>
      <c r="E48" t="s" s="11">
        <v>79</v>
      </c>
      <c r="F48" t="s" s="12">
        <v>197</v>
      </c>
      <c r="G48" s="11"/>
      <c r="H48" t="s" s="11">
        <v>70</v>
      </c>
      <c r="I48" t="s" s="11">
        <v>24</v>
      </c>
      <c r="J48" t="s" s="11">
        <v>25</v>
      </c>
      <c r="K48" t="s" s="11">
        <v>198</v>
      </c>
    </row>
    <row r="49" ht="91.85" customHeight="1">
      <c r="B49" t="s" s="13">
        <v>199</v>
      </c>
      <c r="C49" t="s" s="13">
        <v>200</v>
      </c>
      <c r="D49" t="s" s="13">
        <v>54</v>
      </c>
      <c r="E49" t="s" s="13">
        <v>20</v>
      </c>
      <c r="F49" t="s" s="14">
        <v>201</v>
      </c>
      <c r="G49" s="13"/>
      <c r="H49" t="s" s="13">
        <v>42</v>
      </c>
      <c r="I49" t="s" s="13">
        <v>24</v>
      </c>
      <c r="J49" s="13"/>
      <c r="K49" s="13"/>
    </row>
    <row r="50" ht="91.85" customHeight="1">
      <c r="B50" s="11"/>
      <c r="C50" s="11"/>
      <c r="D50" s="11"/>
      <c r="E50" s="11"/>
      <c r="F50" s="12"/>
      <c r="G50" s="11"/>
      <c r="H50" s="11"/>
      <c r="I50" s="11"/>
      <c r="J50" s="11"/>
      <c r="K50" s="11"/>
    </row>
  </sheetData>
  <mergeCells count="1">
    <mergeCell ref="B3:K3"/>
  </mergeCells>
  <pageMargins left="0.75" right="0.75" top="0.25" bottom="0.75" header="0.25" footer="0.25"/>
  <pageSetup firstPageNumber="1" fitToHeight="1" fitToWidth="1" scale="100" useFirstPageNumber="0" orientation="portrait" pageOrder="downThenOver"/>
  <drawing r:id="rId1"/>
</worksheet>
</file>

<file path=xl/worksheets/sheet3.xml><?xml version="1.0" encoding="utf-8"?>
<worksheet xmlns:r="http://schemas.openxmlformats.org/officeDocument/2006/relationships" xmlns="http://schemas.openxmlformats.org/spreadsheetml/2006/main">
  <dimension ref="A2:B4"/>
  <sheetViews>
    <sheetView workbookViewId="0" showGridLines="0" defaultGridColor="1"/>
  </sheetViews>
  <sheetFormatPr defaultColWidth="19.2203" defaultRowHeight="19.9" customHeight="1" outlineLevelRow="0" outlineLevelCol="0"/>
  <cols>
    <col min="1" max="1" width="19.2188" style="16" customWidth="1"/>
    <col min="2" max="2" width="15.75" style="16" customWidth="1"/>
    <col min="3" max="256" width="19.2188" style="16" customWidth="1"/>
  </cols>
  <sheetData>
    <row r="1" ht="31" customHeight="1">
      <c r="A1" t="s" s="17">
        <v>203</v>
      </c>
      <c r="B1" s="17"/>
    </row>
    <row r="2" ht="22.6" customHeight="1">
      <c r="A2" s="18"/>
      <c r="B2" t="s" s="19">
        <v>205</v>
      </c>
    </row>
    <row r="3" ht="22.6" customHeight="1">
      <c r="A3" t="s" s="20">
        <v>206</v>
      </c>
      <c r="B3" s="21">
        <v>0</v>
      </c>
    </row>
    <row r="4" ht="19.95" customHeight="1">
      <c r="A4" t="s" s="22">
        <v>207</v>
      </c>
      <c r="B4" s="23">
        <f>'Budget - Player Count'!A1:B1*B3</f>
        <v>0</v>
      </c>
    </row>
  </sheetData>
  <mergeCells count="1">
    <mergeCell ref="A1:B1"/>
  </mergeCells>
  <pageMargins left="0.75" right="0.75" top="0.25" bottom="0.75" header="0.25" footer="0.25"/>
  <pageSetup firstPageNumber="1" fitToHeight="1" fitToWidth="1" scale="100" useFirstPageNumber="0" orientation="portrait" pageOrder="downThenOver"/>
</worksheet>
</file>

<file path=xl/worksheets/sheet4.xml><?xml version="1.0" encoding="utf-8"?>
<worksheet xmlns:r="http://schemas.openxmlformats.org/officeDocument/2006/relationships" xmlns="http://schemas.openxmlformats.org/spreadsheetml/2006/main">
  <dimension ref="A1:B3"/>
  <sheetViews>
    <sheetView workbookViewId="0" showGridLines="0" defaultGridColor="1"/>
  </sheetViews>
  <sheetFormatPr defaultColWidth="19.1667" defaultRowHeight="19.9" customHeight="1" outlineLevelRow="0" outlineLevelCol="0"/>
  <cols>
    <col min="1" max="1" width="19.1719" style="24" customWidth="1"/>
    <col min="2" max="2" width="21.8516" style="24" customWidth="1"/>
    <col min="3" max="256" width="19.1719" style="24" customWidth="1"/>
  </cols>
  <sheetData>
    <row r="1" ht="22.25" customHeight="1">
      <c r="A1" t="s" s="22">
        <v>210</v>
      </c>
      <c r="B1" s="25">
        <f>COUNTA('Budget - Cost Per Player'!A2:A13)</f>
        <v>1</v>
      </c>
    </row>
    <row r="2" ht="19.95" customHeight="1">
      <c r="A2" t="s" s="22">
        <v>211</v>
      </c>
      <c r="B2" s="23">
        <f>B3/B1</f>
        <v>0</v>
      </c>
    </row>
    <row r="3" ht="19.95" customHeight="1">
      <c r="A3" t="s" s="22">
        <v>212</v>
      </c>
      <c r="B3" s="26">
        <f>SUM('Budget - 预算'!B4:B4)</f>
        <v>0</v>
      </c>
    </row>
  </sheetData>
  <pageMargins left="0.75" right="0.75" top="0.25" bottom="0.75" header="0.25" footer="0.25"/>
  <pageSetup firstPageNumber="1" fitToHeight="1" fitToWidth="1" scale="100" useFirstPageNumber="0" orientation="portrait" pageOrder="downThenOver"/>
</worksheet>
</file>

<file path=xl/worksheets/sheet5.xml><?xml version="1.0" encoding="utf-8"?>
<worksheet xmlns:r="http://schemas.openxmlformats.org/officeDocument/2006/relationships" xmlns="http://schemas.openxmlformats.org/spreadsheetml/2006/main">
  <dimension ref="A1:C14"/>
  <sheetViews>
    <sheetView workbookViewId="0" showGridLines="0" defaultGridColor="1">
      <pane topLeftCell="A2" xSplit="0" ySplit="1" activePane="bottomLeft" state="frozen"/>
    </sheetView>
  </sheetViews>
  <sheetFormatPr defaultColWidth="19.1667" defaultRowHeight="19.9" customHeight="1" outlineLevelRow="0" outlineLevelCol="0"/>
  <cols>
    <col min="1" max="1" width="19.1719" style="27" customWidth="1"/>
    <col min="2" max="3" width="21.8516" style="27" customWidth="1"/>
    <col min="4" max="256" width="19.1719" style="27" customWidth="1"/>
  </cols>
  <sheetData>
    <row r="1" ht="22.6" customHeight="1">
      <c r="A1" t="s" s="18">
        <v>214</v>
      </c>
      <c r="B1" t="s" s="19">
        <v>215</v>
      </c>
      <c r="C1" t="s" s="19">
        <v>216</v>
      </c>
    </row>
    <row r="2" ht="20.3" customHeight="1">
      <c r="A2" t="s" s="20">
        <v>217</v>
      </c>
      <c r="B2" t="b" s="28">
        <v>1</v>
      </c>
      <c r="C2" t="b" s="29">
        <v>0</v>
      </c>
    </row>
    <row r="3" ht="19.95" customHeight="1">
      <c r="A3" s="22"/>
      <c r="B3" t="b" s="30">
        <v>0</v>
      </c>
      <c r="C3" t="b" s="31">
        <v>0</v>
      </c>
    </row>
    <row r="4" ht="19.95" customHeight="1">
      <c r="A4" s="22"/>
      <c r="B4" t="b" s="32">
        <v>0</v>
      </c>
      <c r="C4" t="b" s="33">
        <v>0</v>
      </c>
    </row>
    <row r="5" ht="19.95" customHeight="1">
      <c r="A5" s="22"/>
      <c r="B5" t="b" s="30">
        <v>0</v>
      </c>
      <c r="C5" t="b" s="31">
        <v>0</v>
      </c>
    </row>
    <row r="6" ht="19.95" customHeight="1">
      <c r="A6" s="22"/>
      <c r="B6" t="b" s="32">
        <v>0</v>
      </c>
      <c r="C6" t="b" s="33">
        <v>0</v>
      </c>
    </row>
    <row r="7" ht="19.95" customHeight="1">
      <c r="A7" s="22"/>
      <c r="B7" t="b" s="30">
        <v>0</v>
      </c>
      <c r="C7" t="b" s="31">
        <v>0</v>
      </c>
    </row>
    <row r="8" ht="19.95" customHeight="1">
      <c r="A8" s="22"/>
      <c r="B8" t="b" s="32">
        <v>0</v>
      </c>
      <c r="C8" t="b" s="33">
        <v>0</v>
      </c>
    </row>
    <row r="9" ht="19.95" customHeight="1">
      <c r="A9" s="22"/>
      <c r="B9" t="b" s="30">
        <v>0</v>
      </c>
      <c r="C9" t="b" s="31">
        <v>0</v>
      </c>
    </row>
    <row r="10" ht="19.95" customHeight="1">
      <c r="A10" s="22"/>
      <c r="B10" t="b" s="32">
        <v>0</v>
      </c>
      <c r="C10" t="b" s="33">
        <v>0</v>
      </c>
    </row>
    <row r="11" ht="19.95" customHeight="1">
      <c r="A11" s="22"/>
      <c r="B11" t="b" s="30">
        <v>0</v>
      </c>
      <c r="C11" t="b" s="31">
        <v>0</v>
      </c>
    </row>
    <row r="12" ht="19.95" customHeight="1">
      <c r="A12" s="22"/>
      <c r="B12" t="b" s="32">
        <v>0</v>
      </c>
      <c r="C12" t="b" s="33">
        <v>0</v>
      </c>
    </row>
    <row r="13" ht="20.3" customHeight="1">
      <c r="A13" s="34"/>
      <c r="B13" t="b" s="35">
        <v>0</v>
      </c>
      <c r="C13" t="b" s="36">
        <v>0</v>
      </c>
    </row>
    <row r="14" ht="20.3" customHeight="1">
      <c r="A14" t="s" s="37">
        <v>218</v>
      </c>
      <c r="B14" s="38"/>
      <c r="C14" s="38">
        <f>COUNTIF(C2:C13,TRUE)*'Budget - Player Count'!B2</f>
        <v>0</v>
      </c>
    </row>
  </sheetData>
  <pageMargins left="0.75" right="0.75" top="0.25" bottom="0.75" header="0.25" footer="0.25"/>
  <pageSetup firstPageNumber="1" fitToHeight="1" fitToWidth="1" scale="100" useFirstPageNumber="0" orientation="portrait" pageOrder="downThenOver"/>
</worksheet>
</file>

<file path=xl/worksheets/sheet6.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75" right="0.75" top="0.25" bottom="0.75" header="0.25" footer="0.25"/>
  <pageSetup firstPageNumber="1" fitToHeight="1" fitToWidth="1" scale="100" useFirstPageNumber="0" orientation="portrait" pageOrder="downThenOver"/>
  <drawing r:id="rId1"/>
</worksheet>
</file>

<file path=xl/worksheets/sheet7.xml><?xml version="1.0" encoding="utf-8"?>
<worksheet xmlns:r="http://schemas.openxmlformats.org/officeDocument/2006/relationships" xmlns="http://schemas.openxmlformats.org/spreadsheetml/2006/main">
  <dimension ref="B2:D8"/>
  <sheetViews>
    <sheetView workbookViewId="0" showGridLines="0" defaultGridColor="1">
      <pane topLeftCell="A3" xSplit="0" ySplit="2" activePane="bottomLeft" state="frozen"/>
    </sheetView>
  </sheetViews>
  <sheetFormatPr defaultColWidth="10.5108" defaultRowHeight="19.9" customHeight="1" outlineLevelRow="0" outlineLevelCol="0"/>
  <cols>
    <col min="1" max="1" width="69.5234" style="39" customWidth="1"/>
    <col min="2" max="2" width="12.2422" style="39" customWidth="1"/>
    <col min="3" max="3" width="8.5" style="39" customWidth="1"/>
    <col min="4" max="4" width="10.2188" style="39" customWidth="1"/>
    <col min="5" max="256" width="10.5156" style="39" customWidth="1"/>
  </cols>
  <sheetData>
    <row r="1" ht="84.85" customHeight="1"/>
    <row r="2" ht="44.75" customHeight="1">
      <c r="B2" t="s" s="19">
        <v>223</v>
      </c>
      <c r="C2" t="s" s="19">
        <v>224</v>
      </c>
      <c r="D2" t="s" s="19">
        <v>225</v>
      </c>
    </row>
    <row r="3" ht="24.85" customHeight="1">
      <c r="B3" t="s" s="20">
        <v>226</v>
      </c>
      <c r="C3" s="40">
        <v>35</v>
      </c>
      <c r="D3" s="41"/>
    </row>
    <row r="4" ht="24.4" customHeight="1">
      <c r="B4" t="s" s="22">
        <v>227</v>
      </c>
      <c r="C4" s="42">
        <v>0</v>
      </c>
      <c r="D4" s="43"/>
    </row>
    <row r="5" ht="24.4" customHeight="1">
      <c r="B5" t="s" s="22">
        <v>228</v>
      </c>
      <c r="C5" s="44"/>
      <c r="D5" s="45"/>
    </row>
    <row r="6" ht="24.4" customHeight="1">
      <c r="B6" t="s" s="22">
        <v>229</v>
      </c>
      <c r="C6" s="42"/>
      <c r="D6" s="43"/>
    </row>
    <row r="7" ht="24.4" customHeight="1">
      <c r="B7" t="s" s="22">
        <v>230</v>
      </c>
      <c r="C7" s="44"/>
      <c r="D7" s="45"/>
    </row>
    <row r="8" ht="24.85" customHeight="1">
      <c r="B8" t="s" s="22">
        <v>231</v>
      </c>
      <c r="C8" s="42"/>
      <c r="D8" s="43"/>
    </row>
  </sheetData>
  <pageMargins left="0.75" right="0.75" top="0.25" bottom="0.75" header="0.25" footer="0.25"/>
  <pageSetup firstPageNumber="1" fitToHeight="1" fitToWidth="1" scale="100" useFirstPageNumber="0" orientation="portrait" pageOrder="downThenOv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