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defaultThemeVersion="166925"/>
  <mc:AlternateContent xmlns:mc="http://schemas.openxmlformats.org/markup-compatibility/2006">
    <mc:Choice Requires="x15">
      <x15ac:absPath xmlns:x15ac="http://schemas.microsoft.com/office/spreadsheetml/2010/11/ac" url="C:\Users\ISGS\Downloads\"/>
    </mc:Choice>
  </mc:AlternateContent>
  <xr:revisionPtr revIDLastSave="0" documentId="8_{F2183AFD-E939-4104-B2D6-B610359C65EB}" xr6:coauthVersionLast="47" xr6:coauthVersionMax="47" xr10:uidLastSave="{00000000-0000-0000-0000-000000000000}"/>
  <bookViews>
    <workbookView xWindow="-110" yWindow="-110" windowWidth="19420" windowHeight="10300" firstSheet="1" activeTab="1" xr2:uid="{00000000-000D-0000-FFFF-FFFF00000000}"/>
  </bookViews>
  <sheets>
    <sheet name="MOP" sheetId="4" state="hidden" r:id="rId1"/>
    <sheet name="MoP Excel" sheetId="12" r:id="rId2"/>
    <sheet name="Services Impacted" sheetId="6" state="hidden" r:id="rId3"/>
    <sheet name="Service Impacted " sheetId="11" state="hidden" r:id="rId4"/>
  </sheets>
  <definedNames>
    <definedName name="_Hlk85212179" localSheetId="3">'Service Impacted '!$A$1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2" l="1"/>
  <c r="I11" i="12"/>
  <c r="F12" i="12"/>
  <c r="I12" i="12"/>
  <c r="I8" i="12"/>
  <c r="I9" i="12"/>
  <c r="I10" i="12"/>
  <c r="I13" i="12"/>
  <c r="I14" i="12"/>
  <c r="I15" i="12"/>
  <c r="I16" i="12"/>
  <c r="F41" i="12"/>
  <c r="F40" i="12"/>
  <c r="F32" i="12"/>
  <c r="F19" i="12"/>
  <c r="F20" i="12"/>
  <c r="F18" i="12"/>
  <c r="F29" i="12"/>
  <c r="F28" i="12"/>
  <c r="F27" i="12"/>
  <c r="F24" i="12"/>
  <c r="F23" i="12"/>
  <c r="F16" i="12"/>
  <c r="F9" i="12"/>
  <c r="F10" i="12"/>
  <c r="F13" i="12"/>
  <c r="F14" i="12"/>
  <c r="F15" i="12"/>
  <c r="F8" i="12"/>
  <c r="I50" i="4"/>
  <c r="G19" i="4" l="1"/>
  <c r="G21" i="4" l="1"/>
  <c r="G25" i="4" l="1"/>
  <c r="I47" i="4" l="1"/>
  <c r="G29" i="4" l="1"/>
  <c r="G30" i="4" l="1"/>
  <c r="G31" i="4" l="1"/>
  <c r="G36" i="4" s="1"/>
  <c r="G37" i="4" s="1"/>
  <c r="G39" i="4" s="1"/>
  <c r="G40" i="4" s="1"/>
  <c r="G41" i="4" s="1"/>
  <c r="G42" i="4" s="1"/>
  <c r="G43" i="4" s="1"/>
  <c r="I49" i="4" l="1"/>
  <c r="I4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anggoro_wicaksono1</author>
  </authors>
  <commentList>
    <comment ref="N22" authorId="0" shapeId="0" xr:uid="{00000000-0006-0000-0000-000001000000}">
      <text>
        <r>
          <rPr>
            <b/>
            <sz val="9"/>
            <color indexed="81"/>
            <rFont val="Tahoma"/>
            <family val="2"/>
          </rPr>
          <t>anggoro_wicaksono1:</t>
        </r>
        <r>
          <rPr>
            <sz val="9"/>
            <color indexed="81"/>
            <rFont val="Tahoma"/>
            <family val="2"/>
          </rPr>
          <t xml:space="preserve">
Action dilakukan di 2 perngkat yg berbeda. Setalh DNS BSD di migrasi, proses resolve akan seperti semula (+- 2 min)</t>
        </r>
      </text>
    </comment>
    <comment ref="N24" authorId="0" shapeId="0" xr:uid="{00000000-0006-0000-0000-000002000000}">
      <text>
        <r>
          <rPr>
            <b/>
            <sz val="9"/>
            <color indexed="81"/>
            <rFont val="Tahoma"/>
            <family val="2"/>
          </rPr>
          <t>anggoro_wicaksono1:</t>
        </r>
        <r>
          <rPr>
            <sz val="9"/>
            <color indexed="81"/>
            <rFont val="Tahoma"/>
            <family val="2"/>
          </rPr>
          <t xml:space="preserve">
ikut activity dari PRO
</t>
        </r>
      </text>
    </comment>
    <comment ref="N26" authorId="0" shapeId="0" xr:uid="{00000000-0006-0000-0000-000003000000}">
      <text>
        <r>
          <rPr>
            <b/>
            <sz val="9"/>
            <color indexed="81"/>
            <rFont val="Tahoma"/>
            <family val="2"/>
          </rPr>
          <t>anggoro_wicaksono1:</t>
        </r>
        <r>
          <rPr>
            <sz val="9"/>
            <color indexed="81"/>
            <rFont val="Tahoma"/>
            <family val="2"/>
          </rPr>
          <t xml:space="preserve">
0:36 step2 break cluster done. Lanjut testing turn on 1 server sebelum lanjut
Hasil dari pengetesan, Servis CRM BE mendapa error HTTP 404</t>
        </r>
      </text>
    </comment>
    <comment ref="M30" authorId="0" shapeId="0" xr:uid="{00000000-0006-0000-0000-000004000000}">
      <text>
        <r>
          <rPr>
            <b/>
            <sz val="9"/>
            <color indexed="81"/>
            <rFont val="Tahoma"/>
            <family val="2"/>
          </rPr>
          <t>anggoro_wicaksono1:</t>
        </r>
        <r>
          <rPr>
            <sz val="9"/>
            <color indexed="81"/>
            <rFont val="Tahoma"/>
            <family val="2"/>
          </rPr>
          <t xml:space="preserve">
Pro start disable VS setelah inspeksi terkait postpaid sudah selsai</t>
        </r>
      </text>
    </comment>
  </commentList>
</comments>
</file>

<file path=xl/sharedStrings.xml><?xml version="1.0" encoding="utf-8"?>
<sst xmlns="http://schemas.openxmlformats.org/spreadsheetml/2006/main" count="355" uniqueCount="194">
  <si>
    <t>LEGEND</t>
  </si>
  <si>
    <t>GO /No GO Decision</t>
  </si>
  <si>
    <t>No GO Decision is made and Rollback to be performed or Activity is to be Postponed</t>
  </si>
  <si>
    <t>GO Decision &amp; Continue with the Activity</t>
  </si>
  <si>
    <t>FULL DOWNTIME</t>
  </si>
  <si>
    <t>NO</t>
  </si>
  <si>
    <t>ACTIVITIES</t>
  </si>
  <si>
    <t>Start Time</t>
  </si>
  <si>
    <t>Duration (hh:mm)</t>
  </si>
  <si>
    <t>End Time</t>
  </si>
  <si>
    <t>Actual Start Time</t>
  </si>
  <si>
    <t>Actual End Time</t>
  </si>
  <si>
    <t xml:space="preserve">PIC </t>
  </si>
  <si>
    <t xml:space="preserve">Status </t>
  </si>
  <si>
    <t>Service Impact</t>
  </si>
  <si>
    <t>User experience impact</t>
  </si>
  <si>
    <t>Capture Evidence</t>
  </si>
  <si>
    <t>Pre Requisites before D-Day</t>
  </si>
  <si>
    <t>Knowledge Management has been updated</t>
  </si>
  <si>
    <t>BU Team</t>
  </si>
  <si>
    <t>NOT STARTED</t>
  </si>
  <si>
    <t>No impact</t>
  </si>
  <si>
    <t>Ack Business User</t>
  </si>
  <si>
    <t>Pre Requisites on D-Day just before Activity Starts</t>
  </si>
  <si>
    <t>Verify SR Status App/Databaase</t>
  </si>
  <si>
    <t>Resource availability [executor]</t>
  </si>
  <si>
    <t>Check connections</t>
  </si>
  <si>
    <t>Check package readiness [testing evidence if any]</t>
  </si>
  <si>
    <t>Check PAM/User Access</t>
  </si>
  <si>
    <t>Deploymnet Test and Rollback Plan Test</t>
  </si>
  <si>
    <t>Backup Configuration</t>
  </si>
  <si>
    <t>1st GO/No GO Decision</t>
  </si>
  <si>
    <t>ALL</t>
  </si>
  <si>
    <t>N/A</t>
  </si>
  <si>
    <t>If No GO (1st Go/No Go Decision)</t>
  </si>
  <si>
    <t>- Postpone Activity</t>
  </si>
  <si>
    <t>If GO (1st Go/No Go Decision)</t>
  </si>
  <si>
    <t>Disable VS F5 PRO Online
10.38.36.16:9001
10.54.58.16:9001
10.42.14.16:9001
10.38.36.16:8001
10.54.58.16:8001
10.42.14.16:8001</t>
  </si>
  <si>
    <t>IT Datacomm</t>
  </si>
  <si>
    <t>Full Downtime, PRO live transaction (MyTsel &amp; Tmenu) will fail</t>
  </si>
  <si>
    <t>PRO Online
1:10</t>
  </si>
  <si>
    <t>Stop Apps server (stop pooler, sync and Auto Retry, Job Retry Auto Request)</t>
  </si>
  <si>
    <t>IT Postpaid Ordering</t>
  </si>
  <si>
    <t>Full Downtime</t>
  </si>
  <si>
    <t>PRO Batch
3:25</t>
  </si>
  <si>
    <t>Check and Validate Incomplete transaction until Complete</t>
  </si>
  <si>
    <t>Adjust parameter for securefiles concurrency capacity “_securefiles_concurrency_estimate” to 50.</t>
  </si>
  <si>
    <t>DBA</t>
  </si>
  <si>
    <t>Rolling Bounce DB Instance PROAPP</t>
  </si>
  <si>
    <t>Start Apps Server (start pooler, sync and Auto Retry, Job Retry Auto Request)</t>
  </si>
  <si>
    <t>3rd GO/No GO decision</t>
  </si>
  <si>
    <t>If GO (3rd Go/No Go Decision) - Means Activity is considered as Success, and now need to move TRX back to TBS</t>
  </si>
  <si>
    <t>Enable VS F5 PRO Online
10.38.36.16:9001
10.54.58.16:9001
10.42.14.16:9001
10.38.36.16:8001
10.54.58.16:8001
10.42.14.16:8001</t>
  </si>
  <si>
    <t>Postpaid Online Ordering in Unavailable</t>
  </si>
  <si>
    <t>All transaction to PRO from ESB will be rejected with error 503
in Mytelkomsel user will get error: "Oops something wrong"
in Tmenu user will get error: "Maaf permintaan tidak dapat di process"</t>
  </si>
  <si>
    <t>Direct impact to ESB, DSC, AgnosD, Merah Putih</t>
  </si>
  <si>
    <t xml:space="preserve">DOM Re-run job delete family plan group </t>
  </si>
  <si>
    <t>Healthy Check on PRO DB</t>
  </si>
  <si>
    <t>DBA Team &amp; IT Postpaid Ordering</t>
  </si>
  <si>
    <t>Inspection after activity</t>
  </si>
  <si>
    <t>BSM Team</t>
  </si>
  <si>
    <t>* jam 5 Pagi team testing dari BSM akan mencoba membantu validate transaksi</t>
  </si>
  <si>
    <t>Monitoring SR and application transactions (99.9%)</t>
  </si>
  <si>
    <t>All</t>
  </si>
  <si>
    <t>Activity Completed</t>
  </si>
  <si>
    <t>If No GO (3rd Go/No Go Decision) - Means Activity is considered as Failed, and now need to move TRX back to TBS as like before</t>
  </si>
  <si>
    <t>Stop Apps server</t>
  </si>
  <si>
    <t>Reorganize back table PRO_PAYLOAD_V3 by moving PAYLOAD column to different tablespace. (Alter Table PRO_PAYLOAD_V3)</t>
  </si>
  <si>
    <t>Adjust back the parameter for securefiles concurrency capacity “_securefiles_concurrency_estimate” to 12</t>
  </si>
  <si>
    <t>Activate Apps Server</t>
  </si>
  <si>
    <t>Postpaid Online Ordering is Available</t>
  </si>
  <si>
    <t>User can buy package for postpaid subs, Customer modification, PSB, Migration pre to post</t>
  </si>
  <si>
    <t>Sanity Test (Login, Browse, Purchase Package) is pass 100%</t>
  </si>
  <si>
    <t>Postpaid Ordering is Available</t>
  </si>
  <si>
    <t>Open transaction by enabling VS F5 PRO Online
10.38.36.16:9001
10.54.58.16:9001
10.42.14.16:9001
10.38.36.16:8001
10.54.58.16:8001
10.42.14.16:8001</t>
  </si>
  <si>
    <t>Success (No Rollback) Completion Time</t>
  </si>
  <si>
    <t>Rollback Completion Time (longest time)</t>
  </si>
  <si>
    <t>Total Downtime If Success No Rollback</t>
  </si>
  <si>
    <t>Total Downtime If Rollback</t>
  </si>
  <si>
    <t>Background Change :</t>
  </si>
  <si>
    <t>Robot 061 Deployment (Power Automate)</t>
  </si>
  <si>
    <t>Activity</t>
  </si>
  <si>
    <t>Planned Start</t>
  </si>
  <si>
    <t>Planned End</t>
  </si>
  <si>
    <t>Duration (Min)</t>
  </si>
  <si>
    <t>Actual Start</t>
  </si>
  <si>
    <t>Actual End</t>
  </si>
  <si>
    <t>Status</t>
  </si>
  <si>
    <t>PIC (Name &amp; Phone)</t>
  </si>
  <si>
    <t>CI (hostname/ IP)</t>
  </si>
  <si>
    <t>Command/ Syntax</t>
  </si>
  <si>
    <t>Checkpoint Go/No Go Before Activity #1</t>
  </si>
  <si>
    <t>Done</t>
  </si>
  <si>
    <t>SIT</t>
  </si>
  <si>
    <t>ISGS</t>
  </si>
  <si>
    <t>UAT</t>
  </si>
  <si>
    <t>Acknowledge Business User</t>
  </si>
  <si>
    <t>IT Intelligent Automation</t>
  </si>
  <si>
    <t>DSC (https://sso.identity.telkomsel.co.id/dsc)</t>
  </si>
  <si>
    <t>https://make.powerautomate.com 
10.49.31.3:3352 (RPA Log DB)
https://vault.telkomsel.co.id:8200 (Hashicorp Vault)
https://sso.identity.telkomsel.co.id/dsc</t>
  </si>
  <si>
    <t>Check package readiness</t>
  </si>
  <si>
    <t>Check User Access</t>
  </si>
  <si>
    <t>Export Config from Prod</t>
  </si>
  <si>
    <t>Not started</t>
  </si>
  <si>
    <t>Verify Connection App/Databaase</t>
  </si>
  <si>
    <t>Check network</t>
  </si>
  <si>
    <t>Capture App before condition</t>
  </si>
  <si>
    <t>Screenshots</t>
  </si>
  <si>
    <t>Checkpoint Go/No Go Preparation #2</t>
  </si>
  <si>
    <t>Deployment</t>
  </si>
  <si>
    <t>Compile development update package</t>
  </si>
  <si>
    <t>https://make.powerautomate.com
Env. IACOE Dev</t>
  </si>
  <si>
    <t>Compile and Export from Dev</t>
  </si>
  <si>
    <t>Publish updated package</t>
  </si>
  <si>
    <t>https://make.powerautomate.com
Env. IACOE Prod</t>
  </si>
  <si>
    <t>Publish from Prod</t>
  </si>
  <si>
    <t>Checkpoint Go/No Go Deployment #3</t>
  </si>
  <si>
    <t>Post Deployment</t>
  </si>
  <si>
    <t>Sanity Test: DPA-061-Dispatcher</t>
  </si>
  <si>
    <t>Check run result</t>
  </si>
  <si>
    <t>Sanity Test: RPA-061-Performer</t>
  </si>
  <si>
    <t>Success Criteria :</t>
  </si>
  <si>
    <t>All function run normal</t>
  </si>
  <si>
    <t>Checkpoint Go/No Go Decision #4</t>
  </si>
  <si>
    <t>Monitoring Period 3 hours</t>
  </si>
  <si>
    <t>Rollback Activity (If apply)</t>
  </si>
  <si>
    <t>Roll back activity</t>
  </si>
  <si>
    <t>Not Started</t>
  </si>
  <si>
    <t>Rollback</t>
  </si>
  <si>
    <t>Restore Configuration</t>
  </si>
  <si>
    <t>Monitoring Service</t>
  </si>
  <si>
    <t>Robot UiPath enable trigger</t>
  </si>
  <si>
    <t>All existing function run normal</t>
  </si>
  <si>
    <t>Note</t>
  </si>
  <si>
    <t>- Backgound Change harus diisi</t>
  </si>
  <si>
    <t>- Semua Kolom Harus Di Isi</t>
  </si>
  <si>
    <t>- Prerequisite Harus Sudah Complete Sebelum Release</t>
  </si>
  <si>
    <t>- surrounding agar didetailkan, termasuk aplikasi channel yang berkorelasi agar masuk ke dalam test case yang dilakukan sanity test</t>
  </si>
  <si>
    <t>- Bisa sanity di channel atau tdk? tambahkan test cases sanity test di channel (yang korelasi dengan service utama aplikasi tersebut)</t>
  </si>
  <si>
    <t>- Remark configuration</t>
  </si>
  <si>
    <t>- Tambahkan Evidence kondisi config before vs after</t>
  </si>
  <si>
    <t>- Lampirkan evidence method deploymentnya sudah di internal test</t>
  </si>
  <si>
    <t>Services</t>
  </si>
  <si>
    <t>Customer Experience</t>
  </si>
  <si>
    <t>Apps</t>
  </si>
  <si>
    <t>Mitigation Action</t>
  </si>
  <si>
    <t>PIC</t>
  </si>
  <si>
    <t>Prepaid Registration &amp; Unreg</t>
  </si>
  <si>
    <t>Prepaid registration will not be availaible during downtime/blackout period
for assisted channel (DSC): there will show error "Services is unreachable"
for self services: there will show error "Your request cannot be processed"</t>
  </si>
  <si>
    <t xml:space="preserve">Tmenu
ESB
CRM BE
Orbit
By.U
</t>
  </si>
  <si>
    <t>Update Knowledge Management for this activity</t>
  </si>
  <si>
    <t>Adhe_E_Prasetyo</t>
  </si>
  <si>
    <t>Check Status Prepaid Registration</t>
  </si>
  <si>
    <t>Check status prepaid registration will not be available during downtime/blackout period
for assisted channel (DSC): there will show error "Services is unreachable"
for self services: there will show error "Your request cannot be processed"</t>
  </si>
  <si>
    <t>DSC
UMB (*444#)</t>
  </si>
  <si>
    <t>Postpaid Ordering Request:
- Purchase Package
- PSB
- Customer Modification 
- Migration Pre to Post</t>
  </si>
  <si>
    <t>All request postpaid ordering in PRO will not available</t>
  </si>
  <si>
    <t>PRO</t>
  </si>
  <si>
    <t>1. Turn Off PRO
2. update Knowledge management for this activity</t>
  </si>
  <si>
    <t>Damar Darbito
Adhe_E_Prasetyo</t>
  </si>
  <si>
    <t xml:space="preserve">Browse Package </t>
  </si>
  <si>
    <t xml:space="preserve">for Prepaid subscriber:
product which has a rule in eligibility group will not be shown. only product which doesn't have rule eligibility group will be shown
for Postpaid subscriber:
product which has a rule in eligibility group &amp; customer type will not be shown. </t>
  </si>
  <si>
    <t>My Telkomsel
DSC</t>
  </si>
  <si>
    <t>1. Enabling Circuit Breaker in ESB to by pass check &amp; validation to CRM BE
2. update knowledge management for this activity</t>
  </si>
  <si>
    <t>Gradi Adriandi
Adhe E Prasetyo</t>
  </si>
  <si>
    <t>Family Plan</t>
  </si>
  <si>
    <t>Customer cannot buy family plan package during downtime/blackout period</t>
  </si>
  <si>
    <t xml:space="preserve">DSC Consumer &amp; VA:
- Customer Dashboard
- Case Management (KIP) </t>
  </si>
  <si>
    <t>All menu in customer dashboard will not be available during deployment windows.
Some menu in agent dashboard which doesn't have correlation with subscriber information can be accessed</t>
  </si>
  <si>
    <t>DSC
VA</t>
  </si>
  <si>
    <t>B2B services
- Add New Customer in SAFORA
- View Customer Profile in MEC
- Batch Ordering in MEA
- Gifting &amp; Activation Package in MEPRO
- Purchase from MyEnterprise</t>
  </si>
  <si>
    <t>All B2B services will not be available</t>
  </si>
  <si>
    <t>SAFORA
MEC
MEA
MEPRO
MyEnterprise</t>
  </si>
  <si>
    <t>1. Add rule last submit order in MEA at 7 PM, then turn off MEA at 11 PM
2. turn off SAFORA at 11 PM
3. turn off MEC at 11 PM
4. MEPRO
5. Enable landing page maintenance on my enterprise</t>
  </si>
  <si>
    <t>Micko Lesmana
Arif Suprabowo
Yustiar</t>
  </si>
  <si>
    <t>Postpaid Ordering Request:</t>
  </si>
  <si>
    <t>All live transaction order PRO will not available during deployment time</t>
  </si>
  <si>
    <t>1. Turn Off PRO F5 PRO</t>
  </si>
  <si>
    <t>Damar Darbito</t>
  </si>
  <si>
    <t>- Purchase Package</t>
  </si>
  <si>
    <t>2. update Knowledge management for this activity</t>
  </si>
  <si>
    <t>- PSB</t>
  </si>
  <si>
    <t>- Customer Modification</t>
  </si>
  <si>
    <t>- upgrade cls</t>
  </si>
  <si>
    <t>- Migration Pre to Post</t>
  </si>
  <si>
    <t>B2B services</t>
  </si>
  <si>
    <t>Customer still can submit order batch to PRO, but the process will be delayed</t>
  </si>
  <si>
    <t>SAFORA</t>
  </si>
  <si>
    <t xml:space="preserve">Edwin RV </t>
  </si>
  <si>
    <t>- Batch Ordering in MEA</t>
  </si>
  <si>
    <t>MEC</t>
  </si>
  <si>
    <t>MEA</t>
  </si>
  <si>
    <t>MEPRO</t>
  </si>
  <si>
    <t>MyEnterprise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</si>
</sst>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rgb="FF000000"/>
      <name val="Arial"/>
      <family val="2"/>
    </font>
    <font>
      <sz val="11"/>
      <color rgb="FF000000"/>
      <name val="Calibri"/>
      <family val="2"/>
    </font>
    <font>
      <b/>
      <sz val="11"/>
      <color theme="0"/>
      <name val="Calibri (Body)"/>
    </font>
    <font>
      <b/>
      <sz val="11"/>
      <color theme="1" tint="0.249977111117893"/>
      <name val="Calibri"/>
      <family val="2"/>
      <scheme val="minor"/>
    </font>
    <font>
      <sz val="11"/>
      <color theme="1" tint="0.249977111117893"/>
      <name val="Calibri"/>
      <family val="2"/>
      <scheme val="minor"/>
    </font>
    <font>
      <sz val="10"/>
      <color theme="1" tint="0.249977111117893"/>
      <name val="Calibri"/>
      <family val="2"/>
    </font>
    <font>
      <sz val="11"/>
      <color theme="1" tint="0.249977111117893"/>
      <name val="Calibri (Body)"/>
    </font>
    <font>
      <sz val="10"/>
      <color theme="1" tint="0.249977111117893"/>
      <name val="Calibri (Body)"/>
    </font>
    <font>
      <b/>
      <sz val="11"/>
      <color theme="1"/>
      <name val="Calibri"/>
      <family val="2"/>
      <scheme val="minor"/>
    </font>
    <font>
      <b/>
      <sz val="10"/>
      <color rgb="FFFFFFFF"/>
      <name val="Calibri"/>
      <family val="2"/>
    </font>
    <font>
      <sz val="10"/>
      <color rgb="FF000000"/>
      <name val="Calibri"/>
      <family val="2"/>
    </font>
    <font>
      <sz val="10"/>
      <color theme="1"/>
      <name val="Calibri"/>
      <family val="2"/>
      <scheme val="minor"/>
    </font>
    <font>
      <sz val="9"/>
      <color indexed="81"/>
      <name val="Tahoma"/>
      <family val="2"/>
    </font>
    <font>
      <b/>
      <sz val="9"/>
      <color indexed="81"/>
      <name val="Tahoma"/>
      <family val="2"/>
    </font>
    <font>
      <sz val="6"/>
      <color theme="1"/>
      <name val="Calibri"/>
      <family val="2"/>
      <scheme val="minor"/>
    </font>
    <font>
      <b/>
      <sz val="6"/>
      <color rgb="FFFFFFFF"/>
      <name val="Calibri"/>
      <family val="2"/>
      <scheme val="minor"/>
    </font>
    <font>
      <b/>
      <sz val="6"/>
      <color rgb="FF000000"/>
      <name val="Calibri"/>
      <family val="2"/>
      <scheme val="minor"/>
    </font>
    <font>
      <b/>
      <sz val="6"/>
      <color theme="1"/>
      <name val="Calibri"/>
      <family val="2"/>
      <scheme val="minor"/>
    </font>
    <font>
      <sz val="6"/>
      <color rgb="FF000000"/>
      <name val="Calibri"/>
      <family val="2"/>
      <scheme val="minor"/>
    </font>
  </fonts>
  <fills count="17">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2060"/>
        <bgColor indexed="64"/>
      </patternFill>
    </fill>
    <fill>
      <patternFill patternType="solid">
        <fgColor rgb="FFFFEB9C"/>
        <bgColor rgb="FFFFEB9C"/>
      </patternFill>
    </fill>
    <fill>
      <patternFill patternType="solid">
        <fgColor rgb="FF00B050"/>
        <bgColor indexed="64"/>
      </patternFill>
    </fill>
    <fill>
      <patternFill patternType="solid">
        <fgColor rgb="FF92D050"/>
        <bgColor indexed="64"/>
      </patternFill>
    </fill>
    <fill>
      <patternFill patternType="solid">
        <fgColor rgb="FF0070C0"/>
        <bgColor indexed="64"/>
      </patternFill>
    </fill>
    <fill>
      <patternFill patternType="solid">
        <fgColor rgb="FFC00000"/>
        <bgColor indexed="64"/>
      </patternFill>
    </fill>
    <fill>
      <patternFill patternType="solid">
        <fgColor rgb="FF7030A0"/>
        <bgColor indexed="64"/>
      </patternFill>
    </fill>
    <fill>
      <patternFill patternType="solid">
        <fgColor theme="3" tint="0.79998168889431442"/>
        <bgColor indexed="64"/>
      </patternFill>
    </fill>
    <fill>
      <patternFill patternType="solid">
        <fgColor rgb="FF78697B"/>
        <bgColor indexed="64"/>
      </patternFill>
    </fill>
    <fill>
      <patternFill patternType="solid">
        <fgColor rgb="FFA6A6A6"/>
        <bgColor indexed="64"/>
      </patternFill>
    </fill>
    <fill>
      <patternFill patternType="solid">
        <fgColor rgb="FFCC0000"/>
        <bgColor indexed="64"/>
      </patternFill>
    </fill>
    <fill>
      <patternFill patternType="solid">
        <fgColor rgb="FF000000"/>
        <bgColor indexed="64"/>
      </patternFill>
    </fill>
  </fills>
  <borders count="51">
    <border>
      <left/>
      <right/>
      <top/>
      <bottom/>
      <diagonal/>
    </border>
    <border>
      <left style="thin">
        <color theme="0"/>
      </left>
      <right style="thin">
        <color theme="0"/>
      </right>
      <top style="thin">
        <color theme="0"/>
      </top>
      <bottom style="thin">
        <color theme="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right>
      <top/>
      <bottom style="thin">
        <color theme="0" tint="-0.249977111117893"/>
      </bottom>
      <diagonal/>
    </border>
    <border>
      <left style="thin">
        <color theme="0"/>
      </left>
      <right style="thin">
        <color theme="0"/>
      </right>
      <top/>
      <bottom style="thin">
        <color theme="0" tint="-0.249977111117893"/>
      </bottom>
      <diagonal/>
    </border>
    <border>
      <left style="thin">
        <color theme="0"/>
      </left>
      <right/>
      <top/>
      <bottom style="thin">
        <color theme="0" tint="-0.249977111117893"/>
      </bottom>
      <diagonal/>
    </border>
    <border>
      <left/>
      <right style="thin">
        <color theme="0"/>
      </right>
      <top style="thin">
        <color theme="0" tint="-0.249977111117893"/>
      </top>
      <bottom style="thin">
        <color theme="0" tint="-0.249977111117893"/>
      </bottom>
      <diagonal/>
    </border>
    <border>
      <left style="thin">
        <color theme="0"/>
      </left>
      <right style="thin">
        <color theme="0"/>
      </right>
      <top style="thin">
        <color theme="0" tint="-0.249977111117893"/>
      </top>
      <bottom style="thin">
        <color theme="0" tint="-0.249977111117893"/>
      </bottom>
      <diagonal/>
    </border>
    <border>
      <left style="thin">
        <color theme="0"/>
      </left>
      <right/>
      <top style="thin">
        <color theme="0" tint="-0.249977111117893"/>
      </top>
      <bottom style="thin">
        <color theme="0" tint="-0.249977111117893"/>
      </bottom>
      <diagonal/>
    </border>
    <border>
      <left/>
      <right style="thin">
        <color theme="0"/>
      </right>
      <top style="thin">
        <color theme="0" tint="-0.249977111117893"/>
      </top>
      <bottom/>
      <diagonal/>
    </border>
    <border>
      <left style="thin">
        <color theme="0"/>
      </left>
      <right style="thin">
        <color theme="0"/>
      </right>
      <top style="thin">
        <color theme="0" tint="-0.249977111117893"/>
      </top>
      <bottom/>
      <diagonal/>
    </border>
    <border>
      <left style="thin">
        <color theme="0"/>
      </left>
      <right/>
      <top style="thin">
        <color theme="0" tint="-0.249977111117893"/>
      </top>
      <bottom/>
      <diagonal/>
    </border>
    <border>
      <left style="thin">
        <color rgb="FFBFBFBF"/>
      </left>
      <right style="thin">
        <color rgb="FFBFBFBF"/>
      </right>
      <top style="thin">
        <color rgb="FFBFBFBF"/>
      </top>
      <bottom style="thin">
        <color rgb="FFBFBFBF"/>
      </bottom>
      <diagonal/>
    </border>
    <border>
      <left style="thin">
        <color theme="0"/>
      </left>
      <right style="thin">
        <color theme="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indexed="64"/>
      </left>
      <right style="medium">
        <color indexed="64"/>
      </right>
      <top/>
      <bottom style="thin">
        <color indexed="64"/>
      </bottom>
      <diagonal/>
    </border>
    <border>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style="medium">
        <color rgb="FF000000"/>
      </left>
      <right style="medium">
        <color indexed="64"/>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indexed="64"/>
      </right>
      <top style="medium">
        <color rgb="FF000000"/>
      </top>
      <bottom style="medium">
        <color rgb="FF000000"/>
      </bottom>
      <diagonal/>
    </border>
    <border>
      <left/>
      <right/>
      <top style="medium">
        <color rgb="FF000000"/>
      </top>
      <bottom/>
      <diagonal/>
    </border>
    <border>
      <left style="medium">
        <color rgb="FF000000"/>
      </left>
      <right/>
      <top/>
      <bottom/>
      <diagonal/>
    </border>
    <border>
      <left style="medium">
        <color rgb="FF000000"/>
      </left>
      <right style="medium">
        <color rgb="FF000000"/>
      </right>
      <top style="thin">
        <color rgb="FF000000"/>
      </top>
      <bottom/>
      <diagonal/>
    </border>
  </borders>
  <cellStyleXfs count="3">
    <xf numFmtId="0" fontId="0" fillId="0" borderId="0"/>
    <xf numFmtId="0" fontId="1" fillId="0" borderId="0"/>
    <xf numFmtId="0" fontId="4" fillId="0" borderId="0"/>
  </cellStyleXfs>
  <cellXfs count="205">
    <xf numFmtId="0" fontId="0" fillId="0" borderId="0" xfId="0"/>
    <xf numFmtId="0" fontId="0" fillId="0" borderId="1" xfId="0" applyBorder="1"/>
    <xf numFmtId="0" fontId="0" fillId="0" borderId="3" xfId="0" applyBorder="1"/>
    <xf numFmtId="0" fontId="0" fillId="0" borderId="4" xfId="0" applyBorder="1"/>
    <xf numFmtId="0" fontId="0" fillId="0" borderId="5" xfId="0" applyBorder="1" applyAlignment="1">
      <alignment horizontal="left" vertical="top"/>
    </xf>
    <xf numFmtId="0" fontId="0" fillId="0" borderId="6" xfId="0" applyBorder="1"/>
    <xf numFmtId="0" fontId="0" fillId="0" borderId="13" xfId="0" applyBorder="1" applyAlignment="1">
      <alignment horizontal="left" vertical="top"/>
    </xf>
    <xf numFmtId="0" fontId="0" fillId="0" borderId="14" xfId="0" applyBorder="1" applyAlignment="1">
      <alignment horizontal="left" vertical="top" wrapText="1"/>
    </xf>
    <xf numFmtId="0" fontId="0" fillId="0" borderId="14" xfId="0" applyBorder="1" applyAlignment="1">
      <alignment horizontal="left" vertical="top"/>
    </xf>
    <xf numFmtId="0" fontId="0" fillId="0" borderId="15" xfId="0" applyBorder="1" applyAlignment="1">
      <alignment horizontal="left" vertical="top"/>
    </xf>
    <xf numFmtId="0" fontId="0" fillId="0" borderId="13"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5" borderId="10" xfId="0" applyFill="1" applyBorder="1" applyAlignment="1">
      <alignment horizontal="center" vertical="top"/>
    </xf>
    <xf numFmtId="0" fontId="0" fillId="5" borderId="11" xfId="0" applyFill="1" applyBorder="1" applyAlignment="1">
      <alignment horizontal="center" vertical="top"/>
    </xf>
    <xf numFmtId="0" fontId="0" fillId="5" borderId="12" xfId="0" applyFill="1" applyBorder="1" applyAlignment="1">
      <alignment horizontal="center" vertical="top"/>
    </xf>
    <xf numFmtId="0" fontId="3" fillId="4" borderId="2" xfId="1" applyFont="1" applyFill="1" applyBorder="1" applyAlignment="1">
      <alignment horizontal="left" vertical="top" wrapText="1"/>
    </xf>
    <xf numFmtId="0" fontId="2" fillId="4" borderId="2" xfId="1" applyFont="1" applyFill="1" applyBorder="1" applyAlignment="1">
      <alignment horizontal="left" vertical="top" wrapText="1"/>
    </xf>
    <xf numFmtId="0" fontId="3" fillId="4" borderId="2" xfId="0" applyFont="1" applyFill="1" applyBorder="1" applyAlignment="1">
      <alignment horizontal="left" vertical="top"/>
    </xf>
    <xf numFmtId="0" fontId="2" fillId="4" borderId="2" xfId="1" quotePrefix="1" applyFont="1" applyFill="1" applyBorder="1" applyAlignment="1">
      <alignment horizontal="left" vertical="top" wrapText="1"/>
    </xf>
    <xf numFmtId="0" fontId="6" fillId="5" borderId="2" xfId="1" applyFont="1" applyFill="1" applyBorder="1" applyAlignment="1">
      <alignment horizontal="left" vertical="top" wrapText="1"/>
    </xf>
    <xf numFmtId="0" fontId="6" fillId="5" borderId="2" xfId="0" applyFont="1" applyFill="1" applyBorder="1" applyAlignment="1">
      <alignment horizontal="left" vertical="top"/>
    </xf>
    <xf numFmtId="0" fontId="2" fillId="7" borderId="2" xfId="1" applyFont="1" applyFill="1" applyBorder="1" applyAlignment="1">
      <alignment horizontal="left" vertical="top" wrapText="1"/>
    </xf>
    <xf numFmtId="0" fontId="2" fillId="7" borderId="2" xfId="0" applyFont="1" applyFill="1" applyBorder="1" applyAlignment="1">
      <alignment horizontal="left" vertical="top"/>
    </xf>
    <xf numFmtId="0" fontId="8" fillId="0" borderId="1" xfId="0" applyFont="1" applyBorder="1" applyAlignment="1">
      <alignment horizontal="left" vertical="top"/>
    </xf>
    <xf numFmtId="0" fontId="8" fillId="0" borderId="5" xfId="0" applyFont="1" applyBorder="1" applyAlignment="1">
      <alignment horizontal="left" vertical="top"/>
    </xf>
    <xf numFmtId="0" fontId="7" fillId="3" borderId="2" xfId="1" applyFont="1" applyFill="1" applyBorder="1" applyAlignment="1">
      <alignment horizontal="left" vertical="top" wrapText="1"/>
    </xf>
    <xf numFmtId="0" fontId="8" fillId="0" borderId="6" xfId="0" applyFont="1" applyBorder="1" applyAlignment="1">
      <alignment horizontal="left" vertical="top"/>
    </xf>
    <xf numFmtId="0" fontId="8" fillId="0" borderId="20" xfId="0" applyFont="1" applyBorder="1" applyAlignment="1">
      <alignment horizontal="left" vertical="top"/>
    </xf>
    <xf numFmtId="0" fontId="8" fillId="0" borderId="3" xfId="0" applyFont="1" applyBorder="1" applyAlignment="1">
      <alignment horizontal="left" vertical="top"/>
    </xf>
    <xf numFmtId="0" fontId="7" fillId="2" borderId="2" xfId="1" applyFont="1" applyFill="1" applyBorder="1" applyAlignment="1">
      <alignment horizontal="left" vertical="top" wrapText="1"/>
    </xf>
    <xf numFmtId="0" fontId="8" fillId="0" borderId="4" xfId="0" applyFont="1" applyBorder="1" applyAlignment="1">
      <alignment horizontal="left" vertical="top"/>
    </xf>
    <xf numFmtId="0" fontId="8" fillId="0" borderId="2" xfId="1" applyFont="1" applyBorder="1" applyAlignment="1">
      <alignment horizontal="left" vertical="top" wrapText="1"/>
    </xf>
    <xf numFmtId="0" fontId="8" fillId="0" borderId="2" xfId="0" applyFont="1" applyBorder="1" applyAlignment="1">
      <alignment horizontal="left" vertical="top"/>
    </xf>
    <xf numFmtId="0" fontId="9" fillId="6" borderId="19" xfId="0" applyFont="1" applyFill="1" applyBorder="1" applyAlignment="1">
      <alignment horizontal="center" vertical="top"/>
    </xf>
    <xf numFmtId="0" fontId="8" fillId="0" borderId="2" xfId="0" applyFont="1" applyBorder="1" applyAlignment="1">
      <alignment horizontal="left" vertical="top" wrapText="1"/>
    </xf>
    <xf numFmtId="0" fontId="8" fillId="0" borderId="2" xfId="1" applyFont="1" applyBorder="1" applyAlignment="1">
      <alignment horizontal="left" vertical="top" wrapText="1" indent="1"/>
    </xf>
    <xf numFmtId="0" fontId="8" fillId="0" borderId="1" xfId="0" applyFont="1" applyBorder="1" applyAlignment="1">
      <alignment horizontal="left" vertical="top" wrapText="1"/>
    </xf>
    <xf numFmtId="0" fontId="8" fillId="3" borderId="2" xfId="1" applyFont="1" applyFill="1" applyBorder="1" applyAlignment="1">
      <alignment horizontal="left" vertical="top" wrapText="1"/>
    </xf>
    <xf numFmtId="0" fontId="8" fillId="3" borderId="2" xfId="1" applyFont="1" applyFill="1" applyBorder="1" applyAlignment="1">
      <alignment horizontal="left" vertical="top" wrapText="1" indent="1"/>
    </xf>
    <xf numFmtId="0" fontId="8" fillId="0" borderId="6" xfId="1" applyFont="1" applyBorder="1" applyAlignment="1">
      <alignment horizontal="left" vertical="top"/>
    </xf>
    <xf numFmtId="0" fontId="8" fillId="0" borderId="1" xfId="1" applyFont="1" applyBorder="1" applyAlignment="1">
      <alignment horizontal="left" vertical="top"/>
    </xf>
    <xf numFmtId="0" fontId="7" fillId="0" borderId="1" xfId="1" applyFont="1" applyBorder="1" applyAlignment="1">
      <alignment horizontal="left" vertical="top"/>
    </xf>
    <xf numFmtId="0" fontId="10" fillId="0" borderId="2" xfId="1" applyFont="1" applyBorder="1" applyAlignment="1">
      <alignment horizontal="left" vertical="top" wrapText="1"/>
    </xf>
    <xf numFmtId="0" fontId="10" fillId="0" borderId="2" xfId="0" applyFont="1" applyBorder="1" applyAlignment="1">
      <alignment horizontal="left" vertical="top"/>
    </xf>
    <xf numFmtId="0" fontId="10" fillId="0" borderId="2" xfId="1" applyFont="1" applyBorder="1" applyAlignment="1">
      <alignment horizontal="left" vertical="top" wrapText="1" indent="1"/>
    </xf>
    <xf numFmtId="0" fontId="11" fillId="6" borderId="19" xfId="0" applyFont="1" applyFill="1" applyBorder="1" applyAlignment="1">
      <alignment horizontal="center" vertical="top"/>
    </xf>
    <xf numFmtId="0" fontId="8" fillId="0" borderId="1" xfId="0" applyFont="1" applyBorder="1" applyAlignment="1">
      <alignment horizontal="center" vertical="top"/>
    </xf>
    <xf numFmtId="0" fontId="8" fillId="0" borderId="5" xfId="0" applyFont="1" applyBorder="1" applyAlignment="1">
      <alignment horizontal="center" vertical="top"/>
    </xf>
    <xf numFmtId="0" fontId="7" fillId="2" borderId="2" xfId="1" applyFont="1" applyFill="1" applyBorder="1" applyAlignment="1">
      <alignment horizontal="center" vertical="top" wrapText="1"/>
    </xf>
    <xf numFmtId="0" fontId="8" fillId="0" borderId="2" xfId="1" applyFont="1" applyBorder="1" applyAlignment="1">
      <alignment horizontal="center" vertical="top" wrapText="1"/>
    </xf>
    <xf numFmtId="20" fontId="8" fillId="0" borderId="2" xfId="1" applyNumberFormat="1" applyFont="1" applyBorder="1" applyAlignment="1">
      <alignment horizontal="center" vertical="top" wrapText="1"/>
    </xf>
    <xf numFmtId="20" fontId="6" fillId="5" borderId="2" xfId="1" applyNumberFormat="1" applyFont="1" applyFill="1" applyBorder="1" applyAlignment="1">
      <alignment horizontal="center" vertical="top" wrapText="1"/>
    </xf>
    <xf numFmtId="0" fontId="3" fillId="4" borderId="2" xfId="1" applyFont="1" applyFill="1" applyBorder="1" applyAlignment="1">
      <alignment horizontal="center" vertical="top" wrapText="1"/>
    </xf>
    <xf numFmtId="20" fontId="2" fillId="4" borderId="2" xfId="1" applyNumberFormat="1" applyFont="1" applyFill="1" applyBorder="1" applyAlignment="1">
      <alignment horizontal="center" vertical="top" wrapText="1"/>
    </xf>
    <xf numFmtId="20" fontId="3" fillId="4" borderId="2" xfId="1" applyNumberFormat="1" applyFont="1" applyFill="1" applyBorder="1" applyAlignment="1">
      <alignment horizontal="center" vertical="top" wrapText="1"/>
    </xf>
    <xf numFmtId="20" fontId="2" fillId="7" borderId="2" xfId="1" applyNumberFormat="1" applyFont="1" applyFill="1" applyBorder="1" applyAlignment="1">
      <alignment horizontal="center" vertical="top" wrapText="1"/>
    </xf>
    <xf numFmtId="20" fontId="7" fillId="3" borderId="2" xfId="1" applyNumberFormat="1" applyFont="1" applyFill="1" applyBorder="1" applyAlignment="1">
      <alignment horizontal="center" vertical="top" wrapText="1"/>
    </xf>
    <xf numFmtId="20" fontId="8" fillId="3" borderId="2" xfId="1" applyNumberFormat="1" applyFont="1" applyFill="1" applyBorder="1" applyAlignment="1">
      <alignment horizontal="center" vertical="top" wrapText="1"/>
    </xf>
    <xf numFmtId="20" fontId="7" fillId="0" borderId="2" xfId="1" applyNumberFormat="1" applyFont="1" applyBorder="1" applyAlignment="1">
      <alignment horizontal="center" vertical="top" wrapText="1"/>
    </xf>
    <xf numFmtId="20" fontId="10" fillId="0" borderId="2" xfId="1" applyNumberFormat="1" applyFont="1" applyBorder="1" applyAlignment="1">
      <alignment horizontal="center" vertical="top" wrapText="1"/>
    </xf>
    <xf numFmtId="0" fontId="8" fillId="0" borderId="6" xfId="1" applyFont="1" applyBorder="1" applyAlignment="1">
      <alignment horizontal="center" vertical="top"/>
    </xf>
    <xf numFmtId="20" fontId="7" fillId="0" borderId="1" xfId="1" applyNumberFormat="1" applyFont="1" applyBorder="1" applyAlignment="1">
      <alignment horizontal="center" vertical="top"/>
    </xf>
    <xf numFmtId="0" fontId="8" fillId="0" borderId="1" xfId="1" applyFont="1" applyBorder="1" applyAlignment="1">
      <alignment horizontal="center" vertical="top"/>
    </xf>
    <xf numFmtId="20" fontId="8" fillId="0" borderId="1" xfId="0" applyNumberFormat="1" applyFont="1" applyBorder="1" applyAlignment="1">
      <alignment horizontal="center" vertical="top"/>
    </xf>
    <xf numFmtId="0" fontId="13" fillId="5" borderId="21" xfId="0" applyFont="1" applyFill="1" applyBorder="1" applyAlignment="1">
      <alignment horizontal="center" vertical="center"/>
    </xf>
    <xf numFmtId="0" fontId="13" fillId="5" borderId="22" xfId="0" applyFont="1" applyFill="1" applyBorder="1" applyAlignment="1">
      <alignment horizontal="center" vertical="center"/>
    </xf>
    <xf numFmtId="0" fontId="14" fillId="0" borderId="26" xfId="0" applyFont="1" applyBorder="1" applyAlignment="1">
      <alignment vertical="center" wrapText="1"/>
    </xf>
    <xf numFmtId="0" fontId="15" fillId="0" borderId="25" xfId="0" applyFont="1" applyBorder="1" applyAlignment="1">
      <alignment vertical="top" wrapText="1"/>
    </xf>
    <xf numFmtId="0" fontId="15" fillId="0" borderId="26" xfId="0" applyFont="1" applyBorder="1" applyAlignment="1">
      <alignment vertical="top" wrapText="1"/>
    </xf>
    <xf numFmtId="0" fontId="14" fillId="0" borderId="24" xfId="0" applyFont="1" applyBorder="1" applyAlignment="1">
      <alignment vertical="center" wrapText="1"/>
    </xf>
    <xf numFmtId="0" fontId="14" fillId="0" borderId="23" xfId="0" applyFont="1" applyBorder="1" applyAlignment="1">
      <alignment vertical="center" wrapText="1"/>
    </xf>
    <xf numFmtId="0" fontId="8" fillId="12" borderId="5" xfId="0" applyFont="1" applyFill="1" applyBorder="1" applyAlignment="1">
      <alignment horizontal="center" vertical="top"/>
    </xf>
    <xf numFmtId="0" fontId="7" fillId="12" borderId="2" xfId="1" applyFont="1" applyFill="1" applyBorder="1" applyAlignment="1">
      <alignment horizontal="center" vertical="top" wrapText="1"/>
    </xf>
    <xf numFmtId="0" fontId="8" fillId="12" borderId="2" xfId="1" applyFont="1" applyFill="1" applyBorder="1" applyAlignment="1">
      <alignment horizontal="center" vertical="top" wrapText="1"/>
    </xf>
    <xf numFmtId="20" fontId="8" fillId="12" borderId="2" xfId="1" applyNumberFormat="1" applyFont="1" applyFill="1" applyBorder="1" applyAlignment="1">
      <alignment horizontal="center" vertical="top" wrapText="1"/>
    </xf>
    <xf numFmtId="20" fontId="6" fillId="12" borderId="2" xfId="1" applyNumberFormat="1" applyFont="1" applyFill="1" applyBorder="1" applyAlignment="1">
      <alignment horizontal="center" vertical="top" wrapText="1"/>
    </xf>
    <xf numFmtId="0" fontId="3" fillId="12" borderId="2" xfId="1" applyFont="1" applyFill="1" applyBorder="1" applyAlignment="1">
      <alignment horizontal="center" vertical="top" wrapText="1"/>
    </xf>
    <xf numFmtId="20" fontId="3" fillId="12" borderId="2" xfId="1" applyNumberFormat="1" applyFont="1" applyFill="1" applyBorder="1" applyAlignment="1">
      <alignment horizontal="center" vertical="top" wrapText="1"/>
    </xf>
    <xf numFmtId="20" fontId="2" fillId="12" borderId="2" xfId="1" applyNumberFormat="1" applyFont="1" applyFill="1" applyBorder="1" applyAlignment="1">
      <alignment horizontal="center" vertical="top" wrapText="1"/>
    </xf>
    <xf numFmtId="20" fontId="10" fillId="12" borderId="2" xfId="1" applyNumberFormat="1" applyFont="1" applyFill="1" applyBorder="1" applyAlignment="1">
      <alignment horizontal="center" vertical="top" wrapText="1"/>
    </xf>
    <xf numFmtId="0" fontId="8" fillId="12" borderId="6" xfId="1" applyFont="1" applyFill="1" applyBorder="1" applyAlignment="1">
      <alignment horizontal="center" vertical="top"/>
    </xf>
    <xf numFmtId="0" fontId="8" fillId="12" borderId="1" xfId="1" applyFont="1" applyFill="1" applyBorder="1" applyAlignment="1">
      <alignment horizontal="center" vertical="top"/>
    </xf>
    <xf numFmtId="0" fontId="8" fillId="12" borderId="1" xfId="0" applyFont="1" applyFill="1" applyBorder="1" applyAlignment="1">
      <alignment horizontal="center" vertical="top"/>
    </xf>
    <xf numFmtId="0" fontId="2" fillId="10" borderId="5" xfId="0" applyFont="1" applyFill="1" applyBorder="1" applyAlignment="1">
      <alignment horizontal="center" vertical="top" wrapText="1"/>
    </xf>
    <xf numFmtId="0" fontId="5" fillId="0" borderId="28" xfId="0" applyFont="1" applyBorder="1"/>
    <xf numFmtId="0" fontId="9" fillId="0" borderId="19" xfId="0" applyFont="1" applyBorder="1" applyAlignment="1">
      <alignment horizontal="center" vertical="top"/>
    </xf>
    <xf numFmtId="0" fontId="5" fillId="0" borderId="29" xfId="0" applyFont="1" applyBorder="1"/>
    <xf numFmtId="0" fontId="11" fillId="0" borderId="19" xfId="0" applyFont="1" applyBorder="1" applyAlignment="1">
      <alignment horizontal="center" vertical="top"/>
    </xf>
    <xf numFmtId="0" fontId="5" fillId="3" borderId="28" xfId="0" applyFont="1" applyFill="1" applyBorder="1"/>
    <xf numFmtId="0" fontId="14" fillId="0" borderId="30" xfId="0" applyFont="1" applyBorder="1" applyAlignment="1">
      <alignment vertical="center" wrapText="1"/>
    </xf>
    <xf numFmtId="0" fontId="14" fillId="0" borderId="31" xfId="0" quotePrefix="1" applyFont="1" applyBorder="1" applyAlignment="1">
      <alignment vertical="center" wrapText="1"/>
    </xf>
    <xf numFmtId="0" fontId="8" fillId="7" borderId="1" xfId="0" applyFont="1" applyFill="1" applyBorder="1" applyAlignment="1">
      <alignment horizontal="center" vertical="top"/>
    </xf>
    <xf numFmtId="0" fontId="9" fillId="6" borderId="0" xfId="0" applyFont="1" applyFill="1" applyAlignment="1">
      <alignment horizontal="center" vertical="top"/>
    </xf>
    <xf numFmtId="0" fontId="19" fillId="13" borderId="36" xfId="0" applyFont="1" applyFill="1" applyBorder="1" applyAlignment="1">
      <alignment horizontal="center" vertical="center" wrapText="1"/>
    </xf>
    <xf numFmtId="0" fontId="19" fillId="13" borderId="37" xfId="0" applyFont="1" applyFill="1" applyBorder="1" applyAlignment="1">
      <alignment horizontal="center" vertical="center" wrapText="1"/>
    </xf>
    <xf numFmtId="0" fontId="18" fillId="13" borderId="38" xfId="0" applyFont="1" applyFill="1" applyBorder="1" applyAlignment="1">
      <alignment vertical="center" wrapText="1"/>
    </xf>
    <xf numFmtId="0" fontId="19" fillId="10" borderId="34" xfId="0" applyFont="1" applyFill="1" applyBorder="1" applyAlignment="1">
      <alignment vertical="center" wrapText="1"/>
    </xf>
    <xf numFmtId="0" fontId="18" fillId="10" borderId="38" xfId="0" applyFont="1" applyFill="1" applyBorder="1" applyAlignment="1">
      <alignment horizontal="center" vertical="center" wrapText="1"/>
    </xf>
    <xf numFmtId="0" fontId="19" fillId="10" borderId="38" xfId="0" applyFont="1" applyFill="1" applyBorder="1" applyAlignment="1">
      <alignment horizontal="center" vertical="center" wrapText="1"/>
    </xf>
    <xf numFmtId="0" fontId="0" fillId="10" borderId="38" xfId="0" applyFill="1" applyBorder="1" applyAlignment="1">
      <alignment vertical="center" wrapText="1"/>
    </xf>
    <xf numFmtId="0" fontId="19" fillId="14" borderId="38" xfId="0" applyFont="1" applyFill="1" applyBorder="1" applyAlignment="1">
      <alignment horizontal="center" vertical="center" wrapText="1"/>
    </xf>
    <xf numFmtId="0" fontId="0" fillId="10" borderId="39" xfId="0" applyFill="1" applyBorder="1" applyAlignment="1">
      <alignment vertical="center" wrapText="1"/>
    </xf>
    <xf numFmtId="0" fontId="18" fillId="10" borderId="39" xfId="0" applyFont="1" applyFill="1" applyBorder="1" applyAlignment="1">
      <alignment vertical="center" wrapText="1"/>
    </xf>
    <xf numFmtId="0" fontId="18" fillId="0" borderId="34" xfId="0" applyFont="1" applyBorder="1" applyAlignment="1">
      <alignment vertical="center" wrapText="1"/>
    </xf>
    <xf numFmtId="0" fontId="18" fillId="0" borderId="38" xfId="0" applyFont="1" applyBorder="1" applyAlignment="1">
      <alignment horizontal="center" vertical="center" wrapText="1"/>
    </xf>
    <xf numFmtId="0" fontId="18" fillId="0" borderId="38" xfId="0" applyFont="1" applyBorder="1" applyAlignment="1">
      <alignment vertical="center" wrapText="1"/>
    </xf>
    <xf numFmtId="0" fontId="18" fillId="0" borderId="39" xfId="0" applyFont="1" applyBorder="1" applyAlignment="1">
      <alignment horizontal="center" vertical="center" wrapText="1"/>
    </xf>
    <xf numFmtId="0" fontId="19" fillId="15" borderId="34" xfId="0" applyFont="1" applyFill="1" applyBorder="1" applyAlignment="1">
      <alignment vertical="center" wrapText="1"/>
    </xf>
    <xf numFmtId="0" fontId="18" fillId="15" borderId="38" xfId="0" applyFont="1" applyFill="1" applyBorder="1" applyAlignment="1">
      <alignment horizontal="center" vertical="center" wrapText="1"/>
    </xf>
    <xf numFmtId="0" fontId="19" fillId="15" borderId="38" xfId="0" applyFont="1" applyFill="1" applyBorder="1" applyAlignment="1">
      <alignment horizontal="center" vertical="center" wrapText="1"/>
    </xf>
    <xf numFmtId="0" fontId="18" fillId="15" borderId="39" xfId="0" applyFont="1" applyFill="1" applyBorder="1" applyAlignment="1">
      <alignment vertical="center" wrapText="1"/>
    </xf>
    <xf numFmtId="0" fontId="22" fillId="0" borderId="38" xfId="0" applyFont="1" applyBorder="1" applyAlignment="1">
      <alignment horizontal="center" vertical="center" wrapText="1"/>
    </xf>
    <xf numFmtId="0" fontId="18" fillId="0" borderId="33" xfId="0" applyFont="1" applyBorder="1" applyAlignment="1">
      <alignment vertical="center" wrapText="1"/>
    </xf>
    <xf numFmtId="0" fontId="18" fillId="10" borderId="38" xfId="0" applyFont="1" applyFill="1" applyBorder="1" applyAlignment="1">
      <alignment vertical="center" wrapText="1"/>
    </xf>
    <xf numFmtId="0" fontId="22" fillId="0" borderId="34" xfId="0" applyFont="1" applyBorder="1" applyAlignment="1">
      <alignment vertical="center" wrapText="1"/>
    </xf>
    <xf numFmtId="0" fontId="19" fillId="16" borderId="38" xfId="0" applyFont="1" applyFill="1" applyBorder="1" applyAlignment="1">
      <alignment horizontal="center" vertical="center" wrapText="1"/>
    </xf>
    <xf numFmtId="0" fontId="0" fillId="0" borderId="0" xfId="0" quotePrefix="1"/>
    <xf numFmtId="0" fontId="19" fillId="13" borderId="38" xfId="0" applyFont="1" applyFill="1" applyBorder="1" applyAlignment="1">
      <alignment horizontal="center" vertical="center" wrapText="1"/>
    </xf>
    <xf numFmtId="0" fontId="22" fillId="0" borderId="24" xfId="0" applyFont="1" applyBorder="1" applyAlignment="1">
      <alignment horizontal="center" vertical="center" wrapText="1"/>
    </xf>
    <xf numFmtId="0" fontId="19" fillId="13" borderId="32" xfId="0" applyFont="1" applyFill="1" applyBorder="1" applyAlignment="1">
      <alignment horizontal="center" vertical="center" wrapText="1"/>
    </xf>
    <xf numFmtId="0" fontId="19" fillId="13" borderId="33" xfId="0" applyFont="1" applyFill="1" applyBorder="1" applyAlignment="1">
      <alignment horizontal="center" vertical="center" wrapText="1"/>
    </xf>
    <xf numFmtId="0" fontId="19" fillId="13" borderId="34" xfId="0" applyFont="1" applyFill="1" applyBorder="1" applyAlignment="1">
      <alignment horizontal="center" vertical="center" wrapText="1"/>
    </xf>
    <xf numFmtId="0" fontId="19" fillId="10" borderId="38" xfId="0" applyFont="1" applyFill="1" applyBorder="1" applyAlignment="1">
      <alignment vertical="center" wrapText="1"/>
    </xf>
    <xf numFmtId="0" fontId="19" fillId="15" borderId="38" xfId="0" applyFont="1" applyFill="1" applyBorder="1" applyAlignment="1">
      <alignment vertical="center" wrapText="1"/>
    </xf>
    <xf numFmtId="0" fontId="22" fillId="0" borderId="38" xfId="0" applyFont="1" applyBorder="1" applyAlignment="1">
      <alignment vertical="center" wrapText="1"/>
    </xf>
    <xf numFmtId="20" fontId="18" fillId="0" borderId="38" xfId="0" applyNumberFormat="1" applyFont="1" applyBorder="1" applyAlignment="1">
      <alignment horizontal="center" vertical="center" wrapText="1"/>
    </xf>
    <xf numFmtId="0" fontId="18" fillId="0" borderId="37" xfId="0" applyFont="1" applyBorder="1" applyAlignment="1">
      <alignment horizontal="center" vertical="center" wrapText="1"/>
    </xf>
    <xf numFmtId="20" fontId="22" fillId="0" borderId="38" xfId="0" applyNumberFormat="1" applyFont="1" applyBorder="1" applyAlignment="1">
      <alignment horizontal="center" vertical="center" wrapText="1"/>
    </xf>
    <xf numFmtId="20" fontId="22" fillId="0" borderId="37" xfId="0" applyNumberFormat="1" applyFont="1" applyBorder="1" applyAlignment="1">
      <alignment horizontal="center" vertical="center" wrapText="1"/>
    </xf>
    <xf numFmtId="0" fontId="21" fillId="0" borderId="33" xfId="0" applyFont="1" applyBorder="1" applyAlignment="1">
      <alignment vertical="center" wrapText="1"/>
    </xf>
    <xf numFmtId="20" fontId="18" fillId="0" borderId="37" xfId="0" applyNumberFormat="1" applyFont="1" applyBorder="1" applyAlignment="1">
      <alignment horizontal="center" vertical="center" wrapText="1"/>
    </xf>
    <xf numFmtId="0" fontId="19" fillId="15" borderId="33" xfId="0" applyFont="1" applyFill="1" applyBorder="1" applyAlignment="1">
      <alignment vertical="center" wrapText="1"/>
    </xf>
    <xf numFmtId="0" fontId="19" fillId="15" borderId="37" xfId="0" applyFont="1" applyFill="1" applyBorder="1" applyAlignment="1">
      <alignment vertical="center" wrapText="1"/>
    </xf>
    <xf numFmtId="0" fontId="18" fillId="15" borderId="37" xfId="0" applyFont="1" applyFill="1" applyBorder="1" applyAlignment="1">
      <alignment horizontal="center" vertical="center" wrapText="1"/>
    </xf>
    <xf numFmtId="0" fontId="18" fillId="15" borderId="37" xfId="0" applyFont="1" applyFill="1" applyBorder="1" applyAlignment="1">
      <alignment vertical="center" wrapText="1"/>
    </xf>
    <xf numFmtId="0" fontId="19" fillId="14" borderId="37" xfId="0" applyFont="1" applyFill="1" applyBorder="1" applyAlignment="1">
      <alignment horizontal="center" vertical="center" wrapText="1"/>
    </xf>
    <xf numFmtId="0" fontId="18" fillId="0" borderId="46" xfId="0" applyFont="1" applyBorder="1" applyAlignment="1">
      <alignment vertical="center" wrapText="1"/>
    </xf>
    <xf numFmtId="20" fontId="22" fillId="0" borderId="35" xfId="0" applyNumberFormat="1" applyFont="1" applyBorder="1" applyAlignment="1">
      <alignment horizontal="center" vertical="center" wrapText="1"/>
    </xf>
    <xf numFmtId="20" fontId="18" fillId="0" borderId="35" xfId="0" applyNumberFormat="1" applyFont="1" applyBorder="1" applyAlignment="1">
      <alignment horizontal="center" vertical="center" wrapText="1"/>
    </xf>
    <xf numFmtId="0" fontId="18" fillId="0" borderId="35" xfId="0" applyFont="1" applyBorder="1" applyAlignment="1">
      <alignment horizontal="center" vertical="center" wrapText="1"/>
    </xf>
    <xf numFmtId="0" fontId="19" fillId="14" borderId="47" xfId="0" applyFont="1" applyFill="1" applyBorder="1" applyAlignment="1">
      <alignment horizontal="center" vertical="center" wrapText="1"/>
    </xf>
    <xf numFmtId="0" fontId="22" fillId="0" borderId="47" xfId="0" applyFont="1" applyBorder="1" applyAlignment="1">
      <alignment horizontal="center" vertical="center" wrapText="1"/>
    </xf>
    <xf numFmtId="0" fontId="22" fillId="0" borderId="35" xfId="0" applyFont="1" applyBorder="1" applyAlignment="1">
      <alignment horizontal="center" vertical="center" wrapText="1"/>
    </xf>
    <xf numFmtId="0" fontId="18" fillId="0" borderId="40" xfId="0" applyFont="1" applyBorder="1" applyAlignment="1">
      <alignment vertical="center" wrapText="1"/>
    </xf>
    <xf numFmtId="0" fontId="22" fillId="0" borderId="42" xfId="0" applyFont="1" applyBorder="1" applyAlignment="1">
      <alignment horizontal="center" vertical="center" wrapText="1"/>
    </xf>
    <xf numFmtId="0" fontId="18" fillId="0" borderId="49" xfId="0" applyFont="1" applyBorder="1" applyAlignment="1">
      <alignment vertical="center" wrapText="1"/>
    </xf>
    <xf numFmtId="0" fontId="18" fillId="0" borderId="50" xfId="0" applyFont="1" applyBorder="1" applyAlignment="1">
      <alignment vertical="center" wrapText="1"/>
    </xf>
    <xf numFmtId="0" fontId="18" fillId="0" borderId="37" xfId="0" applyFont="1" applyBorder="1" applyAlignment="1">
      <alignment vertical="center" wrapText="1"/>
    </xf>
    <xf numFmtId="20" fontId="18" fillId="0" borderId="38" xfId="0" applyNumberFormat="1" applyFont="1" applyBorder="1" applyAlignment="1">
      <alignment vertical="center" wrapText="1"/>
    </xf>
    <xf numFmtId="0" fontId="7" fillId="0" borderId="7" xfId="1" applyFont="1" applyBorder="1" applyAlignment="1">
      <alignment horizontal="left" vertical="top" wrapText="1"/>
    </xf>
    <xf numFmtId="0" fontId="7" fillId="0" borderId="8" xfId="1" applyFont="1" applyBorder="1" applyAlignment="1">
      <alignment horizontal="left" vertical="top" wrapText="1"/>
    </xf>
    <xf numFmtId="0" fontId="7" fillId="0" borderId="9" xfId="1" applyFont="1" applyBorder="1" applyAlignment="1">
      <alignment horizontal="left" vertical="top" wrapText="1"/>
    </xf>
    <xf numFmtId="0" fontId="7" fillId="0" borderId="2" xfId="1" applyFont="1" applyBorder="1" applyAlignment="1">
      <alignment horizontal="left" vertical="top" wrapText="1"/>
    </xf>
    <xf numFmtId="0" fontId="7" fillId="0" borderId="2" xfId="0" applyFont="1" applyBorder="1" applyAlignment="1">
      <alignment horizontal="center" vertical="center" wrapText="1"/>
    </xf>
    <xf numFmtId="0" fontId="12" fillId="8" borderId="20" xfId="0" applyFont="1" applyFill="1" applyBorder="1" applyAlignment="1">
      <alignment horizontal="center" vertical="top" wrapText="1"/>
    </xf>
    <xf numFmtId="0" fontId="12" fillId="2" borderId="20" xfId="0" applyFont="1" applyFill="1" applyBorder="1" applyAlignment="1">
      <alignment horizontal="center" vertical="top" wrapText="1"/>
    </xf>
    <xf numFmtId="0" fontId="2" fillId="9" borderId="20" xfId="0" applyFont="1" applyFill="1" applyBorder="1" applyAlignment="1">
      <alignment horizontal="center" vertical="top"/>
    </xf>
    <xf numFmtId="0" fontId="2" fillId="10" borderId="5" xfId="0" applyFont="1" applyFill="1" applyBorder="1" applyAlignment="1">
      <alignment horizontal="center" vertical="top" wrapText="1"/>
    </xf>
    <xf numFmtId="0" fontId="2" fillId="10" borderId="20" xfId="0" applyFont="1" applyFill="1" applyBorder="1" applyAlignment="1">
      <alignment horizontal="center" vertical="top" wrapText="1"/>
    </xf>
    <xf numFmtId="0" fontId="2" fillId="11" borderId="5" xfId="0" applyFont="1" applyFill="1" applyBorder="1" applyAlignment="1">
      <alignment horizontal="center" vertical="top" wrapText="1"/>
    </xf>
    <xf numFmtId="0" fontId="2" fillId="11" borderId="20" xfId="0" applyFont="1" applyFill="1" applyBorder="1" applyAlignment="1">
      <alignment horizontal="center" vertical="top" wrapText="1"/>
    </xf>
    <xf numFmtId="0" fontId="19" fillId="13" borderId="32" xfId="0" applyFont="1" applyFill="1" applyBorder="1" applyAlignment="1">
      <alignment horizontal="center" vertical="center" wrapText="1"/>
    </xf>
    <xf numFmtId="0" fontId="19" fillId="13" borderId="33" xfId="0" applyFont="1" applyFill="1" applyBorder="1" applyAlignment="1">
      <alignment horizontal="center" vertical="center" wrapText="1"/>
    </xf>
    <xf numFmtId="0" fontId="19" fillId="13" borderId="34" xfId="0" applyFont="1" applyFill="1" applyBorder="1" applyAlignment="1">
      <alignment horizontal="center" vertical="center" wrapText="1"/>
    </xf>
    <xf numFmtId="0" fontId="21" fillId="8" borderId="40" xfId="0" applyFont="1" applyFill="1" applyBorder="1" applyAlignment="1">
      <alignment horizontal="left" vertical="center" wrapText="1"/>
    </xf>
    <xf numFmtId="0" fontId="21" fillId="8" borderId="41" xfId="0" applyFont="1" applyFill="1" applyBorder="1" applyAlignment="1">
      <alignment horizontal="left" vertical="center" wrapText="1"/>
    </xf>
    <xf numFmtId="0" fontId="21" fillId="8" borderId="38" xfId="0" applyFont="1" applyFill="1" applyBorder="1" applyAlignment="1">
      <alignment horizontal="left" vertical="center" wrapText="1"/>
    </xf>
    <xf numFmtId="0" fontId="20" fillId="8" borderId="40" xfId="0" applyFont="1" applyFill="1" applyBorder="1" applyAlignment="1">
      <alignment horizontal="left" vertical="center" wrapText="1"/>
    </xf>
    <xf numFmtId="0" fontId="20" fillId="8" borderId="41" xfId="0" applyFont="1" applyFill="1" applyBorder="1" applyAlignment="1">
      <alignment horizontal="left" vertical="center" wrapText="1"/>
    </xf>
    <xf numFmtId="0" fontId="20" fillId="8" borderId="38" xfId="0" applyFont="1" applyFill="1" applyBorder="1" applyAlignment="1">
      <alignment horizontal="left" vertical="center" wrapText="1"/>
    </xf>
    <xf numFmtId="0" fontId="20" fillId="8" borderId="40" xfId="0" applyFont="1" applyFill="1" applyBorder="1" applyAlignment="1">
      <alignment vertical="center" wrapText="1"/>
    </xf>
    <xf numFmtId="0" fontId="20" fillId="8" borderId="41" xfId="0" applyFont="1" applyFill="1" applyBorder="1" applyAlignment="1">
      <alignment vertical="center" wrapText="1"/>
    </xf>
    <xf numFmtId="0" fontId="20" fillId="8" borderId="38" xfId="0" applyFont="1" applyFill="1" applyBorder="1" applyAlignment="1">
      <alignment vertical="center" wrapText="1"/>
    </xf>
    <xf numFmtId="0" fontId="18" fillId="0" borderId="33" xfId="0" applyFont="1" applyBorder="1" applyAlignment="1">
      <alignment horizontal="center" vertical="center" wrapText="1"/>
    </xf>
    <xf numFmtId="0" fontId="19" fillId="14" borderId="43" xfId="0" applyFont="1" applyFill="1" applyBorder="1" applyAlignment="1">
      <alignment horizontal="center" vertical="center" wrapText="1"/>
    </xf>
    <xf numFmtId="0" fontId="22" fillId="0" borderId="24" xfId="0" applyFont="1" applyBorder="1" applyAlignment="1">
      <alignment horizontal="center" vertical="center" wrapText="1"/>
    </xf>
    <xf numFmtId="0" fontId="20" fillId="8" borderId="44" xfId="0" applyFont="1" applyFill="1" applyBorder="1" applyAlignment="1">
      <alignment horizontal="left" vertical="center" wrapText="1"/>
    </xf>
    <xf numFmtId="0" fontId="20" fillId="8" borderId="45" xfId="0" applyFont="1" applyFill="1" applyBorder="1" applyAlignment="1">
      <alignment horizontal="left" vertical="center" wrapText="1"/>
    </xf>
    <xf numFmtId="0" fontId="20" fillId="8" borderId="48" xfId="0" applyFont="1" applyFill="1" applyBorder="1" applyAlignment="1">
      <alignment horizontal="left" vertical="center" wrapText="1"/>
    </xf>
    <xf numFmtId="0" fontId="20" fillId="8" borderId="36" xfId="0" applyFont="1" applyFill="1" applyBorder="1" applyAlignment="1">
      <alignment horizontal="left" vertical="center" wrapText="1"/>
    </xf>
    <xf numFmtId="20" fontId="22" fillId="0" borderId="32" xfId="0" applyNumberFormat="1" applyFont="1" applyBorder="1" applyAlignment="1">
      <alignment horizontal="center" vertical="center" wrapText="1"/>
    </xf>
    <xf numFmtId="0" fontId="22" fillId="0" borderId="34" xfId="0" applyFont="1" applyBorder="1" applyAlignment="1">
      <alignment horizontal="center" vertical="center" wrapText="1"/>
    </xf>
    <xf numFmtId="20" fontId="22" fillId="0" borderId="37" xfId="0" applyNumberFormat="1" applyFont="1" applyBorder="1" applyAlignment="1">
      <alignment horizontal="center" vertical="center" wrapText="1"/>
    </xf>
    <xf numFmtId="0" fontId="22" fillId="0" borderId="37" xfId="0" applyFont="1" applyBorder="1" applyAlignment="1">
      <alignment horizontal="center" vertical="center" wrapText="1"/>
    </xf>
    <xf numFmtId="20" fontId="18" fillId="0" borderId="33" xfId="0" applyNumberFormat="1" applyFont="1" applyBorder="1" applyAlignment="1">
      <alignment horizontal="center" vertical="center" wrapText="1"/>
    </xf>
    <xf numFmtId="0" fontId="19" fillId="16" borderId="44" xfId="0" applyFont="1" applyFill="1" applyBorder="1" applyAlignment="1">
      <alignment horizontal="center" vertical="center" wrapText="1"/>
    </xf>
    <xf numFmtId="0" fontId="19" fillId="16" borderId="45" xfId="0" applyFont="1" applyFill="1" applyBorder="1" applyAlignment="1">
      <alignment horizontal="center" vertical="center" wrapText="1"/>
    </xf>
    <xf numFmtId="0" fontId="19" fillId="16" borderId="35" xfId="0" applyFont="1" applyFill="1" applyBorder="1" applyAlignment="1">
      <alignment horizontal="center" vertical="center" wrapText="1"/>
    </xf>
    <xf numFmtId="0" fontId="18" fillId="0" borderId="50" xfId="0" applyFont="1" applyBorder="1" applyAlignment="1">
      <alignment horizontal="center" vertical="center" wrapText="1"/>
    </xf>
    <xf numFmtId="0" fontId="18" fillId="0" borderId="34" xfId="0" applyFont="1" applyBorder="1" applyAlignment="1">
      <alignment horizontal="center" vertical="center" wrapText="1"/>
    </xf>
    <xf numFmtId="20" fontId="18" fillId="0" borderId="50" xfId="0" applyNumberFormat="1" applyFont="1" applyBorder="1" applyAlignment="1">
      <alignment horizontal="center" vertical="center" wrapText="1"/>
    </xf>
    <xf numFmtId="0" fontId="18" fillId="0" borderId="50" xfId="0" applyFont="1" applyBorder="1" applyAlignment="1">
      <alignment vertical="center" wrapText="1"/>
    </xf>
    <xf numFmtId="0" fontId="18" fillId="0" borderId="33" xfId="0" applyFont="1" applyBorder="1" applyAlignment="1">
      <alignment vertical="center" wrapText="1"/>
    </xf>
    <xf numFmtId="0" fontId="18" fillId="0" borderId="34" xfId="0" applyFont="1" applyBorder="1" applyAlignment="1">
      <alignment vertical="center" wrapText="1"/>
    </xf>
    <xf numFmtId="0" fontId="19" fillId="14" borderId="50" xfId="0" applyFont="1" applyFill="1" applyBorder="1" applyAlignment="1">
      <alignment horizontal="center" vertical="center" wrapText="1"/>
    </xf>
    <xf numFmtId="0" fontId="19" fillId="14" borderId="33" xfId="0" applyFont="1" applyFill="1" applyBorder="1" applyAlignment="1">
      <alignment horizontal="center" vertical="center" wrapText="1"/>
    </xf>
    <xf numFmtId="0" fontId="19" fillId="14" borderId="34" xfId="0" applyFont="1" applyFill="1" applyBorder="1" applyAlignment="1">
      <alignment horizontal="center" vertical="center" wrapText="1"/>
    </xf>
    <xf numFmtId="0" fontId="14" fillId="0" borderId="27" xfId="0" applyFont="1" applyBorder="1" applyAlignment="1">
      <alignment vertical="center"/>
    </xf>
    <xf numFmtId="0" fontId="14" fillId="0" borderId="24" xfId="0" applyFont="1" applyBorder="1" applyAlignment="1">
      <alignment vertical="center"/>
    </xf>
    <xf numFmtId="0" fontId="14" fillId="0" borderId="23" xfId="0" applyFont="1" applyBorder="1" applyAlignment="1">
      <alignment vertical="center"/>
    </xf>
    <xf numFmtId="0" fontId="14" fillId="0" borderId="26" xfId="0" applyFont="1" applyBorder="1" applyAlignment="1">
      <alignment vertical="center"/>
    </xf>
  </cellXfs>
  <cellStyles count="3">
    <cellStyle name="Normal" xfId="0" builtinId="0"/>
    <cellStyle name="Normal 2" xfId="1" xr:uid="{00000000-0005-0000-0000-000001000000}"/>
    <cellStyle name="Normal 2 2" xfId="2" xr:uid="{00000000-0005-0000-0000-000002000000}"/>
  </cellStyles>
  <dxfs count="26">
    <dxf>
      <fill>
        <patternFill patternType="solid">
          <fgColor rgb="FF999999"/>
          <bgColor rgb="FF999999"/>
        </patternFill>
      </fill>
    </dxf>
    <dxf>
      <fill>
        <patternFill patternType="solid">
          <fgColor rgb="FFB7E1CD"/>
          <bgColor rgb="FFB7E1CD"/>
        </patternFill>
      </fill>
    </dxf>
    <dxf>
      <fill>
        <patternFill patternType="solid">
          <fgColor rgb="FFFFFF00"/>
          <bgColor rgb="FFFFFF00"/>
        </patternFill>
      </fill>
    </dxf>
    <dxf>
      <fill>
        <patternFill patternType="solid">
          <fgColor rgb="FFFFD966"/>
          <bgColor rgb="FFFFD966"/>
        </patternFill>
      </fill>
    </dxf>
    <dxf>
      <fill>
        <patternFill patternType="solid">
          <fgColor rgb="FF999999"/>
          <bgColor rgb="FF999999"/>
        </patternFill>
      </fill>
    </dxf>
    <dxf>
      <fill>
        <patternFill patternType="solid">
          <fgColor rgb="FFB7E1CD"/>
          <bgColor rgb="FFB7E1CD"/>
        </patternFill>
      </fill>
    </dxf>
    <dxf>
      <fill>
        <patternFill patternType="solid">
          <fgColor rgb="FFFFFF00"/>
          <bgColor rgb="FFFFFF00"/>
        </patternFill>
      </fill>
    </dxf>
    <dxf>
      <fill>
        <patternFill patternType="solid">
          <fgColor rgb="FFFFD966"/>
          <bgColor rgb="FFFFD966"/>
        </patternFill>
      </fill>
    </dxf>
    <dxf>
      <fill>
        <patternFill patternType="solid">
          <fgColor rgb="FF999999"/>
          <bgColor rgb="FF999999"/>
        </patternFill>
      </fill>
    </dxf>
    <dxf>
      <fill>
        <patternFill patternType="solid">
          <fgColor rgb="FFB7E1CD"/>
          <bgColor rgb="FFB7E1CD"/>
        </patternFill>
      </fill>
    </dxf>
    <dxf>
      <fill>
        <patternFill patternType="solid">
          <fgColor rgb="FFFFFF00"/>
          <bgColor rgb="FFFFFF00"/>
        </patternFill>
      </fill>
    </dxf>
    <dxf>
      <fill>
        <patternFill patternType="solid">
          <fgColor rgb="FFFFD966"/>
          <bgColor rgb="FFFFD966"/>
        </patternFill>
      </fill>
    </dxf>
    <dxf>
      <fill>
        <patternFill patternType="solid">
          <fgColor rgb="FF999999"/>
          <bgColor rgb="FF999999"/>
        </patternFill>
      </fill>
    </dxf>
    <dxf>
      <fill>
        <patternFill patternType="solid">
          <fgColor rgb="FFB7E1CD"/>
          <bgColor rgb="FFB7E1CD"/>
        </patternFill>
      </fill>
    </dxf>
    <dxf>
      <fill>
        <patternFill patternType="solid">
          <fgColor rgb="FFFFFF00"/>
          <bgColor rgb="FFFFFF00"/>
        </patternFill>
      </fill>
    </dxf>
    <dxf>
      <fill>
        <patternFill patternType="solid">
          <fgColor rgb="FFFFD966"/>
          <bgColor rgb="FFFFD966"/>
        </patternFill>
      </fill>
    </dxf>
    <dxf>
      <alignment horizontal="left" vertical="top" textRotation="0" wrapText="1" indent="0" justifyLastLine="0" shrinkToFit="0" readingOrder="0"/>
      <border diagonalUp="0" diagonalDown="0" outline="0">
        <left style="thin">
          <color theme="0"/>
        </left>
        <right/>
        <top style="thin">
          <color theme="0" tint="-0.249977111117893"/>
        </top>
        <bottom style="thin">
          <color theme="0" tint="-0.249977111117893"/>
        </bottom>
      </border>
    </dxf>
    <dxf>
      <alignment horizontal="left" vertical="top" textRotation="0" wrapText="1" indent="0" justifyLastLine="0" shrinkToFit="0" readingOrder="0"/>
      <border diagonalUp="0" diagonalDown="0" outline="0">
        <left style="thin">
          <color theme="0"/>
        </left>
        <right style="thin">
          <color theme="0"/>
        </right>
        <top style="thin">
          <color theme="0" tint="-0.249977111117893"/>
        </top>
        <bottom style="thin">
          <color theme="0" tint="-0.249977111117893"/>
        </bottom>
      </border>
    </dxf>
    <dxf>
      <alignment horizontal="left" vertical="top" textRotation="0" indent="0" justifyLastLine="0" shrinkToFit="0" readingOrder="0"/>
      <border diagonalUp="0" diagonalDown="0" outline="0">
        <left style="thin">
          <color theme="0"/>
        </left>
        <right style="thin">
          <color theme="0"/>
        </right>
        <top style="thin">
          <color theme="0" tint="-0.249977111117893"/>
        </top>
        <bottom style="thin">
          <color theme="0" tint="-0.249977111117893"/>
        </bottom>
      </border>
    </dxf>
    <dxf>
      <alignment horizontal="left" vertical="top" textRotation="0" indent="0" justifyLastLine="0" shrinkToFit="0" readingOrder="0"/>
      <border diagonalUp="0" diagonalDown="0" outline="0">
        <left style="thin">
          <color theme="0"/>
        </left>
        <right style="thin">
          <color theme="0"/>
        </right>
        <top style="thin">
          <color theme="0" tint="-0.249977111117893"/>
        </top>
        <bottom style="thin">
          <color theme="0" tint="-0.249977111117893"/>
        </bottom>
      </border>
    </dxf>
    <dxf>
      <alignment horizontal="left" vertical="top" textRotation="0" indent="0" justifyLastLine="0" shrinkToFit="0" readingOrder="0"/>
      <border diagonalUp="0" diagonalDown="0" outline="0">
        <left/>
        <right style="thin">
          <color theme="0"/>
        </right>
        <top style="thin">
          <color theme="0" tint="-0.249977111117893"/>
        </top>
        <bottom style="thin">
          <color theme="0" tint="-0.249977111117893"/>
        </bottom>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alignment horizontal="left" vertical="top" textRotation="0" indent="0" justifyLastLine="0" shrinkToFit="0" readingOrder="0"/>
    </dxf>
    <dxf>
      <border>
        <bottom style="thin">
          <color theme="0" tint="-0.249977111117893"/>
        </bottom>
      </border>
    </dxf>
    <dxf>
      <fill>
        <patternFill patternType="solid">
          <fgColor indexed="64"/>
          <bgColor rgb="FF002060"/>
        </patternFill>
      </fill>
      <alignment horizontal="center" vertical="top"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2:F9" totalsRowShown="0" headerRowDxfId="25" dataDxfId="23" headerRowBorderDxfId="24" tableBorderDxfId="22" totalsRowBorderDxfId="21">
  <autoFilter ref="B2:F9" xr:uid="{00000000-0009-0000-0100-000001000000}"/>
  <tableColumns count="5">
    <tableColumn id="1" xr3:uid="{00000000-0010-0000-0000-000001000000}" name="Services" dataDxfId="20"/>
    <tableColumn id="2" xr3:uid="{00000000-0010-0000-0000-000002000000}" name="Customer Experience" dataDxfId="19"/>
    <tableColumn id="3" xr3:uid="{00000000-0010-0000-0000-000003000000}" name="Apps" dataDxfId="18"/>
    <tableColumn id="4" xr3:uid="{00000000-0010-0000-0000-000004000000}" name="Mitigation Action" dataDxfId="17"/>
    <tableColumn id="5" xr3:uid="{00000000-0010-0000-0000-000005000000}" name="PIC" dataDxfId="16"/>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5"/>
  <sheetViews>
    <sheetView zoomScale="80" zoomScaleNormal="80" workbookViewId="0">
      <pane xSplit="8" ySplit="6" topLeftCell="I7" activePane="bottomRight" state="frozen"/>
      <selection pane="topRight" activeCell="D1" sqref="D1"/>
      <selection pane="bottomLeft" activeCell="A4" sqref="A4"/>
      <selection pane="bottomRight" activeCell="D22" sqref="A22:XFD22"/>
    </sheetView>
  </sheetViews>
  <sheetFormatPr defaultColWidth="8.7265625" defaultRowHeight="14.5"/>
  <cols>
    <col min="1" max="1" width="8.7265625" style="27" hidden="1" customWidth="1"/>
    <col min="2" max="5" width="0" style="27" hidden="1" customWidth="1"/>
    <col min="6" max="6" width="3.26953125" style="27" customWidth="1"/>
    <col min="7" max="7" width="4.7265625" style="27" customWidth="1"/>
    <col min="8" max="8" width="100.7265625" style="27" customWidth="1"/>
    <col min="9" max="9" width="9.7265625" style="50" customWidth="1"/>
    <col min="10" max="10" width="14.7265625" style="50" bestFit="1" customWidth="1"/>
    <col min="11" max="11" width="9.7265625" style="50" customWidth="1"/>
    <col min="12" max="12" width="9.7265625" style="86" customWidth="1"/>
    <col min="13" max="14" width="9.7265625" style="50" customWidth="1"/>
    <col min="15" max="15" width="16.26953125" style="27" customWidth="1"/>
    <col min="16" max="16" width="11.26953125" style="27" customWidth="1"/>
    <col min="17" max="17" width="21.453125" style="27" customWidth="1"/>
    <col min="18" max="18" width="31.54296875" style="27" customWidth="1"/>
    <col min="19" max="19" width="56.26953125" style="27" bestFit="1" customWidth="1"/>
    <col min="20" max="20" width="8.7265625" style="27"/>
    <col min="21" max="21" width="54.453125" style="27" customWidth="1"/>
    <col min="22" max="16384" width="8.7265625" style="27"/>
  </cols>
  <sheetData>
    <row r="1" spans="1:20">
      <c r="A1" s="32"/>
      <c r="B1" s="32"/>
      <c r="C1" s="32"/>
      <c r="D1" s="32"/>
      <c r="E1" s="32"/>
      <c r="F1" s="157" t="s">
        <v>0</v>
      </c>
      <c r="G1" s="157"/>
      <c r="H1" s="23" t="s">
        <v>1</v>
      </c>
      <c r="J1" s="51"/>
      <c r="K1" s="51"/>
      <c r="L1" s="75"/>
      <c r="M1" s="51"/>
      <c r="N1" s="51"/>
      <c r="O1" s="28"/>
      <c r="P1" s="28"/>
      <c r="Q1" s="28"/>
      <c r="R1" s="28"/>
      <c r="S1" s="28"/>
    </row>
    <row r="2" spans="1:20">
      <c r="A2" s="32"/>
      <c r="B2" s="32"/>
      <c r="C2" s="32"/>
      <c r="D2" s="32"/>
      <c r="E2" s="32"/>
      <c r="F2" s="157"/>
      <c r="G2" s="157"/>
      <c r="H2" s="20" t="s">
        <v>2</v>
      </c>
      <c r="J2" s="51"/>
      <c r="K2" s="51"/>
      <c r="L2" s="75"/>
      <c r="M2" s="51"/>
      <c r="N2" s="51"/>
      <c r="O2" s="28"/>
      <c r="P2" s="28"/>
      <c r="Q2" s="28"/>
      <c r="R2" s="28"/>
      <c r="S2" s="28"/>
    </row>
    <row r="3" spans="1:20">
      <c r="A3" s="32"/>
      <c r="B3" s="32"/>
      <c r="C3" s="32"/>
      <c r="D3" s="32"/>
      <c r="E3" s="32"/>
      <c r="F3" s="157"/>
      <c r="G3" s="157"/>
      <c r="H3" s="25" t="s">
        <v>3</v>
      </c>
      <c r="I3" s="51"/>
      <c r="J3" s="51"/>
      <c r="K3" s="51"/>
      <c r="L3" s="75"/>
      <c r="M3" s="51"/>
      <c r="N3" s="51"/>
      <c r="O3" s="28"/>
      <c r="P3" s="28"/>
      <c r="Q3" s="28"/>
      <c r="R3" s="28"/>
      <c r="S3" s="28"/>
    </row>
    <row r="4" spans="1:20">
      <c r="A4" s="32"/>
      <c r="B4" s="32"/>
      <c r="C4" s="32"/>
      <c r="D4" s="32"/>
      <c r="E4" s="32"/>
      <c r="F4" s="157"/>
      <c r="G4" s="157"/>
      <c r="H4" s="29" t="s">
        <v>4</v>
      </c>
      <c r="I4" s="51"/>
      <c r="J4" s="51"/>
      <c r="K4" s="51"/>
      <c r="L4" s="75"/>
      <c r="M4" s="51"/>
      <c r="N4" s="51"/>
      <c r="O4" s="28"/>
      <c r="P4" s="28"/>
      <c r="Q4" s="28"/>
      <c r="R4" s="28"/>
      <c r="S4" s="28"/>
    </row>
    <row r="5" spans="1:20">
      <c r="A5" s="30"/>
      <c r="B5" s="30"/>
      <c r="C5" s="30"/>
      <c r="D5" s="30"/>
      <c r="E5" s="30"/>
      <c r="F5" s="30"/>
      <c r="G5" s="31"/>
      <c r="H5" s="31"/>
      <c r="I5" s="51"/>
      <c r="J5" s="51"/>
      <c r="K5" s="51"/>
      <c r="L5" s="75"/>
      <c r="M5" s="51"/>
      <c r="N5" s="51"/>
      <c r="O5" s="28"/>
      <c r="P5" s="28"/>
      <c r="Q5" s="28"/>
      <c r="R5" s="28"/>
      <c r="S5" s="28"/>
    </row>
    <row r="6" spans="1:20" ht="29">
      <c r="A6" s="32"/>
      <c r="B6" s="32"/>
      <c r="C6" s="32"/>
      <c r="D6" s="32"/>
      <c r="E6" s="32"/>
      <c r="F6" s="32"/>
      <c r="G6" s="33" t="s">
        <v>5</v>
      </c>
      <c r="H6" s="33" t="s">
        <v>6</v>
      </c>
      <c r="I6" s="52" t="s">
        <v>7</v>
      </c>
      <c r="J6" s="52" t="s">
        <v>8</v>
      </c>
      <c r="K6" s="52" t="s">
        <v>9</v>
      </c>
      <c r="L6" s="76"/>
      <c r="M6" s="52" t="s">
        <v>10</v>
      </c>
      <c r="N6" s="52" t="s">
        <v>11</v>
      </c>
      <c r="O6" s="33" t="s">
        <v>12</v>
      </c>
      <c r="P6" s="33" t="s">
        <v>13</v>
      </c>
      <c r="Q6" s="33" t="s">
        <v>14</v>
      </c>
      <c r="R6" s="33" t="s">
        <v>15</v>
      </c>
      <c r="S6" s="33" t="s">
        <v>16</v>
      </c>
      <c r="T6" s="34"/>
    </row>
    <row r="7" spans="1:20">
      <c r="A7" s="32"/>
      <c r="B7" s="32"/>
      <c r="C7" s="32"/>
      <c r="D7" s="32"/>
      <c r="E7" s="32"/>
      <c r="F7" s="32"/>
      <c r="G7" s="153" t="s">
        <v>17</v>
      </c>
      <c r="H7" s="154"/>
      <c r="I7" s="154"/>
      <c r="J7" s="154"/>
      <c r="K7" s="154"/>
      <c r="L7" s="154"/>
      <c r="M7" s="154"/>
      <c r="N7" s="154"/>
      <c r="O7" s="154"/>
      <c r="P7" s="154"/>
      <c r="Q7" s="154"/>
      <c r="R7" s="154"/>
      <c r="S7" s="155"/>
      <c r="T7" s="34"/>
    </row>
    <row r="8" spans="1:20">
      <c r="A8" s="32"/>
      <c r="B8" s="32"/>
      <c r="C8" s="32"/>
      <c r="D8" s="32"/>
      <c r="E8" s="32"/>
      <c r="F8" s="32"/>
      <c r="G8" s="35">
        <v>1</v>
      </c>
      <c r="H8" s="36" t="s">
        <v>18</v>
      </c>
      <c r="I8" s="53"/>
      <c r="J8" s="53"/>
      <c r="K8" s="53"/>
      <c r="L8" s="77"/>
      <c r="M8" s="53"/>
      <c r="N8" s="53"/>
      <c r="O8" s="35" t="s">
        <v>19</v>
      </c>
      <c r="P8" s="37" t="s">
        <v>20</v>
      </c>
      <c r="Q8" s="35" t="s">
        <v>21</v>
      </c>
      <c r="R8" s="35"/>
      <c r="S8" s="36"/>
      <c r="T8" s="34"/>
    </row>
    <row r="9" spans="1:20">
      <c r="A9" s="32"/>
      <c r="B9" s="32"/>
      <c r="C9" s="32"/>
      <c r="D9" s="32"/>
      <c r="E9" s="32"/>
      <c r="F9" s="32"/>
      <c r="G9" s="35">
        <v>2</v>
      </c>
      <c r="H9" s="36" t="s">
        <v>22</v>
      </c>
      <c r="I9" s="53"/>
      <c r="J9" s="53"/>
      <c r="K9" s="53"/>
      <c r="L9" s="77"/>
      <c r="M9" s="53"/>
      <c r="N9" s="53"/>
      <c r="O9" s="35" t="s">
        <v>19</v>
      </c>
      <c r="P9" s="96"/>
      <c r="Q9" s="35"/>
      <c r="R9" s="35"/>
      <c r="S9" s="36"/>
      <c r="T9" s="34"/>
    </row>
    <row r="10" spans="1:20">
      <c r="A10" s="32"/>
      <c r="B10" s="32"/>
      <c r="C10" s="32"/>
      <c r="D10" s="32"/>
      <c r="E10" s="32"/>
      <c r="F10" s="32"/>
      <c r="G10" s="156" t="s">
        <v>23</v>
      </c>
      <c r="H10" s="156"/>
      <c r="I10" s="156"/>
      <c r="J10" s="156"/>
      <c r="K10" s="156"/>
      <c r="L10" s="156"/>
      <c r="M10" s="156"/>
      <c r="N10" s="156"/>
      <c r="O10" s="156"/>
      <c r="P10" s="156"/>
      <c r="Q10" s="156"/>
      <c r="R10" s="156"/>
      <c r="S10" s="156"/>
      <c r="T10" s="34"/>
    </row>
    <row r="11" spans="1:20">
      <c r="A11" s="158"/>
      <c r="B11" s="32"/>
      <c r="C11" s="32"/>
      <c r="D11" s="32"/>
      <c r="E11" s="32"/>
      <c r="F11" s="32"/>
      <c r="G11" s="35">
        <v>3</v>
      </c>
      <c r="H11" s="35" t="s">
        <v>24</v>
      </c>
      <c r="I11" s="54"/>
      <c r="J11" s="54"/>
      <c r="K11" s="54"/>
      <c r="L11" s="78"/>
      <c r="M11" s="54"/>
      <c r="N11" s="54"/>
      <c r="O11" s="35"/>
      <c r="P11" s="37" t="s">
        <v>20</v>
      </c>
      <c r="Q11" s="35" t="s">
        <v>21</v>
      </c>
      <c r="R11" s="35"/>
      <c r="S11" s="36"/>
      <c r="T11" s="34"/>
    </row>
    <row r="12" spans="1:20">
      <c r="A12" s="158"/>
      <c r="B12" s="32"/>
      <c r="C12" s="32"/>
      <c r="D12" s="32"/>
      <c r="E12" s="32"/>
      <c r="F12" s="32"/>
      <c r="G12" s="35">
        <v>4</v>
      </c>
      <c r="H12" s="35" t="s">
        <v>25</v>
      </c>
      <c r="I12" s="54"/>
      <c r="J12" s="54"/>
      <c r="K12" s="54"/>
      <c r="L12" s="78"/>
      <c r="M12" s="54"/>
      <c r="N12" s="54"/>
      <c r="O12" s="35"/>
      <c r="P12" s="37" t="s">
        <v>20</v>
      </c>
      <c r="Q12" s="35" t="s">
        <v>21</v>
      </c>
      <c r="R12" s="35"/>
      <c r="S12" s="36"/>
      <c r="T12" s="34"/>
    </row>
    <row r="13" spans="1:20">
      <c r="A13" s="158"/>
      <c r="B13" s="32"/>
      <c r="C13" s="32"/>
      <c r="D13" s="32"/>
      <c r="E13" s="32"/>
      <c r="F13" s="32"/>
      <c r="G13" s="35">
        <v>5</v>
      </c>
      <c r="H13" s="35" t="s">
        <v>26</v>
      </c>
      <c r="I13" s="54"/>
      <c r="J13" s="54"/>
      <c r="K13" s="54"/>
      <c r="L13" s="78"/>
      <c r="M13" s="54"/>
      <c r="N13" s="54"/>
      <c r="O13" s="35"/>
      <c r="P13" s="37" t="s">
        <v>20</v>
      </c>
      <c r="Q13" s="35" t="s">
        <v>21</v>
      </c>
      <c r="R13" s="35"/>
      <c r="S13" s="36"/>
      <c r="T13" s="34"/>
    </row>
    <row r="14" spans="1:20">
      <c r="A14" s="158"/>
      <c r="B14" s="32"/>
      <c r="C14" s="32"/>
      <c r="D14" s="32"/>
      <c r="E14" s="32"/>
      <c r="F14" s="32"/>
      <c r="G14" s="35">
        <v>6</v>
      </c>
      <c r="H14" s="35" t="s">
        <v>27</v>
      </c>
      <c r="I14" s="54"/>
      <c r="J14" s="54"/>
      <c r="K14" s="54"/>
      <c r="L14" s="78"/>
      <c r="M14" s="54"/>
      <c r="N14" s="54"/>
      <c r="O14" s="35"/>
      <c r="P14" s="37" t="s">
        <v>20</v>
      </c>
      <c r="Q14" s="35" t="s">
        <v>21</v>
      </c>
      <c r="R14" s="35"/>
      <c r="S14" s="36"/>
      <c r="T14" s="34"/>
    </row>
    <row r="15" spans="1:20">
      <c r="A15" s="158"/>
      <c r="B15" s="32"/>
      <c r="C15" s="32"/>
      <c r="D15" s="32"/>
      <c r="E15" s="32"/>
      <c r="F15" s="32"/>
      <c r="G15" s="35">
        <v>7</v>
      </c>
      <c r="H15" s="35" t="s">
        <v>28</v>
      </c>
      <c r="I15" s="54"/>
      <c r="J15" s="54"/>
      <c r="K15" s="54"/>
      <c r="L15" s="78"/>
      <c r="M15" s="54"/>
      <c r="N15" s="54"/>
      <c r="O15" s="35"/>
      <c r="P15" s="37" t="s">
        <v>20</v>
      </c>
      <c r="Q15" s="35" t="s">
        <v>21</v>
      </c>
      <c r="R15" s="35"/>
      <c r="S15" s="36"/>
      <c r="T15" s="34"/>
    </row>
    <row r="16" spans="1:20">
      <c r="A16" s="158"/>
      <c r="B16" s="32"/>
      <c r="C16" s="32"/>
      <c r="D16" s="32"/>
      <c r="E16" s="32"/>
      <c r="F16" s="32"/>
      <c r="G16" s="35">
        <v>8</v>
      </c>
      <c r="H16" s="35" t="s">
        <v>29</v>
      </c>
      <c r="I16" s="54"/>
      <c r="J16" s="54"/>
      <c r="K16" s="54"/>
      <c r="L16" s="78"/>
      <c r="M16" s="54"/>
      <c r="N16" s="54"/>
      <c r="O16" s="35"/>
      <c r="P16" s="37" t="s">
        <v>20</v>
      </c>
      <c r="Q16" s="35" t="s">
        <v>21</v>
      </c>
      <c r="R16" s="35"/>
      <c r="S16" s="36"/>
      <c r="T16" s="34"/>
    </row>
    <row r="17" spans="1:21">
      <c r="A17" s="158"/>
      <c r="B17" s="32"/>
      <c r="C17" s="32"/>
      <c r="D17" s="32"/>
      <c r="E17" s="32"/>
      <c r="F17" s="32"/>
      <c r="G17" s="35">
        <v>9</v>
      </c>
      <c r="H17" s="35" t="s">
        <v>30</v>
      </c>
      <c r="I17" s="54"/>
      <c r="J17" s="54"/>
      <c r="K17" s="54"/>
      <c r="L17" s="78"/>
      <c r="M17" s="54"/>
      <c r="N17" s="54"/>
      <c r="O17" s="35"/>
      <c r="P17" s="37" t="s">
        <v>20</v>
      </c>
      <c r="Q17" s="35" t="s">
        <v>21</v>
      </c>
      <c r="R17" s="35"/>
      <c r="S17" s="36"/>
      <c r="T17" s="34"/>
    </row>
    <row r="18" spans="1:21" ht="14.65" customHeight="1">
      <c r="A18" s="158"/>
      <c r="B18" s="32"/>
      <c r="C18" s="32"/>
      <c r="D18" s="32"/>
      <c r="E18" s="32"/>
      <c r="F18" s="32"/>
      <c r="G18" s="23">
        <v>10</v>
      </c>
      <c r="H18" s="23" t="s">
        <v>31</v>
      </c>
      <c r="I18" s="55"/>
      <c r="J18" s="55"/>
      <c r="K18" s="55"/>
      <c r="L18" s="79"/>
      <c r="M18" s="55"/>
      <c r="N18" s="55"/>
      <c r="O18" s="23" t="s">
        <v>32</v>
      </c>
      <c r="P18" s="37" t="s">
        <v>33</v>
      </c>
      <c r="Q18" s="23" t="s">
        <v>21</v>
      </c>
      <c r="R18" s="23"/>
      <c r="S18" s="24"/>
      <c r="T18" s="34"/>
    </row>
    <row r="19" spans="1:21" ht="14.65" customHeight="1">
      <c r="A19" s="158"/>
      <c r="B19" s="32"/>
      <c r="C19" s="32"/>
      <c r="D19" s="32"/>
      <c r="E19" s="32"/>
      <c r="F19" s="32"/>
      <c r="G19" s="19">
        <f>G18+1</f>
        <v>11</v>
      </c>
      <c r="H19" s="20" t="s">
        <v>34</v>
      </c>
      <c r="I19" s="56"/>
      <c r="J19" s="56"/>
      <c r="K19" s="56"/>
      <c r="L19" s="80"/>
      <c r="M19" s="56"/>
      <c r="N19" s="56"/>
      <c r="O19" s="19"/>
      <c r="P19" s="19"/>
      <c r="Q19" s="19"/>
      <c r="R19" s="19"/>
      <c r="S19" s="21"/>
      <c r="T19" s="34"/>
    </row>
    <row r="20" spans="1:21">
      <c r="A20" s="158"/>
      <c r="B20" s="32"/>
      <c r="C20" s="32"/>
      <c r="D20" s="32"/>
      <c r="E20" s="32"/>
      <c r="F20" s="32"/>
      <c r="G20" s="20"/>
      <c r="H20" s="22" t="s">
        <v>35</v>
      </c>
      <c r="I20" s="57"/>
      <c r="J20" s="58"/>
      <c r="K20" s="58"/>
      <c r="L20" s="81"/>
      <c r="M20" s="58"/>
      <c r="N20" s="58"/>
      <c r="O20" s="20" t="s">
        <v>32</v>
      </c>
      <c r="P20" s="37" t="s">
        <v>33</v>
      </c>
      <c r="Q20" s="20"/>
      <c r="R20" s="20"/>
      <c r="S20" s="21"/>
      <c r="T20" s="34"/>
    </row>
    <row r="21" spans="1:21" ht="15" customHeight="1">
      <c r="A21" s="158"/>
      <c r="B21" s="32"/>
      <c r="C21" s="32"/>
      <c r="D21" s="32"/>
      <c r="E21" s="32"/>
      <c r="F21" s="32"/>
      <c r="G21" s="25">
        <f>G19+1</f>
        <v>12</v>
      </c>
      <c r="H21" s="25" t="s">
        <v>36</v>
      </c>
      <c r="I21" s="59"/>
      <c r="J21" s="59"/>
      <c r="K21" s="59"/>
      <c r="L21" s="82"/>
      <c r="M21" s="59"/>
      <c r="N21" s="59"/>
      <c r="O21" s="25" t="s">
        <v>32</v>
      </c>
      <c r="P21" s="37" t="s">
        <v>20</v>
      </c>
      <c r="Q21" s="25"/>
      <c r="R21" s="25"/>
      <c r="S21" s="26"/>
      <c r="T21" s="34"/>
    </row>
    <row r="22" spans="1:21" ht="130.5">
      <c r="A22" s="158"/>
      <c r="B22" s="159"/>
      <c r="C22" s="160"/>
      <c r="D22" s="32"/>
      <c r="E22" s="32"/>
      <c r="F22" s="32"/>
      <c r="G22" s="41">
        <v>13</v>
      </c>
      <c r="H22" s="42" t="s">
        <v>37</v>
      </c>
      <c r="I22" s="61"/>
      <c r="J22" s="61"/>
      <c r="K22" s="61"/>
      <c r="L22" s="61"/>
      <c r="M22" s="61"/>
      <c r="N22" s="61"/>
      <c r="O22" s="41" t="s">
        <v>38</v>
      </c>
      <c r="P22" s="37" t="s">
        <v>20</v>
      </c>
      <c r="Q22" s="35"/>
      <c r="R22" s="35" t="s">
        <v>39</v>
      </c>
      <c r="S22" s="36"/>
      <c r="T22" s="34"/>
    </row>
    <row r="23" spans="1:21" ht="29">
      <c r="A23" s="158"/>
      <c r="B23" s="159"/>
      <c r="C23" s="160"/>
      <c r="D23" s="161" t="s">
        <v>40</v>
      </c>
      <c r="E23" s="32"/>
      <c r="F23" s="32"/>
      <c r="G23" s="41">
        <v>14</v>
      </c>
      <c r="H23" s="92" t="s">
        <v>41</v>
      </c>
      <c r="I23" s="61"/>
      <c r="J23" s="61"/>
      <c r="K23" s="61"/>
      <c r="L23" s="61"/>
      <c r="M23" s="61"/>
      <c r="N23" s="61"/>
      <c r="O23" s="41" t="s">
        <v>42</v>
      </c>
      <c r="P23" s="37" t="s">
        <v>20</v>
      </c>
      <c r="Q23" s="35" t="s">
        <v>43</v>
      </c>
      <c r="R23" s="35" t="s">
        <v>39</v>
      </c>
      <c r="S23" s="36"/>
      <c r="T23" s="34"/>
    </row>
    <row r="24" spans="1:21" ht="29">
      <c r="A24" s="158"/>
      <c r="B24" s="159"/>
      <c r="C24" s="160"/>
      <c r="D24" s="162"/>
      <c r="E24" s="163" t="s">
        <v>44</v>
      </c>
      <c r="F24" s="32"/>
      <c r="G24" s="41">
        <v>15</v>
      </c>
      <c r="H24" s="92" t="s">
        <v>45</v>
      </c>
      <c r="I24" s="61"/>
      <c r="J24" s="61"/>
      <c r="K24" s="61"/>
      <c r="L24" s="61"/>
      <c r="M24" s="61"/>
      <c r="N24" s="61"/>
      <c r="O24" s="41" t="s">
        <v>42</v>
      </c>
      <c r="P24" s="37" t="s">
        <v>20</v>
      </c>
      <c r="Q24" s="35" t="s">
        <v>43</v>
      </c>
      <c r="R24" s="35" t="s">
        <v>39</v>
      </c>
      <c r="S24" s="36"/>
      <c r="T24" s="34"/>
      <c r="U24" s="40"/>
    </row>
    <row r="25" spans="1:21" ht="29">
      <c r="A25" s="158"/>
      <c r="B25" s="159"/>
      <c r="C25" s="160"/>
      <c r="D25" s="162"/>
      <c r="E25" s="164"/>
      <c r="F25" s="32"/>
      <c r="G25" s="41">
        <f>G24+1</f>
        <v>16</v>
      </c>
      <c r="H25" s="92" t="s">
        <v>46</v>
      </c>
      <c r="I25" s="61"/>
      <c r="J25" s="61"/>
      <c r="K25" s="61"/>
      <c r="L25" s="61"/>
      <c r="M25" s="61"/>
      <c r="N25" s="61"/>
      <c r="O25" s="41" t="s">
        <v>47</v>
      </c>
      <c r="P25" s="89" t="s">
        <v>20</v>
      </c>
      <c r="Q25" s="35" t="s">
        <v>43</v>
      </c>
      <c r="R25" s="35" t="s">
        <v>39</v>
      </c>
      <c r="S25" s="36"/>
      <c r="T25" s="34"/>
    </row>
    <row r="26" spans="1:21" ht="29">
      <c r="A26" s="158"/>
      <c r="B26" s="159"/>
      <c r="C26" s="160"/>
      <c r="D26" s="162"/>
      <c r="E26" s="164"/>
      <c r="F26" s="32"/>
      <c r="G26" s="41">
        <v>11</v>
      </c>
      <c r="H26" s="92" t="s">
        <v>48</v>
      </c>
      <c r="I26" s="61"/>
      <c r="J26" s="61"/>
      <c r="K26" s="61"/>
      <c r="L26" s="61"/>
      <c r="M26" s="61"/>
      <c r="N26" s="61"/>
      <c r="O26" s="41" t="s">
        <v>42</v>
      </c>
      <c r="P26" s="89" t="s">
        <v>20</v>
      </c>
      <c r="Q26" s="35" t="s">
        <v>43</v>
      </c>
      <c r="R26" s="35" t="s">
        <v>39</v>
      </c>
      <c r="S26" s="36"/>
      <c r="T26" s="34"/>
    </row>
    <row r="27" spans="1:21" ht="29">
      <c r="A27" s="158"/>
      <c r="B27" s="159"/>
      <c r="C27" s="160"/>
      <c r="D27" s="162"/>
      <c r="E27" s="164"/>
      <c r="F27" s="32"/>
      <c r="G27" s="41">
        <v>12</v>
      </c>
      <c r="H27" s="92" t="s">
        <v>49</v>
      </c>
      <c r="I27" s="61"/>
      <c r="J27" s="61"/>
      <c r="K27" s="61"/>
      <c r="L27" s="60"/>
      <c r="M27" s="60"/>
      <c r="N27" s="60"/>
      <c r="O27" s="41" t="s">
        <v>42</v>
      </c>
      <c r="P27" s="37" t="s">
        <v>20</v>
      </c>
      <c r="Q27" s="35" t="s">
        <v>43</v>
      </c>
      <c r="R27" s="35" t="s">
        <v>39</v>
      </c>
      <c r="S27" s="36"/>
      <c r="T27" s="34"/>
    </row>
    <row r="28" spans="1:21">
      <c r="A28" s="158"/>
      <c r="B28" s="159"/>
      <c r="C28" s="160"/>
      <c r="D28" s="32"/>
      <c r="E28" s="164"/>
      <c r="F28" s="32"/>
      <c r="G28" s="23">
        <v>13</v>
      </c>
      <c r="H28" s="23" t="s">
        <v>50</v>
      </c>
      <c r="I28" s="55"/>
      <c r="J28" s="55"/>
      <c r="K28" s="55"/>
      <c r="L28" s="79"/>
      <c r="M28" s="55"/>
      <c r="N28" s="55"/>
      <c r="O28" s="23" t="s">
        <v>32</v>
      </c>
      <c r="P28" s="37" t="s">
        <v>20</v>
      </c>
      <c r="Q28" s="23" t="s">
        <v>21</v>
      </c>
      <c r="R28" s="23"/>
      <c r="S28" s="24"/>
      <c r="T28" s="34"/>
    </row>
    <row r="29" spans="1:21">
      <c r="A29" s="158"/>
      <c r="B29" s="159"/>
      <c r="C29" s="160"/>
      <c r="D29" s="32"/>
      <c r="E29" s="164"/>
      <c r="F29" s="32"/>
      <c r="G29" s="25">
        <f>G28+1</f>
        <v>14</v>
      </c>
      <c r="H29" s="25" t="s">
        <v>51</v>
      </c>
      <c r="I29" s="59"/>
      <c r="J29" s="95"/>
      <c r="K29" s="59"/>
      <c r="L29" s="82"/>
      <c r="M29" s="59"/>
      <c r="N29" s="59"/>
      <c r="O29" s="25"/>
      <c r="P29" s="25"/>
      <c r="Q29" s="25"/>
      <c r="R29" s="25"/>
      <c r="S29" s="26"/>
      <c r="T29" s="34"/>
    </row>
    <row r="30" spans="1:21" ht="130.5">
      <c r="A30" s="158"/>
      <c r="B30" s="159"/>
      <c r="C30" s="160"/>
      <c r="D30" s="87" t="s">
        <v>40</v>
      </c>
      <c r="E30" s="164"/>
      <c r="F30" s="32"/>
      <c r="G30" s="41">
        <f>G29+1</f>
        <v>15</v>
      </c>
      <c r="H30" s="42" t="s">
        <v>52</v>
      </c>
      <c r="I30" s="61"/>
      <c r="J30" s="61"/>
      <c r="K30" s="61"/>
      <c r="L30" s="61"/>
      <c r="M30" s="61"/>
      <c r="N30" s="61"/>
      <c r="O30" s="41" t="s">
        <v>38</v>
      </c>
      <c r="P30" s="37" t="s">
        <v>20</v>
      </c>
      <c r="Q30" s="38" t="s">
        <v>53</v>
      </c>
      <c r="R30" s="35" t="s">
        <v>54</v>
      </c>
      <c r="S30" s="36" t="s">
        <v>55</v>
      </c>
      <c r="T30" s="34"/>
    </row>
    <row r="31" spans="1:21" hidden="1">
      <c r="A31" s="158"/>
      <c r="B31" s="159"/>
      <c r="C31" s="160"/>
      <c r="D31" s="32"/>
      <c r="E31" s="164"/>
      <c r="F31" s="32"/>
      <c r="G31" s="35" t="e">
        <f>#REF!+1</f>
        <v>#REF!</v>
      </c>
      <c r="H31" s="39" t="s">
        <v>56</v>
      </c>
      <c r="I31" s="54"/>
      <c r="J31" s="54"/>
      <c r="K31" s="54"/>
      <c r="L31" s="78"/>
      <c r="M31" s="54"/>
      <c r="N31" s="54"/>
      <c r="O31" s="35"/>
      <c r="P31" s="37"/>
      <c r="Q31" s="38"/>
      <c r="R31" s="35"/>
      <c r="S31" s="36"/>
      <c r="T31" s="34"/>
    </row>
    <row r="32" spans="1:21" ht="42">
      <c r="A32" s="32"/>
      <c r="B32" s="32"/>
      <c r="C32" s="32"/>
      <c r="D32" s="32"/>
      <c r="E32" s="32"/>
      <c r="F32" s="32"/>
      <c r="G32" s="46">
        <v>28</v>
      </c>
      <c r="H32" s="48" t="s">
        <v>57</v>
      </c>
      <c r="I32" s="63"/>
      <c r="J32" s="63"/>
      <c r="K32" s="63"/>
      <c r="L32" s="83"/>
      <c r="M32" s="63"/>
      <c r="N32" s="63"/>
      <c r="O32" s="46" t="s">
        <v>58</v>
      </c>
      <c r="P32" s="37" t="s">
        <v>20</v>
      </c>
      <c r="Q32" s="47" t="s">
        <v>21</v>
      </c>
      <c r="R32" s="46"/>
      <c r="S32" s="47"/>
      <c r="T32" s="34"/>
    </row>
    <row r="33" spans="1:20">
      <c r="A33" s="32"/>
      <c r="B33" s="32"/>
      <c r="C33" s="32"/>
      <c r="D33" s="32"/>
      <c r="E33" s="32"/>
      <c r="F33" s="32"/>
      <c r="G33" s="46">
        <v>29</v>
      </c>
      <c r="H33" s="48" t="s">
        <v>59</v>
      </c>
      <c r="I33" s="63"/>
      <c r="J33" s="63"/>
      <c r="K33" s="63"/>
      <c r="L33" s="83"/>
      <c r="M33" s="63"/>
      <c r="N33" s="63"/>
      <c r="O33" s="46" t="s">
        <v>60</v>
      </c>
      <c r="P33" s="37" t="s">
        <v>20</v>
      </c>
      <c r="Q33" s="47"/>
      <c r="R33" s="46"/>
      <c r="S33" s="47"/>
      <c r="T33" s="34" t="s">
        <v>61</v>
      </c>
    </row>
    <row r="34" spans="1:20">
      <c r="A34" s="32"/>
      <c r="B34" s="32"/>
      <c r="C34" s="32"/>
      <c r="D34" s="32"/>
      <c r="E34" s="32"/>
      <c r="F34" s="32"/>
      <c r="G34" s="46">
        <v>30</v>
      </c>
      <c r="H34" s="48" t="s">
        <v>62</v>
      </c>
      <c r="I34" s="63"/>
      <c r="J34" s="63"/>
      <c r="K34" s="63"/>
      <c r="L34" s="83"/>
      <c r="M34" s="63"/>
      <c r="N34" s="63"/>
      <c r="O34" s="46" t="s">
        <v>63</v>
      </c>
      <c r="P34" s="37" t="s">
        <v>20</v>
      </c>
      <c r="Q34" s="46" t="s">
        <v>21</v>
      </c>
      <c r="R34" s="46"/>
      <c r="S34" s="47"/>
      <c r="T34" s="34"/>
    </row>
    <row r="35" spans="1:20">
      <c r="A35" s="32"/>
      <c r="B35" s="32"/>
      <c r="C35" s="32"/>
      <c r="D35" s="32"/>
      <c r="E35" s="32"/>
      <c r="F35" s="32"/>
      <c r="G35" s="25"/>
      <c r="H35" s="25" t="s">
        <v>64</v>
      </c>
      <c r="I35" s="59"/>
      <c r="J35" s="59"/>
      <c r="K35" s="59"/>
      <c r="L35" s="82"/>
      <c r="M35" s="59"/>
      <c r="N35" s="59"/>
      <c r="O35" s="25"/>
      <c r="P35" s="25"/>
      <c r="Q35" s="25"/>
      <c r="R35" s="25"/>
      <c r="S35" s="26"/>
      <c r="T35" s="34"/>
    </row>
    <row r="36" spans="1:20" ht="29">
      <c r="A36" s="32"/>
      <c r="B36" s="32"/>
      <c r="C36" s="32"/>
      <c r="D36" s="32"/>
      <c r="E36" s="32"/>
      <c r="F36" s="32"/>
      <c r="G36" s="19">
        <f>G34+1</f>
        <v>31</v>
      </c>
      <c r="H36" s="20" t="s">
        <v>65</v>
      </c>
      <c r="I36" s="58"/>
      <c r="J36" s="56"/>
      <c r="K36" s="58"/>
      <c r="L36" s="81"/>
      <c r="M36" s="58"/>
      <c r="N36" s="58"/>
      <c r="O36" s="19"/>
      <c r="P36" s="19"/>
      <c r="Q36" s="19"/>
      <c r="R36" s="19"/>
      <c r="S36" s="21"/>
      <c r="T36" s="34"/>
    </row>
    <row r="37" spans="1:20" ht="130.5">
      <c r="A37" s="32"/>
      <c r="B37" s="32"/>
      <c r="C37" s="32"/>
      <c r="D37" s="32"/>
      <c r="E37" s="32"/>
      <c r="F37" s="32"/>
      <c r="G37" s="35">
        <f>G36+1</f>
        <v>32</v>
      </c>
      <c r="H37" s="39" t="s">
        <v>37</v>
      </c>
      <c r="I37" s="54"/>
      <c r="J37" s="54"/>
      <c r="K37" s="54"/>
      <c r="L37" s="78"/>
      <c r="M37" s="54"/>
      <c r="N37" s="54"/>
      <c r="O37" s="35" t="s">
        <v>38</v>
      </c>
      <c r="P37" s="49" t="s">
        <v>33</v>
      </c>
      <c r="Q37" s="38" t="s">
        <v>53</v>
      </c>
      <c r="R37" s="35" t="s">
        <v>54</v>
      </c>
      <c r="S37" s="36"/>
      <c r="T37" s="34"/>
    </row>
    <row r="38" spans="1:20" ht="29">
      <c r="A38" s="32"/>
      <c r="B38" s="32"/>
      <c r="C38" s="32"/>
      <c r="D38" s="32"/>
      <c r="E38" s="32"/>
      <c r="F38" s="32"/>
      <c r="G38" s="35">
        <v>35</v>
      </c>
      <c r="H38" s="90" t="s">
        <v>66</v>
      </c>
      <c r="I38" s="54"/>
      <c r="J38" s="54"/>
      <c r="K38" s="54"/>
      <c r="L38" s="54"/>
      <c r="M38" s="54"/>
      <c r="N38" s="54"/>
      <c r="O38" s="35" t="s">
        <v>42</v>
      </c>
      <c r="P38" s="91" t="s">
        <v>33</v>
      </c>
      <c r="Q38" s="35" t="s">
        <v>43</v>
      </c>
      <c r="R38" s="35" t="s">
        <v>43</v>
      </c>
      <c r="S38" s="36"/>
      <c r="T38" s="34"/>
    </row>
    <row r="39" spans="1:20" ht="29">
      <c r="A39" s="32"/>
      <c r="B39" s="32"/>
      <c r="C39" s="32"/>
      <c r="D39" s="32"/>
      <c r="E39" s="32"/>
      <c r="F39" s="32"/>
      <c r="G39" s="35">
        <f t="shared" ref="G39:G40" si="0">G38+1</f>
        <v>36</v>
      </c>
      <c r="H39" s="88" t="s">
        <v>67</v>
      </c>
      <c r="I39" s="54"/>
      <c r="J39" s="54"/>
      <c r="K39" s="54"/>
      <c r="L39" s="54"/>
      <c r="M39" s="54"/>
      <c r="N39" s="54"/>
      <c r="O39" s="35" t="s">
        <v>42</v>
      </c>
      <c r="P39" s="91" t="s">
        <v>33</v>
      </c>
      <c r="Q39" s="35" t="s">
        <v>43</v>
      </c>
      <c r="R39" s="35" t="s">
        <v>43</v>
      </c>
      <c r="S39" s="36"/>
      <c r="T39" s="34"/>
    </row>
    <row r="40" spans="1:20" ht="29">
      <c r="A40" s="32"/>
      <c r="B40" s="32"/>
      <c r="C40" s="32"/>
      <c r="D40" s="32"/>
      <c r="E40" s="32"/>
      <c r="F40" s="32"/>
      <c r="G40" s="35">
        <f t="shared" si="0"/>
        <v>37</v>
      </c>
      <c r="H40" s="88" t="s">
        <v>68</v>
      </c>
      <c r="I40" s="54"/>
      <c r="J40" s="54"/>
      <c r="K40" s="54"/>
      <c r="L40" s="62"/>
      <c r="M40" s="62"/>
      <c r="N40" s="62"/>
      <c r="O40" s="35" t="s">
        <v>42</v>
      </c>
      <c r="P40" s="91" t="s">
        <v>33</v>
      </c>
      <c r="Q40" s="35" t="s">
        <v>43</v>
      </c>
      <c r="R40" s="35" t="s">
        <v>43</v>
      </c>
      <c r="S40" s="38"/>
      <c r="T40" s="34"/>
    </row>
    <row r="41" spans="1:20" ht="29">
      <c r="A41" s="32"/>
      <c r="B41" s="32"/>
      <c r="C41" s="32"/>
      <c r="D41" s="32"/>
      <c r="E41" s="32"/>
      <c r="F41" s="32"/>
      <c r="G41" s="35">
        <f>G40+1</f>
        <v>38</v>
      </c>
      <c r="H41" s="88" t="s">
        <v>48</v>
      </c>
      <c r="I41" s="54"/>
      <c r="J41" s="54"/>
      <c r="K41" s="54"/>
      <c r="L41" s="78"/>
      <c r="M41" s="54"/>
      <c r="N41" s="54"/>
      <c r="O41" s="35" t="s">
        <v>42</v>
      </c>
      <c r="P41" s="49" t="s">
        <v>33</v>
      </c>
      <c r="Q41" s="35" t="s">
        <v>21</v>
      </c>
      <c r="R41" s="35"/>
      <c r="S41" s="36"/>
      <c r="T41" s="34"/>
    </row>
    <row r="42" spans="1:20" ht="43.5">
      <c r="A42" s="32"/>
      <c r="B42" s="32"/>
      <c r="C42" s="32"/>
      <c r="D42" s="32"/>
      <c r="E42" s="32"/>
      <c r="F42" s="32"/>
      <c r="G42" s="35">
        <f>G41+1</f>
        <v>39</v>
      </c>
      <c r="H42" s="88" t="s">
        <v>69</v>
      </c>
      <c r="I42" s="54"/>
      <c r="J42" s="54"/>
      <c r="K42" s="54"/>
      <c r="L42" s="78"/>
      <c r="M42" s="54"/>
      <c r="N42" s="54"/>
      <c r="O42" s="35" t="s">
        <v>42</v>
      </c>
      <c r="P42" s="49" t="s">
        <v>33</v>
      </c>
      <c r="Q42" s="38" t="s">
        <v>70</v>
      </c>
      <c r="R42" s="35" t="s">
        <v>71</v>
      </c>
      <c r="S42" s="36"/>
      <c r="T42" s="34"/>
    </row>
    <row r="43" spans="1:20" ht="43.5">
      <c r="A43" s="32"/>
      <c r="B43" s="32"/>
      <c r="C43" s="32"/>
      <c r="D43" s="32"/>
      <c r="E43" s="32"/>
      <c r="F43" s="32"/>
      <c r="G43" s="35">
        <f>G42+1</f>
        <v>40</v>
      </c>
      <c r="H43" s="88" t="s">
        <v>72</v>
      </c>
      <c r="I43" s="54"/>
      <c r="J43" s="54"/>
      <c r="K43" s="54"/>
      <c r="L43" s="78"/>
      <c r="M43" s="54"/>
      <c r="N43" s="54"/>
      <c r="O43" s="35" t="s">
        <v>42</v>
      </c>
      <c r="P43" s="49" t="s">
        <v>33</v>
      </c>
      <c r="Q43" s="35" t="s">
        <v>73</v>
      </c>
      <c r="R43" s="35" t="s">
        <v>71</v>
      </c>
      <c r="S43" s="36"/>
      <c r="T43" s="34"/>
    </row>
    <row r="44" spans="1:20" ht="130.5">
      <c r="A44" s="32"/>
      <c r="B44" s="32"/>
      <c r="C44" s="32"/>
      <c r="D44" s="32"/>
      <c r="E44" s="32"/>
      <c r="F44" s="32"/>
      <c r="G44" s="35">
        <v>41</v>
      </c>
      <c r="H44" s="39" t="s">
        <v>74</v>
      </c>
      <c r="I44" s="63"/>
      <c r="J44" s="63"/>
      <c r="K44" s="63"/>
      <c r="L44" s="83"/>
      <c r="M44" s="63"/>
      <c r="N44" s="63"/>
      <c r="O44" s="46" t="s">
        <v>38</v>
      </c>
      <c r="P44" s="49" t="s">
        <v>33</v>
      </c>
      <c r="Q44" s="46" t="s">
        <v>21</v>
      </c>
      <c r="R44" s="46"/>
      <c r="S44" s="47"/>
      <c r="T44" s="34"/>
    </row>
    <row r="45" spans="1:20">
      <c r="A45" s="32"/>
      <c r="B45" s="32"/>
      <c r="C45" s="32"/>
      <c r="D45" s="32"/>
      <c r="E45" s="32"/>
      <c r="F45" s="32"/>
      <c r="G45" s="25"/>
      <c r="H45" s="25" t="s">
        <v>64</v>
      </c>
      <c r="I45" s="59"/>
      <c r="J45" s="59"/>
      <c r="K45" s="59"/>
      <c r="L45" s="82"/>
      <c r="M45" s="59"/>
      <c r="N45" s="59"/>
      <c r="O45" s="25"/>
      <c r="P45" s="25"/>
      <c r="Q45" s="25"/>
      <c r="R45" s="25"/>
      <c r="S45" s="26"/>
      <c r="T45" s="34"/>
    </row>
    <row r="46" spans="1:20">
      <c r="G46" s="43"/>
      <c r="H46" s="43"/>
      <c r="I46" s="64"/>
      <c r="J46" s="64"/>
      <c r="K46" s="64"/>
      <c r="L46" s="84"/>
      <c r="M46" s="64"/>
      <c r="N46" s="64"/>
      <c r="O46" s="43"/>
      <c r="P46" s="43"/>
      <c r="Q46" s="43"/>
      <c r="R46" s="43"/>
      <c r="S46" s="30"/>
    </row>
    <row r="47" spans="1:20">
      <c r="G47" s="44"/>
      <c r="H47" s="45" t="s">
        <v>7</v>
      </c>
      <c r="I47" s="65">
        <f>K21</f>
        <v>0</v>
      </c>
      <c r="J47" s="66"/>
      <c r="K47" s="66"/>
      <c r="L47" s="85"/>
      <c r="M47" s="66"/>
      <c r="N47" s="66"/>
      <c r="O47" s="44"/>
      <c r="P47" s="44"/>
      <c r="Q47" s="44"/>
      <c r="R47" s="44"/>
    </row>
    <row r="48" spans="1:20">
      <c r="G48" s="44"/>
      <c r="H48" s="45" t="s">
        <v>75</v>
      </c>
      <c r="I48" s="65">
        <f>K34</f>
        <v>0</v>
      </c>
      <c r="J48" s="66"/>
      <c r="K48" s="66"/>
      <c r="L48" s="85"/>
      <c r="M48" s="66"/>
      <c r="N48" s="66"/>
      <c r="O48" s="44"/>
      <c r="P48" s="44"/>
      <c r="Q48" s="44"/>
      <c r="R48" s="44"/>
    </row>
    <row r="49" spans="7:18">
      <c r="G49" s="44"/>
      <c r="H49" s="45" t="s">
        <v>76</v>
      </c>
      <c r="I49" s="65">
        <f>K44</f>
        <v>0</v>
      </c>
      <c r="J49" s="66"/>
      <c r="K49" s="66"/>
      <c r="L49" s="85"/>
      <c r="M49" s="66"/>
      <c r="N49" s="66"/>
      <c r="O49" s="44"/>
      <c r="P49" s="44"/>
      <c r="Q49" s="44"/>
      <c r="R49" s="44"/>
    </row>
    <row r="50" spans="7:18">
      <c r="G50" s="44"/>
      <c r="H50" s="45" t="s">
        <v>77</v>
      </c>
      <c r="I50" s="59">
        <f>SUM(J23:J27)</f>
        <v>0</v>
      </c>
      <c r="J50" s="66"/>
      <c r="K50" s="66"/>
      <c r="L50" s="85"/>
      <c r="M50" s="66"/>
      <c r="N50" s="66"/>
      <c r="O50" s="44"/>
      <c r="P50" s="44"/>
      <c r="Q50" s="44"/>
      <c r="R50" s="44"/>
    </row>
    <row r="51" spans="7:18">
      <c r="H51" s="45" t="s">
        <v>78</v>
      </c>
      <c r="I51" s="65">
        <v>1.3888888888888888E-2</v>
      </c>
    </row>
    <row r="53" spans="7:18">
      <c r="I53" s="67"/>
    </row>
    <row r="54" spans="7:18">
      <c r="I54" s="67"/>
    </row>
    <row r="55" spans="7:18">
      <c r="I55" s="67"/>
    </row>
  </sheetData>
  <mergeCells count="8">
    <mergeCell ref="G7:S7"/>
    <mergeCell ref="G10:S10"/>
    <mergeCell ref="F1:G4"/>
    <mergeCell ref="A11:A31"/>
    <mergeCell ref="B22:B31"/>
    <mergeCell ref="C22:C31"/>
    <mergeCell ref="D23:D27"/>
    <mergeCell ref="E24:E31"/>
  </mergeCells>
  <conditionalFormatting sqref="P8:P9">
    <cfRule type="cellIs" dxfId="15" priority="541" operator="equal">
      <formula>"NOT STARTED"</formula>
    </cfRule>
    <cfRule type="cellIs" dxfId="14" priority="542" operator="equal">
      <formula>"IN PROGRESS"</formula>
    </cfRule>
    <cfRule type="cellIs" dxfId="13" priority="543" operator="equal">
      <formula>"DONE"</formula>
    </cfRule>
    <cfRule type="cellIs" dxfId="12" priority="544" operator="equal">
      <formula>"N/A"</formula>
    </cfRule>
  </conditionalFormatting>
  <conditionalFormatting sqref="P11:P28">
    <cfRule type="cellIs" dxfId="11" priority="1" operator="equal">
      <formula>"NOT STARTED"</formula>
    </cfRule>
    <cfRule type="cellIs" dxfId="10" priority="2" operator="equal">
      <formula>"IN PROGRESS"</formula>
    </cfRule>
    <cfRule type="cellIs" dxfId="9" priority="3" operator="equal">
      <formula>"DONE"</formula>
    </cfRule>
    <cfRule type="cellIs" dxfId="8" priority="4" operator="equal">
      <formula>"N/A"</formula>
    </cfRule>
  </conditionalFormatting>
  <conditionalFormatting sqref="P30:P34">
    <cfRule type="cellIs" dxfId="7" priority="33" operator="equal">
      <formula>"NOT STARTED"</formula>
    </cfRule>
    <cfRule type="cellIs" dxfId="6" priority="34" operator="equal">
      <formula>"IN PROGRESS"</formula>
    </cfRule>
    <cfRule type="cellIs" dxfId="5" priority="35" operator="equal">
      <formula>"DONE"</formula>
    </cfRule>
    <cfRule type="cellIs" dxfId="4" priority="36" operator="equal">
      <formula>"N/A"</formula>
    </cfRule>
  </conditionalFormatting>
  <conditionalFormatting sqref="P37:P44">
    <cfRule type="cellIs" dxfId="3" priority="113" operator="equal">
      <formula>"NOT STARTED"</formula>
    </cfRule>
    <cfRule type="cellIs" dxfId="2" priority="114" operator="equal">
      <formula>"IN PROGRESS"</formula>
    </cfRule>
    <cfRule type="cellIs" dxfId="1" priority="115" operator="equal">
      <formula>"DONE"</formula>
    </cfRule>
    <cfRule type="cellIs" dxfId="0" priority="116" operator="equal">
      <formula>"N/A"</formula>
    </cfRule>
  </conditionalFormatting>
  <dataValidations count="1">
    <dataValidation type="list" allowBlank="1" showInputMessage="1" showErrorMessage="1" sqref="P8:P9 P37:P44 P30:P34 P20:P28 P11:P18" xr:uid="{00000000-0002-0000-0000-000000000000}">
      <formula1>#REF!</formula1>
    </dataValidation>
  </dataValidations>
  <pageMargins left="0.7" right="0.7" top="0.75" bottom="0.75" header="0.3" footer="0.3"/>
  <pageSetup orientation="portrait" horizontalDpi="200" verticalDpi="200" r:id="rId1"/>
  <headerFooter>
    <oddFooter>&amp;L&amp;1#&amp;"Calibri"&amp;8&amp;K000000Internal</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4"/>
  <sheetViews>
    <sheetView tabSelected="1" topLeftCell="B19" zoomScale="105" zoomScaleNormal="105" workbookViewId="0">
      <selection activeCell="K19" sqref="K19"/>
    </sheetView>
  </sheetViews>
  <sheetFormatPr defaultRowHeight="14.5"/>
  <cols>
    <col min="1" max="1" width="27.453125" bestFit="1" customWidth="1"/>
    <col min="2" max="3" width="27.453125" customWidth="1"/>
    <col min="4" max="4" width="8" customWidth="1"/>
    <col min="5" max="5" width="6.26953125" bestFit="1" customWidth="1"/>
    <col min="6" max="6" width="8.26953125" customWidth="1"/>
    <col min="7" max="8" width="6.54296875" customWidth="1"/>
    <col min="9" max="9" width="7.26953125" bestFit="1" customWidth="1"/>
    <col min="10" max="10" width="13.453125" customWidth="1"/>
    <col min="11" max="11" width="20.453125" customWidth="1"/>
    <col min="12" max="12" width="25.81640625" customWidth="1"/>
    <col min="13" max="13" width="50" customWidth="1"/>
  </cols>
  <sheetData>
    <row r="1" spans="1:13">
      <c r="A1" t="s">
        <v>79</v>
      </c>
      <c r="B1" t="s">
        <v>80</v>
      </c>
    </row>
    <row r="2" spans="1:13" ht="15" thickBot="1"/>
    <row r="3" spans="1:13">
      <c r="A3" s="165" t="s">
        <v>81</v>
      </c>
      <c r="B3" s="123"/>
      <c r="C3" s="123"/>
      <c r="D3" s="165" t="s">
        <v>82</v>
      </c>
      <c r="E3" s="165" t="s">
        <v>83</v>
      </c>
      <c r="F3" s="165" t="s">
        <v>84</v>
      </c>
      <c r="G3" s="165" t="s">
        <v>85</v>
      </c>
      <c r="H3" s="165" t="s">
        <v>86</v>
      </c>
      <c r="I3" s="165" t="s">
        <v>84</v>
      </c>
      <c r="J3" s="165" t="s">
        <v>87</v>
      </c>
      <c r="K3" s="165" t="s">
        <v>88</v>
      </c>
      <c r="L3" s="97"/>
      <c r="M3" s="97"/>
    </row>
    <row r="4" spans="1:13">
      <c r="A4" s="166"/>
      <c r="B4" s="124" t="s">
        <v>89</v>
      </c>
      <c r="C4" s="124" t="s">
        <v>90</v>
      </c>
      <c r="D4" s="166"/>
      <c r="E4" s="166"/>
      <c r="F4" s="166"/>
      <c r="G4" s="166"/>
      <c r="H4" s="166"/>
      <c r="I4" s="166"/>
      <c r="J4" s="166"/>
      <c r="K4" s="166"/>
      <c r="L4" s="98" t="s">
        <v>14</v>
      </c>
      <c r="M4" s="98" t="s">
        <v>16</v>
      </c>
    </row>
    <row r="5" spans="1:13" ht="15" thickBot="1">
      <c r="A5" s="167"/>
      <c r="B5" s="125"/>
      <c r="C5" s="125"/>
      <c r="D5" s="167"/>
      <c r="E5" s="167"/>
      <c r="F5" s="167"/>
      <c r="G5" s="167"/>
      <c r="H5" s="167"/>
      <c r="I5" s="167"/>
      <c r="J5" s="167"/>
      <c r="K5" s="167"/>
      <c r="L5" s="121"/>
      <c r="M5" s="99"/>
    </row>
    <row r="6" spans="1:13" ht="15" thickBot="1">
      <c r="A6" s="100" t="s">
        <v>91</v>
      </c>
      <c r="B6" s="126"/>
      <c r="C6" s="126"/>
      <c r="D6" s="101"/>
      <c r="E6" s="101"/>
      <c r="F6" s="102"/>
      <c r="G6" s="102"/>
      <c r="H6" s="102"/>
      <c r="I6" s="103"/>
      <c r="J6" s="104" t="s">
        <v>92</v>
      </c>
      <c r="K6" s="105"/>
      <c r="L6" s="105"/>
      <c r="M6" s="106"/>
    </row>
    <row r="7" spans="1:13" ht="15" thickBot="1">
      <c r="A7" s="171" t="s">
        <v>17</v>
      </c>
      <c r="B7" s="172"/>
      <c r="C7" s="172"/>
      <c r="D7" s="172"/>
      <c r="E7" s="172"/>
      <c r="F7" s="172"/>
      <c r="G7" s="172"/>
      <c r="H7" s="172"/>
      <c r="I7" s="172"/>
      <c r="J7" s="172"/>
      <c r="K7" s="172"/>
      <c r="L7" s="172"/>
      <c r="M7" s="173"/>
    </row>
    <row r="8" spans="1:13" ht="15" thickBot="1">
      <c r="A8" s="107" t="s">
        <v>93</v>
      </c>
      <c r="B8" s="109"/>
      <c r="C8" s="109"/>
      <c r="D8" s="129">
        <v>0.33333333333333331</v>
      </c>
      <c r="E8" s="129">
        <v>0.375</v>
      </c>
      <c r="F8" s="129">
        <f>E8-D8</f>
        <v>4.1666666666666685E-2</v>
      </c>
      <c r="G8" s="129">
        <v>0.33333333333333331</v>
      </c>
      <c r="H8" s="129">
        <v>0.375</v>
      </c>
      <c r="I8" s="129">
        <f>H8-G8</f>
        <v>4.1666666666666685E-2</v>
      </c>
      <c r="J8" s="104" t="s">
        <v>92</v>
      </c>
      <c r="K8" s="110" t="s">
        <v>94</v>
      </c>
      <c r="L8" s="110"/>
      <c r="M8" s="110"/>
    </row>
    <row r="9" spans="1:13" ht="15" thickBot="1">
      <c r="A9" s="107" t="s">
        <v>95</v>
      </c>
      <c r="B9" s="109"/>
      <c r="C9" s="109"/>
      <c r="D9" s="129">
        <v>0.45833333333333331</v>
      </c>
      <c r="E9" s="129">
        <v>0.5</v>
      </c>
      <c r="F9" s="129">
        <f t="shared" ref="F9:F16" si="0">E9-D9</f>
        <v>4.1666666666666685E-2</v>
      </c>
      <c r="G9" s="129">
        <v>0.45833333333333331</v>
      </c>
      <c r="H9" s="129">
        <v>0.5</v>
      </c>
      <c r="I9" s="129">
        <f t="shared" ref="I9:I16" si="1">H9-G9</f>
        <v>4.1666666666666685E-2</v>
      </c>
      <c r="J9" s="104" t="s">
        <v>92</v>
      </c>
      <c r="K9" s="110" t="s">
        <v>94</v>
      </c>
      <c r="L9" s="110"/>
      <c r="M9" s="110"/>
    </row>
    <row r="10" spans="1:13" ht="15" thickBot="1">
      <c r="A10" s="107" t="s">
        <v>96</v>
      </c>
      <c r="B10" s="109"/>
      <c r="C10" s="109"/>
      <c r="D10" s="129">
        <v>0.54166666666666663</v>
      </c>
      <c r="E10" s="129">
        <v>0.54513888888888895</v>
      </c>
      <c r="F10" s="129">
        <f t="shared" si="0"/>
        <v>3.4722222222223209E-3</v>
      </c>
      <c r="G10" s="129">
        <v>0.54166666666666663</v>
      </c>
      <c r="H10" s="129">
        <v>0.54513888888888895</v>
      </c>
      <c r="I10" s="129">
        <f t="shared" si="1"/>
        <v>3.4722222222223209E-3</v>
      </c>
      <c r="J10" s="104" t="s">
        <v>92</v>
      </c>
      <c r="K10" s="110" t="s">
        <v>97</v>
      </c>
      <c r="L10" s="110"/>
      <c r="M10" s="110"/>
    </row>
    <row r="11" spans="1:13" ht="15" thickBot="1">
      <c r="A11" s="107" t="s">
        <v>24</v>
      </c>
      <c r="B11" s="109"/>
      <c r="C11" s="109"/>
      <c r="D11" s="129">
        <v>0.54513888888888895</v>
      </c>
      <c r="E11" s="129">
        <v>0.54861111111111105</v>
      </c>
      <c r="F11" s="129">
        <f t="shared" si="0"/>
        <v>3.4722222222220989E-3</v>
      </c>
      <c r="G11" s="129">
        <v>0.54513888888888895</v>
      </c>
      <c r="H11" s="129">
        <v>0.54861111111111105</v>
      </c>
      <c r="I11" s="129">
        <f t="shared" si="1"/>
        <v>3.4722222222220989E-3</v>
      </c>
      <c r="J11" s="104" t="s">
        <v>92</v>
      </c>
      <c r="K11" s="115" t="s">
        <v>97</v>
      </c>
      <c r="L11" s="110"/>
      <c r="M11" s="110"/>
    </row>
    <row r="12" spans="1:13" ht="15" thickBot="1">
      <c r="A12" s="107" t="s">
        <v>25</v>
      </c>
      <c r="B12" s="109" t="s">
        <v>98</v>
      </c>
      <c r="C12" s="109"/>
      <c r="D12" s="129">
        <v>0.54861111111111105</v>
      </c>
      <c r="E12" s="129">
        <v>0.55208333333333337</v>
      </c>
      <c r="F12" s="129">
        <f t="shared" si="0"/>
        <v>3.4722222222223209E-3</v>
      </c>
      <c r="G12" s="129">
        <v>0.54861111111111105</v>
      </c>
      <c r="H12" s="129">
        <v>0.55208333333333337</v>
      </c>
      <c r="I12" s="129">
        <f t="shared" si="1"/>
        <v>3.4722222222223209E-3</v>
      </c>
      <c r="J12" s="104" t="s">
        <v>92</v>
      </c>
      <c r="K12" s="115" t="s">
        <v>97</v>
      </c>
      <c r="L12" s="110"/>
      <c r="M12" s="110"/>
    </row>
    <row r="13" spans="1:13" ht="32.5" thickBot="1">
      <c r="A13" s="107" t="s">
        <v>26</v>
      </c>
      <c r="B13" s="107" t="s">
        <v>99</v>
      </c>
      <c r="C13" s="109"/>
      <c r="D13" s="129">
        <v>0.55208333333333337</v>
      </c>
      <c r="E13" s="129">
        <v>0.55555555555555558</v>
      </c>
      <c r="F13" s="129">
        <f t="shared" si="0"/>
        <v>3.4722222222222099E-3</v>
      </c>
      <c r="G13" s="129">
        <v>0.55208333333333337</v>
      </c>
      <c r="H13" s="129">
        <v>0.55555555555555558</v>
      </c>
      <c r="I13" s="129">
        <f t="shared" si="1"/>
        <v>3.4722222222222099E-3</v>
      </c>
      <c r="J13" s="104" t="s">
        <v>92</v>
      </c>
      <c r="K13" s="115" t="s">
        <v>97</v>
      </c>
      <c r="L13" s="110"/>
      <c r="M13" s="110"/>
    </row>
    <row r="14" spans="1:13" ht="15" thickBot="1">
      <c r="A14" s="107" t="s">
        <v>100</v>
      </c>
      <c r="B14" s="109"/>
      <c r="C14" s="109"/>
      <c r="D14" s="129">
        <v>0.55555555555555558</v>
      </c>
      <c r="E14" s="129">
        <v>0.55902777777777779</v>
      </c>
      <c r="F14" s="129">
        <f t="shared" si="0"/>
        <v>3.4722222222222099E-3</v>
      </c>
      <c r="G14" s="129">
        <v>0.55555555555555558</v>
      </c>
      <c r="H14" s="129">
        <v>0.55902777777777779</v>
      </c>
      <c r="I14" s="129">
        <f t="shared" si="1"/>
        <v>3.4722222222222099E-3</v>
      </c>
      <c r="J14" s="104" t="s">
        <v>92</v>
      </c>
      <c r="K14" s="115" t="s">
        <v>97</v>
      </c>
      <c r="L14" s="110"/>
      <c r="M14" s="110"/>
    </row>
    <row r="15" spans="1:13" ht="15" thickBot="1">
      <c r="A15" s="107" t="s">
        <v>101</v>
      </c>
      <c r="B15" s="109"/>
      <c r="C15" s="109"/>
      <c r="D15" s="129">
        <v>0.55902777777777779</v>
      </c>
      <c r="E15" s="129">
        <v>0.5625</v>
      </c>
      <c r="F15" s="129">
        <f t="shared" si="0"/>
        <v>3.4722222222222099E-3</v>
      </c>
      <c r="G15" s="129">
        <v>0.55902777777777779</v>
      </c>
      <c r="H15" s="129">
        <v>0.5625</v>
      </c>
      <c r="I15" s="129">
        <f t="shared" si="1"/>
        <v>3.4722222222222099E-3</v>
      </c>
      <c r="J15" s="104" t="s">
        <v>92</v>
      </c>
      <c r="K15" s="115" t="s">
        <v>97</v>
      </c>
      <c r="L15" s="110"/>
      <c r="M15" s="110"/>
    </row>
    <row r="16" spans="1:13" ht="15" thickBot="1">
      <c r="A16" s="107" t="s">
        <v>29</v>
      </c>
      <c r="B16" s="109"/>
      <c r="C16" s="109"/>
      <c r="D16" s="129">
        <v>0.5625</v>
      </c>
      <c r="E16" s="129">
        <v>0.56597222222222221</v>
      </c>
      <c r="F16" s="129">
        <f t="shared" si="0"/>
        <v>3.4722222222222099E-3</v>
      </c>
      <c r="G16" s="129">
        <v>0.5625</v>
      </c>
      <c r="H16" s="129">
        <v>0.56597222222222221</v>
      </c>
      <c r="I16" s="129">
        <f t="shared" si="1"/>
        <v>3.4722222222222099E-3</v>
      </c>
      <c r="J16" s="104" t="s">
        <v>92</v>
      </c>
      <c r="K16" s="115" t="s">
        <v>97</v>
      </c>
      <c r="L16" s="110"/>
      <c r="M16" s="110"/>
    </row>
    <row r="17" spans="1:13" ht="15" thickBot="1">
      <c r="A17" s="174" t="s">
        <v>23</v>
      </c>
      <c r="B17" s="175"/>
      <c r="C17" s="175"/>
      <c r="D17" s="175"/>
      <c r="E17" s="175"/>
      <c r="F17" s="175"/>
      <c r="G17" s="175"/>
      <c r="H17" s="175"/>
      <c r="I17" s="175"/>
      <c r="J17" s="175"/>
      <c r="K17" s="175"/>
      <c r="L17" s="175"/>
      <c r="M17" s="176"/>
    </row>
    <row r="18" spans="1:13" ht="83.5" customHeight="1" thickBot="1">
      <c r="A18" s="107" t="s">
        <v>30</v>
      </c>
      <c r="B18" s="109"/>
      <c r="C18" s="109" t="s">
        <v>102</v>
      </c>
      <c r="D18" s="129">
        <v>0.89583333333333337</v>
      </c>
      <c r="E18" s="129">
        <v>0.90277777777777779</v>
      </c>
      <c r="F18" s="129">
        <f>E18-D18</f>
        <v>6.9444444444444198E-3</v>
      </c>
      <c r="G18" s="152"/>
      <c r="H18" s="152"/>
      <c r="I18" s="152"/>
      <c r="J18" s="104" t="s">
        <v>103</v>
      </c>
      <c r="K18" s="110" t="s">
        <v>94</v>
      </c>
      <c r="L18" s="110"/>
      <c r="M18" s="110"/>
    </row>
    <row r="19" spans="1:13" ht="252" customHeight="1">
      <c r="A19" s="107" t="s">
        <v>104</v>
      </c>
      <c r="B19" s="107" t="s">
        <v>99</v>
      </c>
      <c r="C19" s="109" t="s">
        <v>105</v>
      </c>
      <c r="D19" s="129">
        <v>0.90277777777777779</v>
      </c>
      <c r="E19" s="129">
        <v>0.90972222222222221</v>
      </c>
      <c r="F19" s="129">
        <f t="shared" ref="F19:F20" si="2">E19-D19</f>
        <v>6.9444444444444198E-3</v>
      </c>
      <c r="G19" s="152"/>
      <c r="H19" s="152"/>
      <c r="I19" s="152"/>
      <c r="J19" s="104" t="s">
        <v>103</v>
      </c>
      <c r="K19" s="110" t="s">
        <v>94</v>
      </c>
      <c r="L19" s="110"/>
      <c r="M19" s="110"/>
    </row>
    <row r="20" spans="1:13" ht="249" customHeight="1" thickBot="1">
      <c r="A20" s="107" t="s">
        <v>106</v>
      </c>
      <c r="B20" s="109"/>
      <c r="C20" s="109" t="s">
        <v>107</v>
      </c>
      <c r="D20" s="129">
        <v>0.90972222222222221</v>
      </c>
      <c r="E20" s="129">
        <v>0.91666666666666663</v>
      </c>
      <c r="F20" s="129">
        <f t="shared" si="2"/>
        <v>6.9444444444444198E-3</v>
      </c>
      <c r="G20" s="152"/>
      <c r="H20" s="152"/>
      <c r="I20" s="152"/>
      <c r="J20" s="104" t="s">
        <v>103</v>
      </c>
      <c r="K20" s="110" t="s">
        <v>94</v>
      </c>
      <c r="L20" s="110"/>
      <c r="M20" s="110"/>
    </row>
    <row r="21" spans="1:13" ht="15" thickBot="1">
      <c r="A21" s="111" t="s">
        <v>108</v>
      </c>
      <c r="B21" s="127"/>
      <c r="C21" s="127"/>
      <c r="D21" s="112"/>
      <c r="E21" s="112"/>
      <c r="F21" s="113"/>
      <c r="G21" s="113"/>
      <c r="H21" s="113"/>
      <c r="I21" s="112"/>
      <c r="J21" s="104" t="s">
        <v>103</v>
      </c>
      <c r="K21" s="114"/>
      <c r="L21" s="114"/>
      <c r="M21" s="114"/>
    </row>
    <row r="22" spans="1:13" ht="15" thickBot="1">
      <c r="A22" s="168" t="s">
        <v>109</v>
      </c>
      <c r="B22" s="169"/>
      <c r="C22" s="169"/>
      <c r="D22" s="169"/>
      <c r="E22" s="169"/>
      <c r="F22" s="169"/>
      <c r="G22" s="169"/>
      <c r="H22" s="169"/>
      <c r="I22" s="169"/>
      <c r="J22" s="169"/>
      <c r="K22" s="169"/>
      <c r="L22" s="169"/>
      <c r="M22" s="170"/>
    </row>
    <row r="23" spans="1:13" ht="113.5" customHeight="1" thickBot="1">
      <c r="A23" s="107" t="s">
        <v>110</v>
      </c>
      <c r="B23" s="107" t="s">
        <v>111</v>
      </c>
      <c r="C23" s="109" t="s">
        <v>112</v>
      </c>
      <c r="D23" s="129">
        <v>0.91666666666666663</v>
      </c>
      <c r="E23" s="129">
        <v>0.9375</v>
      </c>
      <c r="F23" s="129">
        <f>E23-D23</f>
        <v>2.083333333333337E-2</v>
      </c>
      <c r="G23" s="152"/>
      <c r="H23" s="152"/>
      <c r="I23" s="152"/>
      <c r="J23" s="104" t="s">
        <v>103</v>
      </c>
      <c r="K23" s="110" t="s">
        <v>94</v>
      </c>
      <c r="L23" s="110"/>
      <c r="M23" s="110"/>
    </row>
    <row r="24" spans="1:13" ht="99.5" customHeight="1">
      <c r="A24" s="107" t="s">
        <v>113</v>
      </c>
      <c r="B24" s="107" t="s">
        <v>114</v>
      </c>
      <c r="C24" s="109" t="s">
        <v>115</v>
      </c>
      <c r="D24" s="129">
        <v>0.9375</v>
      </c>
      <c r="E24" s="129">
        <v>0.95833333333333337</v>
      </c>
      <c r="F24" s="129">
        <f>E24-D24</f>
        <v>2.083333333333337E-2</v>
      </c>
      <c r="G24" s="152"/>
      <c r="H24" s="152"/>
      <c r="I24" s="152"/>
      <c r="J24" s="104" t="s">
        <v>103</v>
      </c>
      <c r="K24" s="110" t="s">
        <v>94</v>
      </c>
      <c r="L24" s="110"/>
      <c r="M24" s="110"/>
    </row>
    <row r="25" spans="1:13">
      <c r="A25" s="135" t="s">
        <v>116</v>
      </c>
      <c r="B25" s="136"/>
      <c r="C25" s="136"/>
      <c r="D25" s="137"/>
      <c r="E25" s="137"/>
      <c r="F25" s="137"/>
      <c r="G25" s="138"/>
      <c r="H25" s="138"/>
      <c r="I25" s="138"/>
      <c r="J25" s="139" t="s">
        <v>103</v>
      </c>
      <c r="K25" s="137"/>
      <c r="L25" s="137"/>
      <c r="M25" s="137"/>
    </row>
    <row r="26" spans="1:13">
      <c r="A26" s="180" t="s">
        <v>117</v>
      </c>
      <c r="B26" s="181"/>
      <c r="C26" s="182"/>
      <c r="D26" s="182"/>
      <c r="E26" s="182"/>
      <c r="F26" s="182"/>
      <c r="G26" s="182"/>
      <c r="H26" s="182"/>
      <c r="I26" s="182"/>
      <c r="J26" s="182"/>
      <c r="K26" s="182"/>
      <c r="L26" s="182"/>
      <c r="M26" s="183"/>
    </row>
    <row r="27" spans="1:13" ht="53" customHeight="1">
      <c r="A27" s="107" t="s">
        <v>118</v>
      </c>
      <c r="B27" s="147"/>
      <c r="C27" s="140" t="s">
        <v>119</v>
      </c>
      <c r="D27" s="141">
        <v>0.95833333333333337</v>
      </c>
      <c r="E27" s="141">
        <v>0.97916666666666663</v>
      </c>
      <c r="F27" s="142">
        <f>E27-D27</f>
        <v>2.0833333333333259E-2</v>
      </c>
      <c r="G27" s="143"/>
      <c r="H27" s="143"/>
      <c r="I27" s="143"/>
      <c r="J27" s="144" t="s">
        <v>103</v>
      </c>
      <c r="K27" s="145" t="s">
        <v>94</v>
      </c>
      <c r="L27" s="145"/>
      <c r="M27" s="146"/>
    </row>
    <row r="28" spans="1:13" ht="54.5" customHeight="1">
      <c r="A28" s="107" t="s">
        <v>120</v>
      </c>
      <c r="B28" s="107"/>
      <c r="C28" s="107" t="s">
        <v>119</v>
      </c>
      <c r="D28" s="132">
        <v>0.97916666666666663</v>
      </c>
      <c r="E28" s="131">
        <v>1</v>
      </c>
      <c r="F28" s="129">
        <f t="shared" ref="F28" si="3">E28-D28</f>
        <v>2.083333333333337E-2</v>
      </c>
      <c r="G28" s="108"/>
      <c r="H28" s="108"/>
      <c r="I28" s="108"/>
      <c r="J28" s="144" t="s">
        <v>103</v>
      </c>
      <c r="K28" s="148" t="s">
        <v>94</v>
      </c>
      <c r="L28" s="148"/>
      <c r="M28" s="148"/>
    </row>
    <row r="29" spans="1:13">
      <c r="A29" s="133" t="s">
        <v>121</v>
      </c>
      <c r="B29" s="116"/>
      <c r="C29" s="149"/>
      <c r="D29" s="184">
        <v>0</v>
      </c>
      <c r="E29" s="186">
        <v>2.0833333333333332E-2</v>
      </c>
      <c r="F29" s="188">
        <f>E29-D29</f>
        <v>2.0833333333333332E-2</v>
      </c>
      <c r="G29" s="177"/>
      <c r="H29" s="177"/>
      <c r="I29" s="177"/>
      <c r="J29" s="178"/>
      <c r="K29" s="179" t="s">
        <v>94</v>
      </c>
      <c r="L29" s="122"/>
      <c r="M29" s="179"/>
    </row>
    <row r="30" spans="1:13">
      <c r="A30" s="116" t="s">
        <v>122</v>
      </c>
      <c r="B30" s="116"/>
      <c r="C30" s="149"/>
      <c r="D30" s="185"/>
      <c r="E30" s="187"/>
      <c r="F30" s="177"/>
      <c r="G30" s="177"/>
      <c r="H30" s="177"/>
      <c r="I30" s="177"/>
      <c r="J30" s="178"/>
      <c r="K30" s="179"/>
      <c r="L30" s="122"/>
      <c r="M30" s="179"/>
    </row>
    <row r="31" spans="1:13">
      <c r="A31" s="100" t="s">
        <v>123</v>
      </c>
      <c r="B31" s="126"/>
      <c r="C31" s="126"/>
      <c r="D31" s="102"/>
      <c r="E31" s="102"/>
      <c r="F31" s="102"/>
      <c r="G31" s="102"/>
      <c r="H31" s="102"/>
      <c r="I31" s="103"/>
      <c r="J31" s="104" t="s">
        <v>103</v>
      </c>
      <c r="K31" s="103"/>
      <c r="L31" s="103"/>
      <c r="M31" s="117"/>
    </row>
    <row r="32" spans="1:13" ht="15" thickBot="1">
      <c r="A32" s="118" t="s">
        <v>124</v>
      </c>
      <c r="B32" s="128"/>
      <c r="C32" s="128"/>
      <c r="D32" s="131">
        <v>0.375</v>
      </c>
      <c r="E32" s="131">
        <v>0.5</v>
      </c>
      <c r="F32" s="131">
        <f>E32-D32</f>
        <v>0.125</v>
      </c>
      <c r="G32" s="115"/>
      <c r="H32" s="115"/>
      <c r="I32" s="115"/>
      <c r="J32" s="104" t="s">
        <v>103</v>
      </c>
      <c r="K32" s="115" t="s">
        <v>97</v>
      </c>
      <c r="L32" s="115"/>
      <c r="M32" s="115"/>
    </row>
    <row r="33" spans="1:13" ht="15" thickBot="1">
      <c r="A33" s="189" t="s">
        <v>125</v>
      </c>
      <c r="B33" s="190"/>
      <c r="C33" s="190"/>
      <c r="D33" s="190"/>
      <c r="E33" s="190"/>
      <c r="F33" s="190"/>
      <c r="G33" s="190"/>
      <c r="H33" s="190"/>
      <c r="I33" s="190"/>
      <c r="J33" s="190"/>
      <c r="K33" s="191"/>
      <c r="L33" s="119"/>
      <c r="M33" s="119"/>
    </row>
    <row r="34" spans="1:13" ht="15" thickBot="1">
      <c r="A34" s="118" t="s">
        <v>126</v>
      </c>
      <c r="B34" s="128"/>
      <c r="C34" s="128"/>
      <c r="D34" s="115"/>
      <c r="E34" s="115"/>
      <c r="F34" s="115"/>
      <c r="G34" s="115"/>
      <c r="H34" s="115"/>
      <c r="I34" s="115"/>
      <c r="J34" s="104" t="s">
        <v>127</v>
      </c>
      <c r="K34" s="115" t="s">
        <v>97</v>
      </c>
      <c r="L34" s="115"/>
      <c r="M34" s="115"/>
    </row>
    <row r="35" spans="1:13" ht="15" thickBot="1"/>
    <row r="36" spans="1:13">
      <c r="A36" s="165" t="s">
        <v>81</v>
      </c>
      <c r="B36" s="123"/>
      <c r="C36" s="123"/>
      <c r="D36" s="165" t="s">
        <v>82</v>
      </c>
      <c r="E36" s="165" t="s">
        <v>83</v>
      </c>
      <c r="F36" s="165" t="s">
        <v>84</v>
      </c>
      <c r="G36" s="165" t="s">
        <v>85</v>
      </c>
      <c r="H36" s="165" t="s">
        <v>86</v>
      </c>
      <c r="I36" s="165" t="s">
        <v>84</v>
      </c>
      <c r="J36" s="165" t="s">
        <v>87</v>
      </c>
      <c r="K36" s="165" t="s">
        <v>88</v>
      </c>
      <c r="L36" s="97"/>
      <c r="M36" s="97"/>
    </row>
    <row r="37" spans="1:13" ht="15" thickBot="1">
      <c r="A37" s="167"/>
      <c r="B37" s="125"/>
      <c r="C37" s="125"/>
      <c r="D37" s="167"/>
      <c r="E37" s="167"/>
      <c r="F37" s="167"/>
      <c r="G37" s="167"/>
      <c r="H37" s="167"/>
      <c r="I37" s="167"/>
      <c r="J37" s="167"/>
      <c r="K37" s="167"/>
      <c r="L37" s="121" t="s">
        <v>14</v>
      </c>
      <c r="M37" s="121" t="s">
        <v>16</v>
      </c>
    </row>
    <row r="38" spans="1:13" ht="15" thickBot="1">
      <c r="A38" s="100" t="s">
        <v>123</v>
      </c>
      <c r="B38" s="126"/>
      <c r="C38" s="126"/>
      <c r="D38" s="101"/>
      <c r="E38" s="101"/>
      <c r="F38" s="102"/>
      <c r="G38" s="102"/>
      <c r="H38" s="102"/>
      <c r="I38" s="103"/>
      <c r="J38" s="104" t="s">
        <v>103</v>
      </c>
      <c r="K38" s="105"/>
      <c r="L38" s="106"/>
      <c r="M38" s="106"/>
    </row>
    <row r="39" spans="1:13">
      <c r="A39" s="171" t="s">
        <v>128</v>
      </c>
      <c r="B39" s="172"/>
      <c r="C39" s="172"/>
      <c r="D39" s="172"/>
      <c r="E39" s="172"/>
      <c r="F39" s="172"/>
      <c r="G39" s="172"/>
      <c r="H39" s="172"/>
      <c r="I39" s="172"/>
      <c r="J39" s="172"/>
      <c r="K39" s="172"/>
      <c r="L39" s="172"/>
      <c r="M39" s="173"/>
    </row>
    <row r="40" spans="1:13">
      <c r="A40" s="116" t="s">
        <v>129</v>
      </c>
      <c r="B40" s="151"/>
      <c r="C40" s="151"/>
      <c r="D40" s="134">
        <v>0.91666666666666663</v>
      </c>
      <c r="E40" s="134">
        <v>0.95833333333333337</v>
      </c>
      <c r="F40" s="134">
        <f>E40-D40</f>
        <v>4.1666666666666741E-2</v>
      </c>
      <c r="G40" s="151"/>
      <c r="H40" s="151"/>
      <c r="I40" s="151"/>
      <c r="J40" s="139" t="s">
        <v>103</v>
      </c>
      <c r="K40" s="130" t="s">
        <v>94</v>
      </c>
      <c r="L40" s="130"/>
      <c r="M40" s="130"/>
    </row>
    <row r="41" spans="1:13">
      <c r="A41" s="150" t="s">
        <v>130</v>
      </c>
      <c r="B41" s="150" t="s">
        <v>131</v>
      </c>
      <c r="C41" s="150"/>
      <c r="D41" s="194">
        <v>0.96875</v>
      </c>
      <c r="E41" s="194">
        <v>24</v>
      </c>
      <c r="F41" s="194">
        <f>E41-D41</f>
        <v>23.03125</v>
      </c>
      <c r="G41" s="195"/>
      <c r="H41" s="195"/>
      <c r="I41" s="195"/>
      <c r="J41" s="198" t="s">
        <v>103</v>
      </c>
      <c r="K41" s="192" t="s">
        <v>94</v>
      </c>
      <c r="L41" s="192"/>
      <c r="M41" s="192"/>
    </row>
    <row r="42" spans="1:13">
      <c r="A42" s="133" t="s">
        <v>121</v>
      </c>
      <c r="B42" s="116"/>
      <c r="C42" s="116"/>
      <c r="D42" s="177"/>
      <c r="E42" s="177"/>
      <c r="F42" s="177"/>
      <c r="G42" s="196"/>
      <c r="H42" s="196"/>
      <c r="I42" s="196"/>
      <c r="J42" s="199"/>
      <c r="K42" s="177"/>
      <c r="L42" s="177"/>
      <c r="M42" s="177"/>
    </row>
    <row r="43" spans="1:13">
      <c r="A43" s="107" t="s">
        <v>132</v>
      </c>
      <c r="B43" s="107"/>
      <c r="C43" s="107"/>
      <c r="D43" s="193"/>
      <c r="E43" s="193"/>
      <c r="F43" s="193"/>
      <c r="G43" s="197"/>
      <c r="H43" s="197"/>
      <c r="I43" s="197"/>
      <c r="J43" s="200"/>
      <c r="K43" s="193"/>
      <c r="L43" s="193"/>
      <c r="M43" s="193"/>
    </row>
    <row r="46" spans="1:13">
      <c r="A46" t="s">
        <v>133</v>
      </c>
    </row>
    <row r="47" spans="1:13">
      <c r="A47" s="120" t="s">
        <v>134</v>
      </c>
    </row>
    <row r="48" spans="1:13">
      <c r="A48" s="120" t="s">
        <v>135</v>
      </c>
    </row>
    <row r="49" spans="1:1">
      <c r="A49" s="120" t="s">
        <v>136</v>
      </c>
    </row>
    <row r="50" spans="1:1">
      <c r="A50" s="120" t="s">
        <v>137</v>
      </c>
    </row>
    <row r="51" spans="1:1">
      <c r="A51" s="120" t="s">
        <v>138</v>
      </c>
    </row>
    <row r="52" spans="1:1">
      <c r="A52" s="120" t="s">
        <v>139</v>
      </c>
    </row>
    <row r="53" spans="1:1">
      <c r="A53" s="120" t="s">
        <v>140</v>
      </c>
    </row>
    <row r="54" spans="1:1">
      <c r="A54" s="120" t="s">
        <v>141</v>
      </c>
    </row>
  </sheetData>
  <mergeCells count="43">
    <mergeCell ref="L41:L43"/>
    <mergeCell ref="M41:M43"/>
    <mergeCell ref="K36:K37"/>
    <mergeCell ref="D41:D43"/>
    <mergeCell ref="E41:E43"/>
    <mergeCell ref="F41:F43"/>
    <mergeCell ref="G41:G43"/>
    <mergeCell ref="H41:H43"/>
    <mergeCell ref="I41:I43"/>
    <mergeCell ref="J41:J43"/>
    <mergeCell ref="K41:K43"/>
    <mergeCell ref="A39:M39"/>
    <mergeCell ref="A33:K33"/>
    <mergeCell ref="A36:A37"/>
    <mergeCell ref="D36:D37"/>
    <mergeCell ref="E36:E37"/>
    <mergeCell ref="F36:F37"/>
    <mergeCell ref="G36:G37"/>
    <mergeCell ref="H36:H37"/>
    <mergeCell ref="I36:I37"/>
    <mergeCell ref="J36:J37"/>
    <mergeCell ref="I29:I30"/>
    <mergeCell ref="J29:J30"/>
    <mergeCell ref="K29:K30"/>
    <mergeCell ref="A26:M26"/>
    <mergeCell ref="M29:M30"/>
    <mergeCell ref="D29:D30"/>
    <mergeCell ref="E29:E30"/>
    <mergeCell ref="F29:F30"/>
    <mergeCell ref="G29:G30"/>
    <mergeCell ref="H29:H30"/>
    <mergeCell ref="H3:H5"/>
    <mergeCell ref="A22:M22"/>
    <mergeCell ref="A7:M7"/>
    <mergeCell ref="I3:I5"/>
    <mergeCell ref="J3:J5"/>
    <mergeCell ref="K3:K5"/>
    <mergeCell ref="A17:M17"/>
    <mergeCell ref="A3:A5"/>
    <mergeCell ref="D3:D5"/>
    <mergeCell ref="E3:E5"/>
    <mergeCell ref="F3:F5"/>
    <mergeCell ref="G3:G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zoomScale="80" zoomScaleNormal="80" workbookViewId="0">
      <pane xSplit="2" ySplit="2" topLeftCell="C3" activePane="bottomRight" state="frozen"/>
      <selection pane="topRight" activeCell="C1" sqref="C1"/>
      <selection pane="bottomLeft" activeCell="A3" sqref="A3"/>
      <selection pane="bottomRight" activeCell="C9" sqref="C9"/>
    </sheetView>
  </sheetViews>
  <sheetFormatPr defaultColWidth="8.7265625" defaultRowHeight="14.5"/>
  <cols>
    <col min="1" max="1" width="8.7265625" style="1"/>
    <col min="2" max="2" width="36.453125" style="1" customWidth="1"/>
    <col min="3" max="3" width="57.26953125" style="1" customWidth="1"/>
    <col min="4" max="4" width="24.7265625" style="1" customWidth="1"/>
    <col min="5" max="5" width="48.453125" style="1" customWidth="1"/>
    <col min="6" max="6" width="17.26953125" style="1" bestFit="1" customWidth="1"/>
    <col min="7" max="16384" width="8.7265625" style="1"/>
  </cols>
  <sheetData>
    <row r="1" spans="1:7">
      <c r="B1" s="4"/>
      <c r="C1" s="4"/>
      <c r="D1" s="4"/>
      <c r="E1" s="4"/>
      <c r="F1" s="4"/>
    </row>
    <row r="2" spans="1:7">
      <c r="A2" s="2"/>
      <c r="B2" s="16" t="s">
        <v>142</v>
      </c>
      <c r="C2" s="17" t="s">
        <v>143</v>
      </c>
      <c r="D2" s="17" t="s">
        <v>144</v>
      </c>
      <c r="E2" s="17" t="s">
        <v>145</v>
      </c>
      <c r="F2" s="18" t="s">
        <v>146</v>
      </c>
      <c r="G2" s="3"/>
    </row>
    <row r="3" spans="1:7" ht="101.5">
      <c r="A3" s="2"/>
      <c r="B3" s="6" t="s">
        <v>147</v>
      </c>
      <c r="C3" s="7" t="s">
        <v>148</v>
      </c>
      <c r="D3" s="7" t="s">
        <v>149</v>
      </c>
      <c r="E3" s="8" t="s">
        <v>150</v>
      </c>
      <c r="F3" s="9" t="s">
        <v>151</v>
      </c>
      <c r="G3" s="3"/>
    </row>
    <row r="4" spans="1:7" ht="101.5">
      <c r="A4" s="2"/>
      <c r="B4" s="6" t="s">
        <v>152</v>
      </c>
      <c r="C4" s="7" t="s">
        <v>153</v>
      </c>
      <c r="D4" s="7" t="s">
        <v>154</v>
      </c>
      <c r="E4" s="8" t="s">
        <v>150</v>
      </c>
      <c r="F4" s="9" t="s">
        <v>151</v>
      </c>
      <c r="G4" s="3"/>
    </row>
    <row r="5" spans="1:7" ht="72.5">
      <c r="A5" s="2"/>
      <c r="B5" s="10" t="s">
        <v>155</v>
      </c>
      <c r="C5" s="8" t="s">
        <v>156</v>
      </c>
      <c r="D5" s="8" t="s">
        <v>157</v>
      </c>
      <c r="E5" s="7" t="s">
        <v>158</v>
      </c>
      <c r="F5" s="11" t="s">
        <v>159</v>
      </c>
      <c r="G5" s="3"/>
    </row>
    <row r="6" spans="1:7" ht="101.5">
      <c r="A6" s="2"/>
      <c r="B6" s="6" t="s">
        <v>160</v>
      </c>
      <c r="C6" s="7" t="s">
        <v>161</v>
      </c>
      <c r="D6" s="7" t="s">
        <v>162</v>
      </c>
      <c r="E6" s="7" t="s">
        <v>163</v>
      </c>
      <c r="F6" s="11" t="s">
        <v>164</v>
      </c>
      <c r="G6" s="3"/>
    </row>
    <row r="7" spans="1:7" ht="29">
      <c r="A7" s="2"/>
      <c r="B7" s="6" t="s">
        <v>165</v>
      </c>
      <c r="C7" s="8" t="s">
        <v>166</v>
      </c>
      <c r="D7" s="7" t="s">
        <v>162</v>
      </c>
      <c r="E7" s="8" t="s">
        <v>150</v>
      </c>
      <c r="F7" s="9" t="s">
        <v>151</v>
      </c>
      <c r="G7" s="3"/>
    </row>
    <row r="8" spans="1:7" ht="58">
      <c r="A8" s="2"/>
      <c r="B8" s="10" t="s">
        <v>167</v>
      </c>
      <c r="C8" s="7" t="s">
        <v>168</v>
      </c>
      <c r="D8" s="7" t="s">
        <v>169</v>
      </c>
      <c r="E8" s="8" t="s">
        <v>150</v>
      </c>
      <c r="F8" s="9" t="s">
        <v>151</v>
      </c>
      <c r="G8" s="3"/>
    </row>
    <row r="9" spans="1:7" ht="87">
      <c r="A9" s="2"/>
      <c r="B9" s="12" t="s">
        <v>170</v>
      </c>
      <c r="C9" s="13" t="s">
        <v>171</v>
      </c>
      <c r="D9" s="14" t="s">
        <v>172</v>
      </c>
      <c r="E9" s="14" t="s">
        <v>173</v>
      </c>
      <c r="F9" s="15" t="s">
        <v>174</v>
      </c>
      <c r="G9" s="3"/>
    </row>
    <row r="10" spans="1:7">
      <c r="B10" s="5"/>
      <c r="C10" s="5"/>
      <c r="D10" s="5"/>
      <c r="E10" s="5"/>
      <c r="F10" s="5"/>
    </row>
  </sheetData>
  <pageMargins left="0.7" right="0.7" top="0.75" bottom="0.75" header="0.3" footer="0.3"/>
  <pageSetup paperSize="9" orientation="portrait" r:id="rId1"/>
  <headerFooter>
    <oddFooter>&amp;L&amp;1#&amp;"Calibri"&amp;8&amp;K000000Internal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
  <sheetViews>
    <sheetView workbookViewId="0">
      <selection activeCell="A10" sqref="A10"/>
    </sheetView>
  </sheetViews>
  <sheetFormatPr defaultRowHeight="14.5"/>
  <cols>
    <col min="1" max="1" width="27.453125" bestFit="1" customWidth="1"/>
    <col min="2" max="2" width="61.54296875" bestFit="1" customWidth="1"/>
    <col min="3" max="3" width="18.453125" customWidth="1"/>
    <col min="4" max="4" width="39.26953125" bestFit="1" customWidth="1"/>
    <col min="5" max="5" width="14.54296875" bestFit="1" customWidth="1"/>
  </cols>
  <sheetData>
    <row r="1" spans="1:5" ht="15" thickBot="1">
      <c r="A1" s="68" t="s">
        <v>142</v>
      </c>
      <c r="B1" s="69" t="s">
        <v>143</v>
      </c>
      <c r="C1" s="69" t="s">
        <v>144</v>
      </c>
      <c r="D1" s="69" t="s">
        <v>145</v>
      </c>
      <c r="E1" s="69" t="s">
        <v>146</v>
      </c>
    </row>
    <row r="2" spans="1:5">
      <c r="A2" s="73" t="s">
        <v>175</v>
      </c>
      <c r="B2" s="201" t="s">
        <v>176</v>
      </c>
      <c r="C2" s="201" t="s">
        <v>157</v>
      </c>
      <c r="D2" s="70" t="s">
        <v>177</v>
      </c>
      <c r="E2" s="70" t="s">
        <v>178</v>
      </c>
    </row>
    <row r="3" spans="1:5" ht="26">
      <c r="A3" s="73" t="s">
        <v>179</v>
      </c>
      <c r="B3" s="202"/>
      <c r="C3" s="202"/>
      <c r="D3" s="70" t="s">
        <v>180</v>
      </c>
      <c r="E3" s="70" t="s">
        <v>151</v>
      </c>
    </row>
    <row r="4" spans="1:5">
      <c r="A4" s="73" t="s">
        <v>181</v>
      </c>
      <c r="B4" s="202"/>
      <c r="C4" s="202"/>
      <c r="D4" s="72"/>
      <c r="E4" s="72"/>
    </row>
    <row r="5" spans="1:5">
      <c r="A5" s="73" t="s">
        <v>182</v>
      </c>
      <c r="B5" s="202"/>
      <c r="C5" s="202"/>
      <c r="D5" s="72"/>
      <c r="E5" s="72"/>
    </row>
    <row r="6" spans="1:5">
      <c r="A6" s="94" t="s">
        <v>183</v>
      </c>
      <c r="B6" s="204"/>
      <c r="C6" s="202"/>
      <c r="D6" s="72"/>
      <c r="E6" s="72"/>
    </row>
    <row r="7" spans="1:5" ht="15" thickBot="1">
      <c r="A7" s="93" t="s">
        <v>184</v>
      </c>
      <c r="B7" s="203"/>
      <c r="C7" s="203"/>
      <c r="D7" s="71"/>
      <c r="E7" s="71"/>
    </row>
    <row r="8" spans="1:5" ht="26">
      <c r="A8" s="73" t="s">
        <v>185</v>
      </c>
      <c r="B8" s="201" t="s">
        <v>186</v>
      </c>
      <c r="C8" s="70" t="s">
        <v>187</v>
      </c>
      <c r="D8" s="70" t="s">
        <v>180</v>
      </c>
      <c r="E8" s="70" t="s">
        <v>188</v>
      </c>
    </row>
    <row r="9" spans="1:5">
      <c r="A9" s="73" t="s">
        <v>189</v>
      </c>
      <c r="B9" s="202"/>
      <c r="C9" s="70" t="s">
        <v>190</v>
      </c>
      <c r="D9" s="70"/>
      <c r="E9" s="70"/>
    </row>
    <row r="10" spans="1:5">
      <c r="A10" s="73"/>
      <c r="B10" s="202"/>
      <c r="C10" s="70" t="s">
        <v>191</v>
      </c>
      <c r="D10" s="70"/>
      <c r="E10" s="70"/>
    </row>
    <row r="11" spans="1:5">
      <c r="B11" s="202"/>
      <c r="C11" s="70" t="s">
        <v>192</v>
      </c>
      <c r="D11" s="70"/>
      <c r="E11" s="72"/>
    </row>
    <row r="12" spans="1:5">
      <c r="A12" s="73"/>
      <c r="B12" s="202"/>
      <c r="C12" s="70" t="s">
        <v>193</v>
      </c>
      <c r="D12" s="70"/>
      <c r="E12" s="72"/>
    </row>
    <row r="13" spans="1:5" ht="15" thickBot="1">
      <c r="A13" s="74"/>
      <c r="B13" s="203"/>
      <c r="C13" s="71"/>
      <c r="D13" s="71"/>
      <c r="E13" s="71"/>
    </row>
  </sheetData>
  <mergeCells count="3">
    <mergeCell ref="B8:B13"/>
    <mergeCell ref="B2:B7"/>
    <mergeCell ref="C2:C7"/>
  </mergeCells>
  <pageMargins left="0.7" right="0.7" top="0.75" bottom="0.75" header="0.3" footer="0.3"/>
  <pageSetup orientation="portrait" r:id="rId1"/>
  <headerFooter>
    <oddFooter>&amp;L&amp;1#&amp;"Calibri"&amp;8&amp;K000000Internal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e2a1df56-b936-4506-b99c-444eba174a10" xsi:nil="true"/>
    <lcf76f155ced4ddcb4097134ff3c332f xmlns="10908082-f994-49e9-99ba-4011f91eac40">
      <Terms xmlns="http://schemas.microsoft.com/office/infopath/2007/PartnerControls"/>
    </lcf76f155ced4ddcb4097134ff3c332f>
    <Categories xmlns="10908082-f994-49e9-99ba-4011f91eac4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66BA3CEB2E24840B840D3C6AEE99C25" ma:contentTypeVersion="21" ma:contentTypeDescription="Create a new document." ma:contentTypeScope="" ma:versionID="a2e025fe94a377e65fdada2a66375d52">
  <xsd:schema xmlns:xsd="http://www.w3.org/2001/XMLSchema" xmlns:xs="http://www.w3.org/2001/XMLSchema" xmlns:p="http://schemas.microsoft.com/office/2006/metadata/properties" xmlns:ns1="http://schemas.microsoft.com/sharepoint/v3" xmlns:ns2="10908082-f994-49e9-99ba-4011f91eac40" xmlns:ns3="e2a1df56-b936-4506-b99c-444eba174a10" targetNamespace="http://schemas.microsoft.com/office/2006/metadata/properties" ma:root="true" ma:fieldsID="3fb735a35118070fadc76b6cf5369d3c" ns1:_="" ns2:_="" ns3:_="">
    <xsd:import namespace="http://schemas.microsoft.com/sharepoint/v3"/>
    <xsd:import namespace="10908082-f994-49e9-99ba-4011f91eac40"/>
    <xsd:import namespace="e2a1df56-b936-4506-b99c-444eba174a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OCR" minOccurs="0"/>
                <xsd:element ref="ns1:_ip_UnifiedCompliancePolicyProperties" minOccurs="0"/>
                <xsd:element ref="ns1:_ip_UnifiedCompliancePolicyUIAction" minOccurs="0"/>
                <xsd:element ref="ns2:MediaServiceAutoKeyPoints" minOccurs="0"/>
                <xsd:element ref="ns2:MediaServiceKeyPoints" minOccurs="0"/>
                <xsd:element ref="ns2:lcf76f155ced4ddcb4097134ff3c332f" minOccurs="0"/>
                <xsd:element ref="ns3:TaxCatchAll" minOccurs="0"/>
                <xsd:element ref="ns2:MediaServiceLocation" minOccurs="0"/>
                <xsd:element ref="ns2:MediaServiceObjectDetectorVersions" minOccurs="0"/>
                <xsd:element ref="ns2:Categorie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0908082-f994-49e9-99ba-4011f91eac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d0229104-ef7a-423c-89ef-2a08041c1899" ma:termSetId="09814cd3-568e-fe90-9814-8d621ff8fb84" ma:anchorId="fba54fb3-c3e1-fe81-a776-ca4b69148c4d" ma:open="tru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Categories" ma:index="27" nillable="true" ma:displayName="Categories" ma:format="Dropdown" ma:internalName="Categories">
      <xsd:simpleType>
        <xsd:restriction base="dms:Choice">
          <xsd:enumeration value="Opportunity Assessment"/>
          <xsd:enumeration value="Delivery"/>
          <xsd:enumeration value="Operational"/>
          <xsd:enumeration value="Other"/>
          <xsd:enumeration value="Other Tech"/>
        </xsd:restrictio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a1df56-b936-4506-b99c-444eba174a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101c64a5-5f64-4070-9dfc-00ee2d088040}" ma:internalName="TaxCatchAll" ma:showField="CatchAllData" ma:web="e2a1df56-b936-4506-b99c-444eba174a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6B7B19-A739-432F-9B64-6C2042DA4E92}">
  <ds:schemaRefs>
    <ds:schemaRef ds:uri="http://schemas.microsoft.com/office/2006/metadata/properties"/>
    <ds:schemaRef ds:uri="http://schemas.microsoft.com/office/infopath/2007/PartnerControls"/>
    <ds:schemaRef ds:uri="http://schemas.microsoft.com/sharepoint/v3"/>
    <ds:schemaRef ds:uri="e2a1df56-b936-4506-b99c-444eba174a10"/>
    <ds:schemaRef ds:uri="10908082-f994-49e9-99ba-4011f91eac40"/>
  </ds:schemaRefs>
</ds:datastoreItem>
</file>

<file path=customXml/itemProps2.xml><?xml version="1.0" encoding="utf-8"?>
<ds:datastoreItem xmlns:ds="http://schemas.openxmlformats.org/officeDocument/2006/customXml" ds:itemID="{0F253726-ECB7-4787-84C0-EE35CD6191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0908082-f994-49e9-99ba-4011f91eac40"/>
    <ds:schemaRef ds:uri="e2a1df56-b936-4506-b99c-444eba174a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D53F7C-82C4-46F4-8160-BEE7D920C9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MOP</vt:lpstr>
      <vt:lpstr>MoP Excel</vt:lpstr>
      <vt:lpstr>Services Impacted</vt:lpstr>
      <vt:lpstr>Service Impacted </vt:lpstr>
      <vt:lpstr>'Service Impacted '!_Hlk85212179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wahyu_setiawan</dc:creator>
  <cp:keywords/>
  <dc:description/>
  <cp:lastModifiedBy>Steven Tjayadi</cp:lastModifiedBy>
  <cp:revision/>
  <dcterms:created xsi:type="dcterms:W3CDTF">2021-06-21T14:18:00Z</dcterms:created>
  <dcterms:modified xsi:type="dcterms:W3CDTF">2024-10-01T14:36:34Z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0x010100AC8D93069E001C4F99E0451902163939</vt:lpwstr>
  </property>
  <property fmtid="{D5CDD505-2E9C-101B-9397-08002B2CF9AE}" pid="3" name="MSIP_Label_d5caaddc-90a0-4995-b524-c269e4395a58_Enabled">
    <vt:lpwstr>true</vt:lpwstr>
  </property>
  <property fmtid="{D5CDD505-2E9C-101B-9397-08002B2CF9AE}" pid="4" name="MSIP_Label_d5caaddc-90a0-4995-b524-c269e4395a58_SetDate">
    <vt:lpwstr>2021-09-22T09:07:05Z</vt:lpwstr>
  </property>
  <property fmtid="{D5CDD505-2E9C-101B-9397-08002B2CF9AE}" pid="5" name="MSIP_Label_d5caaddc-90a0-4995-b524-c269e4395a58_Method">
    <vt:lpwstr>Standard</vt:lpwstr>
  </property>
  <property fmtid="{D5CDD505-2E9C-101B-9397-08002B2CF9AE}" pid="6" name="MSIP_Label_d5caaddc-90a0-4995-b524-c269e4395a58_Name">
    <vt:lpwstr>Internal</vt:lpwstr>
  </property>
  <property fmtid="{D5CDD505-2E9C-101B-9397-08002B2CF9AE}" pid="7" name="MSIP_Label_d5caaddc-90a0-4995-b524-c269e4395a58_SiteId">
    <vt:lpwstr>fc743075-93ed-4a5c-82c0-ca5eac914220</vt:lpwstr>
  </property>
  <property fmtid="{D5CDD505-2E9C-101B-9397-08002B2CF9AE}" pid="8" name="MSIP_Label_d5caaddc-90a0-4995-b524-c269e4395a58_ActionId">
    <vt:lpwstr>98303fc8-6e2e-4306-9cd2-7bb7b7bf4f6a</vt:lpwstr>
  </property>
  <property fmtid="{D5CDD505-2E9C-101B-9397-08002B2CF9AE}" pid="9" name="MSIP_Label_d5caaddc-90a0-4995-b524-c269e4395a58_ContentBits">
    <vt:lpwstr>2</vt:lpwstr>
  </property>
  <property fmtid="{D5CDD505-2E9C-101B-9397-08002B2CF9AE}" pid="10" name="MediaServiceImageTags">
    <vt:lpwstr/>
  </property>
  <property fmtid="{D5CDD505-2E9C-101B-9397-08002B2CF9AE}" pid="11" name="MSIP_Label_ea60d57e-af5b-4752-ac57-3e4f28ca11dc_Enabled">
    <vt:lpwstr>true</vt:lpwstr>
  </property>
  <property fmtid="{D5CDD505-2E9C-101B-9397-08002B2CF9AE}" pid="12" name="MSIP_Label_ea60d57e-af5b-4752-ac57-3e4f28ca11dc_SetDate">
    <vt:lpwstr>2024-03-25T07:39:05Z</vt:lpwstr>
  </property>
  <property fmtid="{D5CDD505-2E9C-101B-9397-08002B2CF9AE}" pid="13" name="MSIP_Label_ea60d57e-af5b-4752-ac57-3e4f28ca11dc_Method">
    <vt:lpwstr>Standard</vt:lpwstr>
  </property>
  <property fmtid="{D5CDD505-2E9C-101B-9397-08002B2CF9AE}" pid="14" name="MSIP_Label_ea60d57e-af5b-4752-ac57-3e4f28ca11dc_Name">
    <vt:lpwstr>ea60d57e-af5b-4752-ac57-3e4f28ca11dc</vt:lpwstr>
  </property>
  <property fmtid="{D5CDD505-2E9C-101B-9397-08002B2CF9AE}" pid="15" name="MSIP_Label_ea60d57e-af5b-4752-ac57-3e4f28ca11dc_SiteId">
    <vt:lpwstr>36da45f1-dd2c-4d1f-af13-5abe46b99921</vt:lpwstr>
  </property>
  <property fmtid="{D5CDD505-2E9C-101B-9397-08002B2CF9AE}" pid="16" name="MSIP_Label_ea60d57e-af5b-4752-ac57-3e4f28ca11dc_ActionId">
    <vt:lpwstr>9ae5e1ce-53c5-4433-9f9e-82b90903d962</vt:lpwstr>
  </property>
  <property fmtid="{D5CDD505-2E9C-101B-9397-08002B2CF9AE}" pid="17" name="MSIP_Label_ea60d57e-af5b-4752-ac57-3e4f28ca11dc_ContentBits">
    <vt:lpwstr>0</vt:lpwstr>
  </property>
</Properties>
</file>