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<sst xmlns="http://schemas.openxmlformats.org/spreadsheetml/2006/main" count="8" uniqueCount="8">
  <si>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System Thevenin Resistance (Ohms)</t>
  </si>
  <si>
    <t>Open Circuit Voltage (V)</t>
  </si>
  <si>
    <t>Load (Ohms)</t>
  </si>
  <si>
    <t>Load Voltage (Voltage divider) (V)</t>
  </si>
  <si>
    <t>Current flowing through system (A)</t>
  </si>
  <si>
    <t>Power Disspated by Load (W)</t>
  </si>
  <si>
    <t>Power Dissipated by Sense Resistor</t>
  </si>
  <si>
    <t>Total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</si>
</sst>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(W) vs. Load (Ohms)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Sheet1!$A$5:$A$105</c:f>
            </c:numRef>
          </c:xVal>
          <c:yVal>
            <c:numRef>
              <c:f>Sheet1!$F$5:$F$105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72486"/>
        <c:axId val="1714220366"/>
      </c:scatterChart>
      <c:valAx>
        <c:axId val="1532372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220366"/>
      </c:valAx>
      <c:valAx>
        <c:axId val="1714220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72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1133475</xdr:colOff>
      <xdr:row>8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8.5"/>
    <col customWidth="1" min="3" max="3" width="25.88"/>
    <col customWidth="1" min="4" max="4" width="27.75"/>
    <col customWidth="1" min="5" max="5" width="28.25"/>
  </cols>
  <sheetData>
    <row r="1">
      <c r="A1" s="1" t="s">
        <v>0</v>
      </c>
      <c r="B1" s="1">
        <v>25.0</v>
      </c>
    </row>
    <row r="2">
      <c r="A2" s="1" t="s">
        <v>1</v>
      </c>
      <c r="B2" s="1">
        <f>324/2</f>
        <v>162</v>
      </c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>
      <c r="A5" s="1">
        <v>10.0</v>
      </c>
      <c r="B5" s="2">
        <f t="shared" ref="B5:B105" si="1">$B$2*(A5/($B$1+A5))</f>
        <v>46.28571429</v>
      </c>
      <c r="C5" s="2">
        <f t="shared" ref="C5:C105" si="2">(B5)/(A5)</f>
        <v>4.628571429</v>
      </c>
      <c r="D5" s="2">
        <f t="shared" ref="D5:D105" si="3">C5*B5</f>
        <v>214.2367347</v>
      </c>
      <c r="E5" s="2">
        <f t="shared" ref="E5:E105" si="4">C5^2 * 0.2</f>
        <v>4.284734694</v>
      </c>
      <c r="F5" s="2">
        <f t="shared" ref="F5:F105" si="5">D5+E5</f>
        <v>218.5214694</v>
      </c>
    </row>
    <row r="6">
      <c r="A6" s="1">
        <v>30.0</v>
      </c>
      <c r="B6" s="2">
        <f t="shared" si="1"/>
        <v>88.36363636</v>
      </c>
      <c r="C6" s="2">
        <f t="shared" si="2"/>
        <v>2.945454545</v>
      </c>
      <c r="D6" s="2">
        <f t="shared" si="3"/>
        <v>260.2710744</v>
      </c>
      <c r="E6" s="2">
        <f t="shared" si="4"/>
        <v>1.735140496</v>
      </c>
      <c r="F6" s="2">
        <f t="shared" si="5"/>
        <v>262.0062149</v>
      </c>
    </row>
    <row r="7">
      <c r="A7" s="1">
        <v>50.0</v>
      </c>
      <c r="B7" s="2">
        <f t="shared" si="1"/>
        <v>108</v>
      </c>
      <c r="C7" s="2">
        <f t="shared" si="2"/>
        <v>2.16</v>
      </c>
      <c r="D7" s="2">
        <f t="shared" si="3"/>
        <v>233.28</v>
      </c>
      <c r="E7" s="2">
        <f t="shared" si="4"/>
        <v>0.93312</v>
      </c>
      <c r="F7" s="2">
        <f t="shared" si="5"/>
        <v>234.21312</v>
      </c>
    </row>
    <row r="8">
      <c r="A8" s="1">
        <v>70.0</v>
      </c>
      <c r="B8" s="2">
        <f t="shared" si="1"/>
        <v>119.3684211</v>
      </c>
      <c r="C8" s="2">
        <f t="shared" si="2"/>
        <v>1.705263158</v>
      </c>
      <c r="D8" s="2">
        <f t="shared" si="3"/>
        <v>203.5545706</v>
      </c>
      <c r="E8" s="2">
        <f t="shared" si="4"/>
        <v>0.5815844875</v>
      </c>
      <c r="F8" s="2">
        <f t="shared" si="5"/>
        <v>204.1361551</v>
      </c>
    </row>
    <row r="9">
      <c r="A9" s="1">
        <v>90.0</v>
      </c>
      <c r="B9" s="2">
        <f t="shared" si="1"/>
        <v>126.7826087</v>
      </c>
      <c r="C9" s="2">
        <f t="shared" si="2"/>
        <v>1.408695652</v>
      </c>
      <c r="D9" s="2">
        <f t="shared" si="3"/>
        <v>178.5981096</v>
      </c>
      <c r="E9" s="2">
        <f t="shared" si="4"/>
        <v>0.3968846881</v>
      </c>
      <c r="F9" s="2">
        <f t="shared" si="5"/>
        <v>178.9949943</v>
      </c>
    </row>
    <row r="10">
      <c r="A10" s="1">
        <v>110.0</v>
      </c>
      <c r="B10" s="2">
        <f t="shared" si="1"/>
        <v>132</v>
      </c>
      <c r="C10" s="2">
        <f t="shared" si="2"/>
        <v>1.2</v>
      </c>
      <c r="D10" s="2">
        <f t="shared" si="3"/>
        <v>158.4</v>
      </c>
      <c r="E10" s="2">
        <f t="shared" si="4"/>
        <v>0.288</v>
      </c>
      <c r="F10" s="2">
        <f t="shared" si="5"/>
        <v>158.688</v>
      </c>
    </row>
    <row r="11">
      <c r="A11" s="1">
        <v>130.0</v>
      </c>
      <c r="B11" s="2">
        <f t="shared" si="1"/>
        <v>135.8709677</v>
      </c>
      <c r="C11" s="2">
        <f t="shared" si="2"/>
        <v>1.04516129</v>
      </c>
      <c r="D11" s="2">
        <f t="shared" si="3"/>
        <v>142.007076</v>
      </c>
      <c r="E11" s="2">
        <f t="shared" si="4"/>
        <v>0.2184724246</v>
      </c>
      <c r="F11" s="2">
        <f t="shared" si="5"/>
        <v>142.2255484</v>
      </c>
    </row>
    <row r="12">
      <c r="A12" s="1">
        <v>150.0</v>
      </c>
      <c r="B12" s="2">
        <f t="shared" si="1"/>
        <v>138.8571429</v>
      </c>
      <c r="C12" s="2">
        <f t="shared" si="2"/>
        <v>0.9257142857</v>
      </c>
      <c r="D12" s="2">
        <f t="shared" si="3"/>
        <v>128.5420408</v>
      </c>
      <c r="E12" s="2">
        <f t="shared" si="4"/>
        <v>0.1713893878</v>
      </c>
      <c r="F12" s="2">
        <f t="shared" si="5"/>
        <v>128.7134302</v>
      </c>
    </row>
    <row r="13">
      <c r="A13" s="1">
        <v>170.0</v>
      </c>
      <c r="B13" s="2">
        <f t="shared" si="1"/>
        <v>141.2307692</v>
      </c>
      <c r="C13" s="2">
        <f t="shared" si="2"/>
        <v>0.8307692308</v>
      </c>
      <c r="D13" s="2">
        <f t="shared" si="3"/>
        <v>117.3301775</v>
      </c>
      <c r="E13" s="2">
        <f t="shared" si="4"/>
        <v>0.138035503</v>
      </c>
      <c r="F13" s="2">
        <f t="shared" si="5"/>
        <v>117.468213</v>
      </c>
    </row>
    <row r="14">
      <c r="A14" s="1">
        <v>190.0</v>
      </c>
      <c r="B14" s="2">
        <f t="shared" si="1"/>
        <v>143.1627907</v>
      </c>
      <c r="C14" s="2">
        <f t="shared" si="2"/>
        <v>0.7534883721</v>
      </c>
      <c r="D14" s="2">
        <f t="shared" si="3"/>
        <v>107.8714981</v>
      </c>
      <c r="E14" s="2">
        <f t="shared" si="4"/>
        <v>0.1135489454</v>
      </c>
      <c r="F14" s="2">
        <f t="shared" si="5"/>
        <v>107.9850471</v>
      </c>
    </row>
    <row r="15">
      <c r="A15" s="1">
        <v>210.0</v>
      </c>
      <c r="B15" s="2">
        <f t="shared" si="1"/>
        <v>144.7659574</v>
      </c>
      <c r="C15" s="2">
        <f t="shared" si="2"/>
        <v>0.6893617021</v>
      </c>
      <c r="D15" s="2">
        <f t="shared" si="3"/>
        <v>99.79610684</v>
      </c>
      <c r="E15" s="2">
        <f t="shared" si="4"/>
        <v>0.09504391127</v>
      </c>
      <c r="F15" s="2">
        <f t="shared" si="5"/>
        <v>99.89115075</v>
      </c>
    </row>
    <row r="16">
      <c r="A16" s="1">
        <v>230.0</v>
      </c>
      <c r="B16" s="2">
        <f t="shared" si="1"/>
        <v>146.1176471</v>
      </c>
      <c r="C16" s="2">
        <f t="shared" si="2"/>
        <v>0.6352941176</v>
      </c>
      <c r="D16" s="2">
        <f t="shared" si="3"/>
        <v>92.82768166</v>
      </c>
      <c r="E16" s="2">
        <f t="shared" si="4"/>
        <v>0.08071972318</v>
      </c>
      <c r="F16" s="2">
        <f t="shared" si="5"/>
        <v>92.90840138</v>
      </c>
    </row>
    <row r="17">
      <c r="A17" s="1">
        <v>250.0</v>
      </c>
      <c r="B17" s="2">
        <f t="shared" si="1"/>
        <v>147.2727273</v>
      </c>
      <c r="C17" s="2">
        <f t="shared" si="2"/>
        <v>0.5890909091</v>
      </c>
      <c r="D17" s="2">
        <f t="shared" si="3"/>
        <v>86.75702479</v>
      </c>
      <c r="E17" s="2">
        <f t="shared" si="4"/>
        <v>0.06940561983</v>
      </c>
      <c r="F17" s="2">
        <f t="shared" si="5"/>
        <v>86.82643041</v>
      </c>
    </row>
    <row r="18">
      <c r="A18" s="1">
        <v>270.0</v>
      </c>
      <c r="B18" s="2">
        <f t="shared" si="1"/>
        <v>148.2711864</v>
      </c>
      <c r="C18" s="2">
        <f t="shared" si="2"/>
        <v>0.5491525424</v>
      </c>
      <c r="D18" s="2">
        <f t="shared" si="3"/>
        <v>81.42349899</v>
      </c>
      <c r="E18" s="2">
        <f t="shared" si="4"/>
        <v>0.06031370296</v>
      </c>
      <c r="F18" s="2">
        <f t="shared" si="5"/>
        <v>81.4838127</v>
      </c>
    </row>
    <row r="19">
      <c r="A19" s="1">
        <v>290.0</v>
      </c>
      <c r="B19" s="2">
        <f t="shared" si="1"/>
        <v>149.1428571</v>
      </c>
      <c r="C19" s="2">
        <f t="shared" si="2"/>
        <v>0.5142857143</v>
      </c>
      <c r="D19" s="2">
        <f t="shared" si="3"/>
        <v>76.70204082</v>
      </c>
      <c r="E19" s="2">
        <f t="shared" si="4"/>
        <v>0.05289795918</v>
      </c>
      <c r="F19" s="2">
        <f t="shared" si="5"/>
        <v>76.75493878</v>
      </c>
    </row>
    <row r="20">
      <c r="A20" s="1">
        <v>310.0</v>
      </c>
      <c r="B20" s="2">
        <f t="shared" si="1"/>
        <v>149.9104478</v>
      </c>
      <c r="C20" s="2">
        <f t="shared" si="2"/>
        <v>0.4835820896</v>
      </c>
      <c r="D20" s="2">
        <f t="shared" si="3"/>
        <v>72.49400757</v>
      </c>
      <c r="E20" s="2">
        <f t="shared" si="4"/>
        <v>0.04677032747</v>
      </c>
      <c r="F20" s="2">
        <f t="shared" si="5"/>
        <v>72.5407779</v>
      </c>
    </row>
    <row r="21">
      <c r="A21" s="1">
        <v>330.0</v>
      </c>
      <c r="B21" s="2">
        <f t="shared" si="1"/>
        <v>150.5915493</v>
      </c>
      <c r="C21" s="2">
        <f t="shared" si="2"/>
        <v>0.4563380282</v>
      </c>
      <c r="D21" s="2">
        <f t="shared" si="3"/>
        <v>68.72065066</v>
      </c>
      <c r="E21" s="2">
        <f t="shared" si="4"/>
        <v>0.04164887919</v>
      </c>
      <c r="F21" s="2">
        <f t="shared" si="5"/>
        <v>68.76229954</v>
      </c>
    </row>
    <row r="22">
      <c r="A22" s="1">
        <v>350.0</v>
      </c>
      <c r="B22" s="2">
        <f t="shared" si="1"/>
        <v>151.2</v>
      </c>
      <c r="C22" s="2">
        <f t="shared" si="2"/>
        <v>0.432</v>
      </c>
      <c r="D22" s="2">
        <f t="shared" si="3"/>
        <v>65.3184</v>
      </c>
      <c r="E22" s="2">
        <f t="shared" si="4"/>
        <v>0.0373248</v>
      </c>
      <c r="F22" s="2">
        <f t="shared" si="5"/>
        <v>65.3557248</v>
      </c>
    </row>
    <row r="23">
      <c r="A23" s="1">
        <v>370.0</v>
      </c>
      <c r="B23" s="2">
        <f t="shared" si="1"/>
        <v>151.7468354</v>
      </c>
      <c r="C23" s="2">
        <f t="shared" si="2"/>
        <v>0.4101265823</v>
      </c>
      <c r="D23" s="2">
        <f t="shared" si="3"/>
        <v>62.23541099</v>
      </c>
      <c r="E23" s="2">
        <f t="shared" si="4"/>
        <v>0.0336407627</v>
      </c>
      <c r="F23" s="2">
        <f t="shared" si="5"/>
        <v>62.26905175</v>
      </c>
    </row>
    <row r="24">
      <c r="A24" s="1">
        <v>390.0</v>
      </c>
      <c r="B24" s="2">
        <f t="shared" si="1"/>
        <v>152.2409639</v>
      </c>
      <c r="C24" s="2">
        <f t="shared" si="2"/>
        <v>0.3903614458</v>
      </c>
      <c r="D24" s="2">
        <f t="shared" si="3"/>
        <v>59.42900276</v>
      </c>
      <c r="E24" s="2">
        <f t="shared" si="4"/>
        <v>0.03047641167</v>
      </c>
      <c r="F24" s="2">
        <f t="shared" si="5"/>
        <v>59.45947917</v>
      </c>
    </row>
    <row r="25">
      <c r="A25" s="1">
        <v>410.0</v>
      </c>
      <c r="B25" s="2">
        <f t="shared" si="1"/>
        <v>152.6896552</v>
      </c>
      <c r="C25" s="2">
        <f t="shared" si="2"/>
        <v>0.3724137931</v>
      </c>
      <c r="D25" s="2">
        <f t="shared" si="3"/>
        <v>56.86373365</v>
      </c>
      <c r="E25" s="2">
        <f t="shared" si="4"/>
        <v>0.02773840666</v>
      </c>
      <c r="F25" s="2">
        <f t="shared" si="5"/>
        <v>56.89147206</v>
      </c>
    </row>
    <row r="26">
      <c r="A26" s="1">
        <v>430.0</v>
      </c>
      <c r="B26" s="2">
        <f t="shared" si="1"/>
        <v>153.0989011</v>
      </c>
      <c r="C26" s="2">
        <f t="shared" si="2"/>
        <v>0.356043956</v>
      </c>
      <c r="D26" s="2">
        <f t="shared" si="3"/>
        <v>54.50993841</v>
      </c>
      <c r="E26" s="2">
        <f t="shared" si="4"/>
        <v>0.02535345973</v>
      </c>
      <c r="F26" s="2">
        <f t="shared" si="5"/>
        <v>54.53529187</v>
      </c>
    </row>
    <row r="27">
      <c r="A27" s="1">
        <v>450.0</v>
      </c>
      <c r="B27" s="2">
        <f t="shared" si="1"/>
        <v>153.4736842</v>
      </c>
      <c r="C27" s="2">
        <f t="shared" si="2"/>
        <v>0.3410526316</v>
      </c>
      <c r="D27" s="2">
        <f t="shared" si="3"/>
        <v>52.34260388</v>
      </c>
      <c r="E27" s="2">
        <f t="shared" si="4"/>
        <v>0.0232633795</v>
      </c>
      <c r="F27" s="2">
        <f t="shared" si="5"/>
        <v>52.36586726</v>
      </c>
    </row>
    <row r="28">
      <c r="A28" s="1">
        <v>470.0</v>
      </c>
      <c r="B28" s="2">
        <f t="shared" si="1"/>
        <v>153.8181818</v>
      </c>
      <c r="C28" s="2">
        <f t="shared" si="2"/>
        <v>0.3272727273</v>
      </c>
      <c r="D28" s="2">
        <f t="shared" si="3"/>
        <v>50.34049587</v>
      </c>
      <c r="E28" s="2">
        <f t="shared" si="4"/>
        <v>0.0214214876</v>
      </c>
      <c r="F28" s="2">
        <f t="shared" si="5"/>
        <v>50.36191736</v>
      </c>
    </row>
    <row r="29">
      <c r="A29" s="1">
        <v>490.0</v>
      </c>
      <c r="B29" s="2">
        <f t="shared" si="1"/>
        <v>154.1359223</v>
      </c>
      <c r="C29" s="2">
        <f t="shared" si="2"/>
        <v>0.3145631068</v>
      </c>
      <c r="D29" s="2">
        <f t="shared" si="3"/>
        <v>48.4854746</v>
      </c>
      <c r="E29" s="2">
        <f t="shared" si="4"/>
        <v>0.01978998963</v>
      </c>
      <c r="F29" s="2">
        <f t="shared" si="5"/>
        <v>48.50526459</v>
      </c>
    </row>
    <row r="30">
      <c r="A30" s="1">
        <v>510.0</v>
      </c>
      <c r="B30" s="2">
        <f t="shared" si="1"/>
        <v>154.4299065</v>
      </c>
      <c r="C30" s="2">
        <f t="shared" si="2"/>
        <v>0.3028037383</v>
      </c>
      <c r="D30" s="2">
        <f t="shared" si="3"/>
        <v>46.76195301</v>
      </c>
      <c r="E30" s="2">
        <f t="shared" si="4"/>
        <v>0.01833802079</v>
      </c>
      <c r="F30" s="2">
        <f t="shared" si="5"/>
        <v>46.78029103</v>
      </c>
    </row>
    <row r="31">
      <c r="A31" s="1">
        <v>530.0</v>
      </c>
      <c r="B31" s="2">
        <f t="shared" si="1"/>
        <v>154.7027027</v>
      </c>
      <c r="C31" s="2">
        <f t="shared" si="2"/>
        <v>0.2918918919</v>
      </c>
      <c r="D31" s="2">
        <f t="shared" si="3"/>
        <v>45.15646457</v>
      </c>
      <c r="E31" s="2">
        <f t="shared" si="4"/>
        <v>0.01704017531</v>
      </c>
      <c r="F31" s="2">
        <f t="shared" si="5"/>
        <v>45.17350475</v>
      </c>
    </row>
    <row r="32">
      <c r="A32" s="1">
        <v>550.0</v>
      </c>
      <c r="B32" s="2">
        <f t="shared" si="1"/>
        <v>154.9565217</v>
      </c>
      <c r="C32" s="2">
        <f t="shared" si="2"/>
        <v>0.2817391304</v>
      </c>
      <c r="D32" s="2">
        <f t="shared" si="3"/>
        <v>43.65731569</v>
      </c>
      <c r="E32" s="2">
        <f t="shared" si="4"/>
        <v>0.01587538752</v>
      </c>
      <c r="F32" s="2">
        <f t="shared" si="5"/>
        <v>43.67319108</v>
      </c>
    </row>
    <row r="33">
      <c r="A33" s="1">
        <v>570.0</v>
      </c>
      <c r="B33" s="2">
        <f t="shared" si="1"/>
        <v>155.1932773</v>
      </c>
      <c r="C33" s="2">
        <f t="shared" si="2"/>
        <v>0.2722689076</v>
      </c>
      <c r="D33" s="2">
        <f t="shared" si="3"/>
        <v>42.25430407</v>
      </c>
      <c r="E33" s="2">
        <f t="shared" si="4"/>
        <v>0.01482607161</v>
      </c>
      <c r="F33" s="2">
        <f t="shared" si="5"/>
        <v>42.26913015</v>
      </c>
    </row>
    <row r="34">
      <c r="A34" s="1">
        <v>590.0</v>
      </c>
      <c r="B34" s="2">
        <f t="shared" si="1"/>
        <v>155.4146341</v>
      </c>
      <c r="C34" s="2">
        <f t="shared" si="2"/>
        <v>0.2634146341</v>
      </c>
      <c r="D34" s="2">
        <f t="shared" si="3"/>
        <v>40.93848899</v>
      </c>
      <c r="E34" s="2">
        <f t="shared" si="4"/>
        <v>0.0138774539</v>
      </c>
      <c r="F34" s="2">
        <f t="shared" si="5"/>
        <v>40.95236645</v>
      </c>
    </row>
    <row r="35">
      <c r="A35" s="1">
        <v>610.0</v>
      </c>
      <c r="B35" s="2">
        <f t="shared" si="1"/>
        <v>155.6220472</v>
      </c>
      <c r="C35" s="2">
        <f t="shared" si="2"/>
        <v>0.2551181102</v>
      </c>
      <c r="D35" s="2">
        <f t="shared" si="3"/>
        <v>39.7020026</v>
      </c>
      <c r="E35" s="2">
        <f t="shared" si="4"/>
        <v>0.01301705003</v>
      </c>
      <c r="F35" s="2">
        <f t="shared" si="5"/>
        <v>39.71501965</v>
      </c>
    </row>
    <row r="36">
      <c r="A36" s="1">
        <v>630.0</v>
      </c>
      <c r="B36" s="2">
        <f t="shared" si="1"/>
        <v>155.8167939</v>
      </c>
      <c r="C36" s="2">
        <f t="shared" si="2"/>
        <v>0.2473282443</v>
      </c>
      <c r="D36" s="2">
        <f t="shared" si="3"/>
        <v>38.53789406</v>
      </c>
      <c r="E36" s="2">
        <f t="shared" si="4"/>
        <v>0.01223425208</v>
      </c>
      <c r="F36" s="2">
        <f t="shared" si="5"/>
        <v>38.55012831</v>
      </c>
    </row>
    <row r="37">
      <c r="A37" s="1">
        <v>650.0</v>
      </c>
      <c r="B37" s="2">
        <f t="shared" si="1"/>
        <v>156</v>
      </c>
      <c r="C37" s="2">
        <f t="shared" si="2"/>
        <v>0.24</v>
      </c>
      <c r="D37" s="2">
        <f t="shared" si="3"/>
        <v>37.44</v>
      </c>
      <c r="E37" s="2">
        <f t="shared" si="4"/>
        <v>0.01152</v>
      </c>
      <c r="F37" s="2">
        <f t="shared" si="5"/>
        <v>37.45152</v>
      </c>
    </row>
    <row r="38">
      <c r="A38" s="1">
        <v>670.0</v>
      </c>
      <c r="B38" s="2">
        <f t="shared" si="1"/>
        <v>156.1726619</v>
      </c>
      <c r="C38" s="2">
        <f t="shared" si="2"/>
        <v>0.2330935252</v>
      </c>
      <c r="D38" s="2">
        <f t="shared" si="3"/>
        <v>36.40283629</v>
      </c>
      <c r="E38" s="2">
        <f t="shared" si="4"/>
        <v>0.0108665183</v>
      </c>
      <c r="F38" s="2">
        <f t="shared" si="5"/>
        <v>36.41370281</v>
      </c>
    </row>
    <row r="39">
      <c r="A39" s="1">
        <v>690.0</v>
      </c>
      <c r="B39" s="2">
        <f t="shared" si="1"/>
        <v>156.3356643</v>
      </c>
      <c r="C39" s="2">
        <f t="shared" si="2"/>
        <v>0.2265734266</v>
      </c>
      <c r="D39" s="2">
        <f t="shared" si="3"/>
        <v>35.42150716</v>
      </c>
      <c r="E39" s="2">
        <f t="shared" si="4"/>
        <v>0.01026710353</v>
      </c>
      <c r="F39" s="2">
        <f t="shared" si="5"/>
        <v>35.43177427</v>
      </c>
    </row>
    <row r="40">
      <c r="A40" s="1">
        <v>710.0</v>
      </c>
      <c r="B40" s="2">
        <f t="shared" si="1"/>
        <v>156.4897959</v>
      </c>
      <c r="C40" s="2">
        <f t="shared" si="2"/>
        <v>0.2204081633</v>
      </c>
      <c r="D40" s="2">
        <f t="shared" si="3"/>
        <v>34.49162849</v>
      </c>
      <c r="E40" s="2">
        <f t="shared" si="4"/>
        <v>0.009715951687</v>
      </c>
      <c r="F40" s="2">
        <f t="shared" si="5"/>
        <v>34.50134444</v>
      </c>
    </row>
    <row r="41">
      <c r="A41" s="1">
        <v>730.0</v>
      </c>
      <c r="B41" s="2">
        <f t="shared" si="1"/>
        <v>156.6357616</v>
      </c>
      <c r="C41" s="2">
        <f t="shared" si="2"/>
        <v>0.2145695364</v>
      </c>
      <c r="D41" s="2">
        <f t="shared" si="3"/>
        <v>33.60926275</v>
      </c>
      <c r="E41" s="2">
        <f t="shared" si="4"/>
        <v>0.009208017192</v>
      </c>
      <c r="F41" s="2">
        <f t="shared" si="5"/>
        <v>33.61847077</v>
      </c>
    </row>
    <row r="42">
      <c r="A42" s="1">
        <v>750.0</v>
      </c>
      <c r="B42" s="2">
        <f t="shared" si="1"/>
        <v>156.7741935</v>
      </c>
      <c r="C42" s="2">
        <f t="shared" si="2"/>
        <v>0.2090322581</v>
      </c>
      <c r="D42" s="2">
        <f t="shared" si="3"/>
        <v>32.77086368</v>
      </c>
      <c r="E42" s="2">
        <f t="shared" si="4"/>
        <v>0.008738896982</v>
      </c>
      <c r="F42" s="2">
        <f t="shared" si="5"/>
        <v>32.77960258</v>
      </c>
    </row>
    <row r="43">
      <c r="A43" s="1">
        <v>770.0</v>
      </c>
      <c r="B43" s="2">
        <f t="shared" si="1"/>
        <v>156.9056604</v>
      </c>
      <c r="C43" s="2">
        <f t="shared" si="2"/>
        <v>0.2037735849</v>
      </c>
      <c r="D43" s="2">
        <f t="shared" si="3"/>
        <v>31.97322891</v>
      </c>
      <c r="E43" s="2">
        <f t="shared" si="4"/>
        <v>0.008304734781</v>
      </c>
      <c r="F43" s="2">
        <f t="shared" si="5"/>
        <v>31.98153364</v>
      </c>
    </row>
    <row r="44">
      <c r="A44" s="1">
        <v>790.0</v>
      </c>
      <c r="B44" s="2">
        <f t="shared" si="1"/>
        <v>157.0306748</v>
      </c>
      <c r="C44" s="2">
        <f t="shared" si="2"/>
        <v>0.1987730061</v>
      </c>
      <c r="D44" s="2">
        <f t="shared" si="3"/>
        <v>31.21345929</v>
      </c>
      <c r="E44" s="2">
        <f t="shared" si="4"/>
        <v>0.007902141594</v>
      </c>
      <c r="F44" s="2">
        <f t="shared" si="5"/>
        <v>31.22136144</v>
      </c>
    </row>
    <row r="45">
      <c r="A45" s="1">
        <v>810.0</v>
      </c>
      <c r="B45" s="2">
        <f t="shared" si="1"/>
        <v>157.1497006</v>
      </c>
      <c r="C45" s="2">
        <f t="shared" si="2"/>
        <v>0.194011976</v>
      </c>
      <c r="D45" s="2">
        <f t="shared" si="3"/>
        <v>30.48892395</v>
      </c>
      <c r="E45" s="2">
        <f t="shared" si="4"/>
        <v>0.00752812937</v>
      </c>
      <c r="F45" s="2">
        <f t="shared" si="5"/>
        <v>30.49645208</v>
      </c>
    </row>
    <row r="46">
      <c r="A46" s="1">
        <v>830.0</v>
      </c>
      <c r="B46" s="2">
        <f t="shared" si="1"/>
        <v>157.2631579</v>
      </c>
      <c r="C46" s="2">
        <f t="shared" si="2"/>
        <v>0.1894736842</v>
      </c>
      <c r="D46" s="2">
        <f t="shared" si="3"/>
        <v>29.79722992</v>
      </c>
      <c r="E46" s="2">
        <f t="shared" si="4"/>
        <v>0.007180055402</v>
      </c>
      <c r="F46" s="2">
        <f t="shared" si="5"/>
        <v>29.80440997</v>
      </c>
    </row>
    <row r="47">
      <c r="A47" s="1">
        <v>850.0</v>
      </c>
      <c r="B47" s="2">
        <f t="shared" si="1"/>
        <v>157.3714286</v>
      </c>
      <c r="C47" s="2">
        <f t="shared" si="2"/>
        <v>0.1851428571</v>
      </c>
      <c r="D47" s="2">
        <f t="shared" si="3"/>
        <v>29.13619592</v>
      </c>
      <c r="E47" s="2">
        <f t="shared" si="4"/>
        <v>0.00685557551</v>
      </c>
      <c r="F47" s="2">
        <f t="shared" si="5"/>
        <v>29.14305149</v>
      </c>
    </row>
    <row r="48">
      <c r="A48" s="1">
        <v>870.0</v>
      </c>
      <c r="B48" s="2">
        <f t="shared" si="1"/>
        <v>157.4748603</v>
      </c>
      <c r="C48" s="2">
        <f t="shared" si="2"/>
        <v>0.1810055866</v>
      </c>
      <c r="D48" s="2">
        <f t="shared" si="3"/>
        <v>28.50382947</v>
      </c>
      <c r="E48" s="2">
        <f t="shared" si="4"/>
        <v>0.006552604476</v>
      </c>
      <c r="F48" s="2">
        <f t="shared" si="5"/>
        <v>28.51038207</v>
      </c>
    </row>
    <row r="49">
      <c r="A49" s="1">
        <v>890.0</v>
      </c>
      <c r="B49" s="2">
        <f t="shared" si="1"/>
        <v>157.5737705</v>
      </c>
      <c r="C49" s="2">
        <f t="shared" si="2"/>
        <v>0.1770491803</v>
      </c>
      <c r="D49" s="2">
        <f t="shared" si="3"/>
        <v>27.89830691</v>
      </c>
      <c r="E49" s="2">
        <f t="shared" si="4"/>
        <v>0.006269282451</v>
      </c>
      <c r="F49" s="2">
        <f t="shared" si="5"/>
        <v>27.90457619</v>
      </c>
    </row>
    <row r="50">
      <c r="A50" s="1">
        <v>910.0</v>
      </c>
      <c r="B50" s="2">
        <f t="shared" si="1"/>
        <v>157.6684492</v>
      </c>
      <c r="C50" s="2">
        <f t="shared" si="2"/>
        <v>0.1732620321</v>
      </c>
      <c r="D50" s="2">
        <f t="shared" si="3"/>
        <v>27.3179559</v>
      </c>
      <c r="E50" s="2">
        <f t="shared" si="4"/>
        <v>0.006003946352</v>
      </c>
      <c r="F50" s="2">
        <f t="shared" si="5"/>
        <v>27.32395985</v>
      </c>
    </row>
    <row r="51">
      <c r="A51" s="1">
        <v>930.0</v>
      </c>
      <c r="B51" s="2">
        <f t="shared" si="1"/>
        <v>157.7591623</v>
      </c>
      <c r="C51" s="2">
        <f t="shared" si="2"/>
        <v>0.1696335079</v>
      </c>
      <c r="D51" s="2">
        <f t="shared" si="3"/>
        <v>26.7612401</v>
      </c>
      <c r="E51" s="2">
        <f t="shared" si="4"/>
        <v>0.005755105397</v>
      </c>
      <c r="F51" s="2">
        <f t="shared" si="5"/>
        <v>26.7669952</v>
      </c>
    </row>
    <row r="52">
      <c r="A52" s="1">
        <v>950.0</v>
      </c>
      <c r="B52" s="2">
        <f t="shared" si="1"/>
        <v>157.8461538</v>
      </c>
      <c r="C52" s="2">
        <f t="shared" si="2"/>
        <v>0.1661538462</v>
      </c>
      <c r="D52" s="2">
        <f t="shared" si="3"/>
        <v>26.22674556</v>
      </c>
      <c r="E52" s="2">
        <f t="shared" si="4"/>
        <v>0.005521420118</v>
      </c>
      <c r="F52" s="2">
        <f t="shared" si="5"/>
        <v>26.23226698</v>
      </c>
    </row>
    <row r="53">
      <c r="A53" s="1">
        <v>970.0</v>
      </c>
      <c r="B53" s="2">
        <f t="shared" si="1"/>
        <v>157.9296482</v>
      </c>
      <c r="C53" s="2">
        <f t="shared" si="2"/>
        <v>0.1628140704</v>
      </c>
      <c r="D53" s="2">
        <f t="shared" si="3"/>
        <v>25.71316886</v>
      </c>
      <c r="E53" s="2">
        <f t="shared" si="4"/>
        <v>0.005301684301</v>
      </c>
      <c r="F53" s="2">
        <f t="shared" si="5"/>
        <v>25.71847054</v>
      </c>
    </row>
    <row r="54">
      <c r="A54" s="1">
        <v>990.0</v>
      </c>
      <c r="B54" s="2">
        <f t="shared" si="1"/>
        <v>158.0098522</v>
      </c>
      <c r="C54" s="2">
        <f t="shared" si="2"/>
        <v>0.1596059113</v>
      </c>
      <c r="D54" s="2">
        <f t="shared" si="3"/>
        <v>25.21930646</v>
      </c>
      <c r="E54" s="2">
        <f t="shared" si="4"/>
        <v>0.005094809386</v>
      </c>
      <c r="F54" s="2">
        <f t="shared" si="5"/>
        <v>25.22440127</v>
      </c>
    </row>
    <row r="55">
      <c r="A55" s="1">
        <v>1010.0</v>
      </c>
      <c r="B55" s="2">
        <f t="shared" si="1"/>
        <v>158.0869565</v>
      </c>
      <c r="C55" s="2">
        <f t="shared" si="2"/>
        <v>0.1565217391</v>
      </c>
      <c r="D55" s="2">
        <f t="shared" si="3"/>
        <v>24.74404537</v>
      </c>
      <c r="E55" s="2">
        <f t="shared" si="4"/>
        <v>0.004899810964</v>
      </c>
      <c r="F55" s="2">
        <f t="shared" si="5"/>
        <v>24.74894518</v>
      </c>
    </row>
    <row r="56">
      <c r="A56" s="1">
        <v>1030.0</v>
      </c>
      <c r="B56" s="2">
        <f t="shared" si="1"/>
        <v>158.1611374</v>
      </c>
      <c r="C56" s="2">
        <f t="shared" si="2"/>
        <v>0.1535545024</v>
      </c>
      <c r="D56" s="2">
        <f t="shared" si="3"/>
        <v>24.28635475</v>
      </c>
      <c r="E56" s="2">
        <f t="shared" si="4"/>
        <v>0.00471579704</v>
      </c>
      <c r="F56" s="2">
        <f t="shared" si="5"/>
        <v>24.29107055</v>
      </c>
    </row>
    <row r="57">
      <c r="A57" s="1">
        <v>1050.0</v>
      </c>
      <c r="B57" s="2">
        <f t="shared" si="1"/>
        <v>158.2325581</v>
      </c>
      <c r="C57" s="2">
        <f t="shared" si="2"/>
        <v>0.1506976744</v>
      </c>
      <c r="D57" s="2">
        <f t="shared" si="3"/>
        <v>23.84527853</v>
      </c>
      <c r="E57" s="2">
        <f t="shared" si="4"/>
        <v>0.004541957815</v>
      </c>
      <c r="F57" s="2">
        <f t="shared" si="5"/>
        <v>23.84982049</v>
      </c>
    </row>
    <row r="58">
      <c r="A58" s="1">
        <v>1070.0</v>
      </c>
      <c r="B58" s="2">
        <f t="shared" si="1"/>
        <v>158.3013699</v>
      </c>
      <c r="C58" s="2">
        <f t="shared" si="2"/>
        <v>0.1479452055</v>
      </c>
      <c r="D58" s="2">
        <f t="shared" si="3"/>
        <v>23.41992869</v>
      </c>
      <c r="E58" s="2">
        <f t="shared" si="4"/>
        <v>0.004377556765</v>
      </c>
      <c r="F58" s="2">
        <f t="shared" si="5"/>
        <v>23.42430625</v>
      </c>
    </row>
    <row r="59">
      <c r="A59" s="1">
        <v>1090.0</v>
      </c>
      <c r="B59" s="2">
        <f t="shared" si="1"/>
        <v>158.367713</v>
      </c>
      <c r="C59" s="2">
        <f t="shared" si="2"/>
        <v>0.1452914798</v>
      </c>
      <c r="D59" s="2">
        <f t="shared" si="3"/>
        <v>23.00947938</v>
      </c>
      <c r="E59" s="2">
        <f t="shared" si="4"/>
        <v>0.004221922822</v>
      </c>
      <c r="F59" s="2">
        <f t="shared" si="5"/>
        <v>23.0137013</v>
      </c>
    </row>
    <row r="60">
      <c r="A60" s="1">
        <v>1110.0</v>
      </c>
      <c r="B60" s="2">
        <f t="shared" si="1"/>
        <v>158.4317181</v>
      </c>
      <c r="C60" s="2">
        <f t="shared" si="2"/>
        <v>0.1427312775</v>
      </c>
      <c r="D60" s="2">
        <f t="shared" si="3"/>
        <v>22.61316152</v>
      </c>
      <c r="E60" s="2">
        <f t="shared" si="4"/>
        <v>0.004074443517</v>
      </c>
      <c r="F60" s="2">
        <f t="shared" si="5"/>
        <v>22.61723596</v>
      </c>
    </row>
    <row r="61">
      <c r="A61" s="1">
        <v>1130.0</v>
      </c>
      <c r="B61" s="2">
        <f t="shared" si="1"/>
        <v>158.4935065</v>
      </c>
      <c r="C61" s="2">
        <f t="shared" si="2"/>
        <v>0.1402597403</v>
      </c>
      <c r="D61" s="2">
        <f t="shared" si="3"/>
        <v>22.23025805</v>
      </c>
      <c r="E61" s="2">
        <f t="shared" si="4"/>
        <v>0.003934558948</v>
      </c>
      <c r="F61" s="2">
        <f t="shared" si="5"/>
        <v>22.23419261</v>
      </c>
    </row>
    <row r="62">
      <c r="A62" s="1">
        <v>1150.0</v>
      </c>
      <c r="B62" s="2">
        <f t="shared" si="1"/>
        <v>158.5531915</v>
      </c>
      <c r="C62" s="2">
        <f t="shared" si="2"/>
        <v>0.1378723404</v>
      </c>
      <c r="D62" s="2">
        <f t="shared" si="3"/>
        <v>21.86009959</v>
      </c>
      <c r="E62" s="2">
        <f t="shared" si="4"/>
        <v>0.003801756451</v>
      </c>
      <c r="F62" s="2">
        <f t="shared" si="5"/>
        <v>21.86390135</v>
      </c>
    </row>
    <row r="63">
      <c r="A63" s="1">
        <v>1170.0</v>
      </c>
      <c r="B63" s="2">
        <f t="shared" si="1"/>
        <v>158.6108787</v>
      </c>
      <c r="C63" s="2">
        <f t="shared" si="2"/>
        <v>0.1355648536</v>
      </c>
      <c r="D63" s="2">
        <f t="shared" si="3"/>
        <v>21.50206054</v>
      </c>
      <c r="E63" s="2">
        <f t="shared" si="4"/>
        <v>0.003675565904</v>
      </c>
      <c r="F63" s="2">
        <f t="shared" si="5"/>
        <v>21.5057361</v>
      </c>
    </row>
    <row r="64">
      <c r="A64" s="1">
        <v>1190.0</v>
      </c>
      <c r="B64" s="2">
        <f t="shared" si="1"/>
        <v>158.6666667</v>
      </c>
      <c r="C64" s="2">
        <f t="shared" si="2"/>
        <v>0.1333333333</v>
      </c>
      <c r="D64" s="2">
        <f t="shared" si="3"/>
        <v>21.15555556</v>
      </c>
      <c r="E64" s="2">
        <f t="shared" si="4"/>
        <v>0.003555555556</v>
      </c>
      <c r="F64" s="2">
        <f t="shared" si="5"/>
        <v>21.15911111</v>
      </c>
    </row>
    <row r="65">
      <c r="A65" s="1">
        <v>1210.0</v>
      </c>
      <c r="B65" s="2">
        <f t="shared" si="1"/>
        <v>158.7206478</v>
      </c>
      <c r="C65" s="2">
        <f t="shared" si="2"/>
        <v>0.1311740891</v>
      </c>
      <c r="D65" s="2">
        <f t="shared" si="3"/>
        <v>20.82003639</v>
      </c>
      <c r="E65" s="2">
        <f t="shared" si="4"/>
        <v>0.003441328329</v>
      </c>
      <c r="F65" s="2">
        <f t="shared" si="5"/>
        <v>20.82347772</v>
      </c>
    </row>
    <row r="66">
      <c r="A66" s="1">
        <v>1230.0</v>
      </c>
      <c r="B66" s="2">
        <f t="shared" si="1"/>
        <v>158.7729084</v>
      </c>
      <c r="C66" s="2">
        <f t="shared" si="2"/>
        <v>0.1290836653</v>
      </c>
      <c r="D66" s="2">
        <f t="shared" si="3"/>
        <v>20.49498897</v>
      </c>
      <c r="E66" s="2">
        <f t="shared" si="4"/>
        <v>0.003332518531</v>
      </c>
      <c r="F66" s="2">
        <f t="shared" si="5"/>
        <v>20.49832149</v>
      </c>
    </row>
    <row r="67">
      <c r="A67" s="1">
        <v>1250.0</v>
      </c>
      <c r="B67" s="2">
        <f t="shared" si="1"/>
        <v>158.8235294</v>
      </c>
      <c r="C67" s="2">
        <f t="shared" si="2"/>
        <v>0.1270588235</v>
      </c>
      <c r="D67" s="2">
        <f t="shared" si="3"/>
        <v>20.1799308</v>
      </c>
      <c r="E67" s="2">
        <f t="shared" si="4"/>
        <v>0.003228788927</v>
      </c>
      <c r="F67" s="2">
        <f t="shared" si="5"/>
        <v>20.18315958</v>
      </c>
    </row>
    <row r="68">
      <c r="A68" s="1">
        <v>1270.0</v>
      </c>
      <c r="B68" s="2">
        <f t="shared" si="1"/>
        <v>158.8725869</v>
      </c>
      <c r="C68" s="2">
        <f t="shared" si="2"/>
        <v>0.1250965251</v>
      </c>
      <c r="D68" s="2">
        <f t="shared" si="3"/>
        <v>19.87440855</v>
      </c>
      <c r="E68" s="2">
        <f t="shared" si="4"/>
        <v>0.003129828118</v>
      </c>
      <c r="F68" s="2">
        <f t="shared" si="5"/>
        <v>19.87753838</v>
      </c>
    </row>
    <row r="69">
      <c r="A69" s="1">
        <v>1290.0</v>
      </c>
      <c r="B69" s="2">
        <f t="shared" si="1"/>
        <v>158.9201521</v>
      </c>
      <c r="C69" s="2">
        <f t="shared" si="2"/>
        <v>0.1231939163</v>
      </c>
      <c r="D69" s="2">
        <f t="shared" si="3"/>
        <v>19.57799592</v>
      </c>
      <c r="E69" s="2">
        <f t="shared" si="4"/>
        <v>0.003035348205</v>
      </c>
      <c r="F69" s="2">
        <f t="shared" si="5"/>
        <v>19.58103127</v>
      </c>
    </row>
    <row r="70">
      <c r="A70" s="1">
        <v>1310.0</v>
      </c>
      <c r="B70" s="2">
        <f t="shared" si="1"/>
        <v>158.9662921</v>
      </c>
      <c r="C70" s="2">
        <f t="shared" si="2"/>
        <v>0.1213483146</v>
      </c>
      <c r="D70" s="2">
        <f t="shared" si="3"/>
        <v>19.29029163</v>
      </c>
      <c r="E70" s="2">
        <f t="shared" si="4"/>
        <v>0.002945082692</v>
      </c>
      <c r="F70" s="2">
        <f t="shared" si="5"/>
        <v>19.29323671</v>
      </c>
    </row>
    <row r="71">
      <c r="A71" s="1">
        <v>1330.0</v>
      </c>
      <c r="B71" s="2">
        <f t="shared" si="1"/>
        <v>159.0110701</v>
      </c>
      <c r="C71" s="2">
        <f t="shared" si="2"/>
        <v>0.1195571956</v>
      </c>
      <c r="D71" s="2">
        <f t="shared" si="3"/>
        <v>19.01091761</v>
      </c>
      <c r="E71" s="2">
        <f t="shared" si="4"/>
        <v>0.002858784603</v>
      </c>
      <c r="F71" s="2">
        <f t="shared" si="5"/>
        <v>19.01377639</v>
      </c>
    </row>
    <row r="72">
      <c r="A72" s="1">
        <v>1350.0</v>
      </c>
      <c r="B72" s="2">
        <f t="shared" si="1"/>
        <v>159.0545455</v>
      </c>
      <c r="C72" s="2">
        <f t="shared" si="2"/>
        <v>0.1178181818</v>
      </c>
      <c r="D72" s="2">
        <f t="shared" si="3"/>
        <v>18.73951736</v>
      </c>
      <c r="E72" s="2">
        <f t="shared" si="4"/>
        <v>0.002776224793</v>
      </c>
      <c r="F72" s="2">
        <f t="shared" si="5"/>
        <v>18.74229358</v>
      </c>
    </row>
    <row r="73">
      <c r="A73" s="1">
        <v>1370.0</v>
      </c>
      <c r="B73" s="2">
        <f t="shared" si="1"/>
        <v>159.0967742</v>
      </c>
      <c r="C73" s="2">
        <f t="shared" si="2"/>
        <v>0.1161290323</v>
      </c>
      <c r="D73" s="2">
        <f t="shared" si="3"/>
        <v>18.47575442</v>
      </c>
      <c r="E73" s="2">
        <f t="shared" si="4"/>
        <v>0.002697190427</v>
      </c>
      <c r="F73" s="2">
        <f t="shared" si="5"/>
        <v>18.47845161</v>
      </c>
    </row>
    <row r="74">
      <c r="A74" s="1">
        <v>1390.0</v>
      </c>
      <c r="B74" s="2">
        <f t="shared" si="1"/>
        <v>159.1378092</v>
      </c>
      <c r="C74" s="2">
        <f t="shared" si="2"/>
        <v>0.1144876325</v>
      </c>
      <c r="D74" s="2">
        <f t="shared" si="3"/>
        <v>18.21931102</v>
      </c>
      <c r="E74" s="2">
        <f t="shared" si="4"/>
        <v>0.002621483599</v>
      </c>
      <c r="F74" s="2">
        <f t="shared" si="5"/>
        <v>18.2219325</v>
      </c>
    </row>
    <row r="75">
      <c r="A75" s="1">
        <v>1410.0</v>
      </c>
      <c r="B75" s="2">
        <f t="shared" si="1"/>
        <v>159.1777003</v>
      </c>
      <c r="C75" s="2">
        <f t="shared" si="2"/>
        <v>0.1128919861</v>
      </c>
      <c r="D75" s="2">
        <f t="shared" si="3"/>
        <v>17.96988673</v>
      </c>
      <c r="E75" s="2">
        <f t="shared" si="4"/>
        <v>0.002548920103</v>
      </c>
      <c r="F75" s="2">
        <f t="shared" si="5"/>
        <v>17.97243565</v>
      </c>
    </row>
    <row r="76">
      <c r="A76" s="1">
        <v>1430.0</v>
      </c>
      <c r="B76" s="2">
        <f t="shared" si="1"/>
        <v>159.2164948</v>
      </c>
      <c r="C76" s="2">
        <f t="shared" si="2"/>
        <v>0.1113402062</v>
      </c>
      <c r="D76" s="2">
        <f t="shared" si="3"/>
        <v>17.72719736</v>
      </c>
      <c r="E76" s="2">
        <f t="shared" si="4"/>
        <v>0.002479328303</v>
      </c>
      <c r="F76" s="2">
        <f t="shared" si="5"/>
        <v>17.72967669</v>
      </c>
    </row>
    <row r="77">
      <c r="A77" s="1">
        <v>1450.0</v>
      </c>
      <c r="B77" s="2">
        <f t="shared" si="1"/>
        <v>159.2542373</v>
      </c>
      <c r="C77" s="2">
        <f t="shared" si="2"/>
        <v>0.1098305085</v>
      </c>
      <c r="D77" s="2">
        <f t="shared" si="3"/>
        <v>17.49097386</v>
      </c>
      <c r="E77" s="2">
        <f t="shared" si="4"/>
        <v>0.002412548118</v>
      </c>
      <c r="F77" s="2">
        <f t="shared" si="5"/>
        <v>17.49338641</v>
      </c>
    </row>
    <row r="78">
      <c r="A78" s="1">
        <v>1470.0</v>
      </c>
      <c r="B78" s="2">
        <f t="shared" si="1"/>
        <v>159.2909699</v>
      </c>
      <c r="C78" s="2">
        <f t="shared" si="2"/>
        <v>0.108361204</v>
      </c>
      <c r="D78" s="2">
        <f t="shared" si="3"/>
        <v>17.26096129</v>
      </c>
      <c r="E78" s="2">
        <f t="shared" si="4"/>
        <v>0.002348430107</v>
      </c>
      <c r="F78" s="2">
        <f t="shared" si="5"/>
        <v>17.26330972</v>
      </c>
    </row>
    <row r="79">
      <c r="A79" s="1">
        <v>1490.0</v>
      </c>
      <c r="B79" s="2">
        <f t="shared" si="1"/>
        <v>159.3267327</v>
      </c>
      <c r="C79" s="2">
        <f t="shared" si="2"/>
        <v>0.1069306931</v>
      </c>
      <c r="D79" s="2">
        <f t="shared" si="3"/>
        <v>17.03691795</v>
      </c>
      <c r="E79" s="2">
        <f t="shared" si="4"/>
        <v>0.002286834624</v>
      </c>
      <c r="F79" s="2">
        <f t="shared" si="5"/>
        <v>17.03920478</v>
      </c>
    </row>
    <row r="80">
      <c r="A80" s="1">
        <v>1510.0</v>
      </c>
      <c r="B80" s="2">
        <f t="shared" si="1"/>
        <v>159.3615635</v>
      </c>
      <c r="C80" s="2">
        <f t="shared" si="2"/>
        <v>0.1055374593</v>
      </c>
      <c r="D80" s="2">
        <f t="shared" si="3"/>
        <v>16.81861452</v>
      </c>
      <c r="E80" s="2">
        <f t="shared" si="4"/>
        <v>0.002227631062</v>
      </c>
      <c r="F80" s="2">
        <f t="shared" si="5"/>
        <v>16.82084215</v>
      </c>
    </row>
    <row r="81">
      <c r="A81" s="1">
        <v>1530.0</v>
      </c>
      <c r="B81" s="2">
        <f t="shared" si="1"/>
        <v>159.3954984</v>
      </c>
      <c r="C81" s="2">
        <f t="shared" si="2"/>
        <v>0.1041800643</v>
      </c>
      <c r="D81" s="2">
        <f t="shared" si="3"/>
        <v>16.60583327</v>
      </c>
      <c r="E81" s="2">
        <f t="shared" si="4"/>
        <v>0.00217069716</v>
      </c>
      <c r="F81" s="2">
        <f t="shared" si="5"/>
        <v>16.60800397</v>
      </c>
    </row>
    <row r="82">
      <c r="A82" s="1">
        <v>1550.0</v>
      </c>
      <c r="B82" s="2">
        <f t="shared" si="1"/>
        <v>159.4285714</v>
      </c>
      <c r="C82" s="2">
        <f t="shared" si="2"/>
        <v>0.1028571429</v>
      </c>
      <c r="D82" s="2">
        <f t="shared" si="3"/>
        <v>16.39836735</v>
      </c>
      <c r="E82" s="2">
        <f t="shared" si="4"/>
        <v>0.002115918367</v>
      </c>
      <c r="F82" s="2">
        <f t="shared" si="5"/>
        <v>16.40048327</v>
      </c>
    </row>
    <row r="83">
      <c r="A83" s="1">
        <v>1570.0</v>
      </c>
      <c r="B83" s="2">
        <f t="shared" si="1"/>
        <v>159.460815</v>
      </c>
      <c r="C83" s="2">
        <f t="shared" si="2"/>
        <v>0.1015673981</v>
      </c>
      <c r="D83" s="2">
        <f t="shared" si="3"/>
        <v>16.19602009</v>
      </c>
      <c r="E83" s="2">
        <f t="shared" si="4"/>
        <v>0.002063187272</v>
      </c>
      <c r="F83" s="2">
        <f t="shared" si="5"/>
        <v>16.19808327</v>
      </c>
    </row>
    <row r="84">
      <c r="A84" s="1">
        <v>1590.0</v>
      </c>
      <c r="B84" s="2">
        <f t="shared" si="1"/>
        <v>159.4922601</v>
      </c>
      <c r="C84" s="2">
        <f t="shared" si="2"/>
        <v>0.1003095975</v>
      </c>
      <c r="D84" s="2">
        <f t="shared" si="3"/>
        <v>15.99860441</v>
      </c>
      <c r="E84" s="2">
        <f t="shared" si="4"/>
        <v>0.002012403071</v>
      </c>
      <c r="F84" s="2">
        <f t="shared" si="5"/>
        <v>16.00061682</v>
      </c>
    </row>
    <row r="85">
      <c r="A85" s="1">
        <v>1610.0</v>
      </c>
      <c r="B85" s="2">
        <f t="shared" si="1"/>
        <v>159.5229358</v>
      </c>
      <c r="C85" s="2">
        <f t="shared" si="2"/>
        <v>0.09908256881</v>
      </c>
      <c r="D85" s="2">
        <f t="shared" si="3"/>
        <v>15.80594226</v>
      </c>
      <c r="E85" s="2">
        <f t="shared" si="4"/>
        <v>0.001963471088</v>
      </c>
      <c r="F85" s="2">
        <f t="shared" si="5"/>
        <v>15.80790573</v>
      </c>
    </row>
    <row r="86">
      <c r="A86" s="1">
        <v>1630.0</v>
      </c>
      <c r="B86" s="2">
        <f t="shared" si="1"/>
        <v>159.5528701</v>
      </c>
      <c r="C86" s="2">
        <f t="shared" si="2"/>
        <v>0.09788519637</v>
      </c>
      <c r="D86" s="2">
        <f t="shared" si="3"/>
        <v>15.61786402</v>
      </c>
      <c r="E86" s="2">
        <f t="shared" si="4"/>
        <v>0.001916302334</v>
      </c>
      <c r="F86" s="2">
        <f t="shared" si="5"/>
        <v>15.61978032</v>
      </c>
    </row>
    <row r="87">
      <c r="A87" s="1">
        <v>1650.0</v>
      </c>
      <c r="B87" s="2">
        <f t="shared" si="1"/>
        <v>159.5820896</v>
      </c>
      <c r="C87" s="2">
        <f t="shared" si="2"/>
        <v>0.09671641791</v>
      </c>
      <c r="D87" s="2">
        <f t="shared" si="3"/>
        <v>15.43420806</v>
      </c>
      <c r="E87" s="2">
        <f t="shared" si="4"/>
        <v>0.001870813099</v>
      </c>
      <c r="F87" s="2">
        <f t="shared" si="5"/>
        <v>15.43607888</v>
      </c>
    </row>
    <row r="88">
      <c r="A88" s="1">
        <v>1670.0</v>
      </c>
      <c r="B88" s="2">
        <f t="shared" si="1"/>
        <v>159.6106195</v>
      </c>
      <c r="C88" s="2">
        <f t="shared" si="2"/>
        <v>0.09557522124</v>
      </c>
      <c r="D88" s="2">
        <f t="shared" si="3"/>
        <v>15.25482027</v>
      </c>
      <c r="E88" s="2">
        <f t="shared" si="4"/>
        <v>0.001826924583</v>
      </c>
      <c r="F88" s="2">
        <f t="shared" si="5"/>
        <v>15.25664719</v>
      </c>
    </row>
    <row r="89">
      <c r="A89" s="1">
        <v>1690.0</v>
      </c>
      <c r="B89" s="2">
        <f t="shared" si="1"/>
        <v>159.638484</v>
      </c>
      <c r="C89" s="2">
        <f t="shared" si="2"/>
        <v>0.0944606414</v>
      </c>
      <c r="D89" s="2">
        <f t="shared" si="3"/>
        <v>15.07955359</v>
      </c>
      <c r="E89" s="2">
        <f t="shared" si="4"/>
        <v>0.001784562555</v>
      </c>
      <c r="F89" s="2">
        <f t="shared" si="5"/>
        <v>15.08133815</v>
      </c>
    </row>
    <row r="90">
      <c r="A90" s="1">
        <v>1710.0</v>
      </c>
      <c r="B90" s="2">
        <f t="shared" si="1"/>
        <v>159.6657061</v>
      </c>
      <c r="C90" s="2">
        <f t="shared" si="2"/>
        <v>0.09337175793</v>
      </c>
      <c r="D90" s="2">
        <f t="shared" si="3"/>
        <v>14.90826765</v>
      </c>
      <c r="E90" s="2">
        <f t="shared" si="4"/>
        <v>0.001743657036</v>
      </c>
      <c r="F90" s="2">
        <f t="shared" si="5"/>
        <v>14.91001131</v>
      </c>
    </row>
    <row r="91">
      <c r="A91" s="1">
        <v>1730.0</v>
      </c>
      <c r="B91" s="2">
        <f t="shared" si="1"/>
        <v>159.6923077</v>
      </c>
      <c r="C91" s="2">
        <f t="shared" si="2"/>
        <v>0.09230769231</v>
      </c>
      <c r="D91" s="2">
        <f t="shared" si="3"/>
        <v>14.7408284</v>
      </c>
      <c r="E91" s="2">
        <f t="shared" si="4"/>
        <v>0.001704142012</v>
      </c>
      <c r="F91" s="2">
        <f t="shared" si="5"/>
        <v>14.74253254</v>
      </c>
    </row>
    <row r="92">
      <c r="A92" s="1">
        <v>1750.0</v>
      </c>
      <c r="B92" s="2">
        <f t="shared" si="1"/>
        <v>159.7183099</v>
      </c>
      <c r="C92" s="2">
        <f t="shared" si="2"/>
        <v>0.09126760563</v>
      </c>
      <c r="D92" s="2">
        <f t="shared" si="3"/>
        <v>14.57710772</v>
      </c>
      <c r="E92" s="2">
        <f t="shared" si="4"/>
        <v>0.001665955168</v>
      </c>
      <c r="F92" s="2">
        <f t="shared" si="5"/>
        <v>14.57877367</v>
      </c>
    </row>
    <row r="93">
      <c r="A93" s="1">
        <v>1770.0</v>
      </c>
      <c r="B93" s="2">
        <f t="shared" si="1"/>
        <v>159.7437326</v>
      </c>
      <c r="C93" s="2">
        <f t="shared" si="2"/>
        <v>0.09025069638</v>
      </c>
      <c r="D93" s="2">
        <f t="shared" si="3"/>
        <v>14.41698311</v>
      </c>
      <c r="E93" s="2">
        <f t="shared" si="4"/>
        <v>0.001629037639</v>
      </c>
      <c r="F93" s="2">
        <f t="shared" si="5"/>
        <v>14.41861215</v>
      </c>
    </row>
    <row r="94">
      <c r="A94" s="1">
        <v>1790.0</v>
      </c>
      <c r="B94" s="2">
        <f t="shared" si="1"/>
        <v>159.768595</v>
      </c>
      <c r="C94" s="2">
        <f t="shared" si="2"/>
        <v>0.08925619835</v>
      </c>
      <c r="D94" s="2">
        <f t="shared" si="3"/>
        <v>14.26033741</v>
      </c>
      <c r="E94" s="2">
        <f t="shared" si="4"/>
        <v>0.001593333789</v>
      </c>
      <c r="F94" s="2">
        <f t="shared" si="5"/>
        <v>14.26193074</v>
      </c>
    </row>
    <row r="95">
      <c r="A95" s="1">
        <v>1810.0</v>
      </c>
      <c r="B95" s="2">
        <f t="shared" si="1"/>
        <v>159.7929155</v>
      </c>
      <c r="C95" s="2">
        <f t="shared" si="2"/>
        <v>0.08828337875</v>
      </c>
      <c r="D95" s="2">
        <f t="shared" si="3"/>
        <v>14.10705848</v>
      </c>
      <c r="E95" s="2">
        <f t="shared" si="4"/>
        <v>0.001558790993</v>
      </c>
      <c r="F95" s="2">
        <f t="shared" si="5"/>
        <v>14.10861727</v>
      </c>
    </row>
    <row r="96">
      <c r="A96" s="1">
        <v>1830.0</v>
      </c>
      <c r="B96" s="2">
        <f t="shared" si="1"/>
        <v>159.8167116</v>
      </c>
      <c r="C96" s="2">
        <f t="shared" si="2"/>
        <v>0.08733153639</v>
      </c>
      <c r="D96" s="2">
        <f t="shared" si="3"/>
        <v>13.95703896</v>
      </c>
      <c r="E96" s="2">
        <f t="shared" si="4"/>
        <v>0.00152535945</v>
      </c>
      <c r="F96" s="2">
        <f t="shared" si="5"/>
        <v>13.95856432</v>
      </c>
    </row>
    <row r="97">
      <c r="A97" s="1">
        <v>1850.0</v>
      </c>
      <c r="B97" s="2">
        <f t="shared" si="1"/>
        <v>159.84</v>
      </c>
      <c r="C97" s="2">
        <f t="shared" si="2"/>
        <v>0.0864</v>
      </c>
      <c r="D97" s="2">
        <f t="shared" si="3"/>
        <v>13.810176</v>
      </c>
      <c r="E97" s="2">
        <f t="shared" si="4"/>
        <v>0.001492992</v>
      </c>
      <c r="F97" s="2">
        <f t="shared" si="5"/>
        <v>13.81166899</v>
      </c>
    </row>
    <row r="98">
      <c r="A98" s="1">
        <v>1870.0</v>
      </c>
      <c r="B98" s="2">
        <f t="shared" si="1"/>
        <v>159.8627968</v>
      </c>
      <c r="C98" s="2">
        <f t="shared" si="2"/>
        <v>0.08548812665</v>
      </c>
      <c r="D98" s="2">
        <f t="shared" si="3"/>
        <v>13.66637102</v>
      </c>
      <c r="E98" s="2">
        <f t="shared" si="4"/>
        <v>0.00146164396</v>
      </c>
      <c r="F98" s="2">
        <f t="shared" si="5"/>
        <v>13.66783267</v>
      </c>
    </row>
    <row r="99">
      <c r="A99" s="1">
        <v>1890.0</v>
      </c>
      <c r="B99" s="2">
        <f t="shared" si="1"/>
        <v>159.8851175</v>
      </c>
      <c r="C99" s="2">
        <f t="shared" si="2"/>
        <v>0.08459530026</v>
      </c>
      <c r="D99" s="2">
        <f t="shared" si="3"/>
        <v>13.52552952</v>
      </c>
      <c r="E99" s="2">
        <f t="shared" si="4"/>
        <v>0.001431272965</v>
      </c>
      <c r="F99" s="2">
        <f t="shared" si="5"/>
        <v>13.52696079</v>
      </c>
    </row>
    <row r="100">
      <c r="A100" s="1">
        <v>1910.0</v>
      </c>
      <c r="B100" s="2">
        <f t="shared" si="1"/>
        <v>159.9069767</v>
      </c>
      <c r="C100" s="2">
        <f t="shared" si="2"/>
        <v>0.08372093023</v>
      </c>
      <c r="D100" s="2">
        <f t="shared" si="3"/>
        <v>13.38756084</v>
      </c>
      <c r="E100" s="2">
        <f t="shared" si="4"/>
        <v>0.001401838832</v>
      </c>
      <c r="F100" s="2">
        <f t="shared" si="5"/>
        <v>13.38896268</v>
      </c>
    </row>
    <row r="101">
      <c r="A101" s="1">
        <v>1930.0</v>
      </c>
      <c r="B101" s="2">
        <f t="shared" si="1"/>
        <v>159.9283887</v>
      </c>
      <c r="C101" s="2">
        <f t="shared" si="2"/>
        <v>0.08286445013</v>
      </c>
      <c r="D101" s="2">
        <f t="shared" si="3"/>
        <v>13.25237799</v>
      </c>
      <c r="E101" s="2">
        <f t="shared" si="4"/>
        <v>0.001373303419</v>
      </c>
      <c r="F101" s="2">
        <f t="shared" si="5"/>
        <v>13.2537513</v>
      </c>
    </row>
    <row r="102">
      <c r="A102" s="1">
        <v>1950.0</v>
      </c>
      <c r="B102" s="2">
        <f t="shared" si="1"/>
        <v>159.9493671</v>
      </c>
      <c r="C102" s="2">
        <f t="shared" si="2"/>
        <v>0.08202531646</v>
      </c>
      <c r="D102" s="2">
        <f t="shared" si="3"/>
        <v>13.11989745</v>
      </c>
      <c r="E102" s="2">
        <f t="shared" si="4"/>
        <v>0.001345630508</v>
      </c>
      <c r="F102" s="2">
        <f t="shared" si="5"/>
        <v>13.12124308</v>
      </c>
    </row>
    <row r="103">
      <c r="A103" s="1">
        <v>1970.0</v>
      </c>
      <c r="B103" s="2">
        <f t="shared" si="1"/>
        <v>159.9699248</v>
      </c>
      <c r="C103" s="2">
        <f t="shared" si="2"/>
        <v>0.08120300752</v>
      </c>
      <c r="D103" s="2">
        <f t="shared" si="3"/>
        <v>12.99003901</v>
      </c>
      <c r="E103" s="2">
        <f t="shared" si="4"/>
        <v>0.001318785686</v>
      </c>
      <c r="F103" s="2">
        <f t="shared" si="5"/>
        <v>12.99135779</v>
      </c>
    </row>
    <row r="104">
      <c r="A104" s="1">
        <v>1990.0</v>
      </c>
      <c r="B104" s="2">
        <f t="shared" si="1"/>
        <v>159.9900744</v>
      </c>
      <c r="C104" s="2">
        <f t="shared" si="2"/>
        <v>0.08039702233</v>
      </c>
      <c r="D104" s="2">
        <f t="shared" si="3"/>
        <v>12.86272559</v>
      </c>
      <c r="E104" s="2">
        <f t="shared" si="4"/>
        <v>0.00129273624</v>
      </c>
      <c r="F104" s="2">
        <f t="shared" si="5"/>
        <v>12.86401832</v>
      </c>
    </row>
    <row r="105">
      <c r="A105" s="1">
        <v>2010.0</v>
      </c>
      <c r="B105" s="2">
        <f t="shared" si="1"/>
        <v>160.009828</v>
      </c>
      <c r="C105" s="2">
        <f t="shared" si="2"/>
        <v>0.07960687961</v>
      </c>
      <c r="D105" s="2">
        <f t="shared" si="3"/>
        <v>12.73788311</v>
      </c>
      <c r="E105" s="2">
        <f t="shared" si="4"/>
        <v>0.001267451056</v>
      </c>
      <c r="F105" s="2">
        <f t="shared" si="5"/>
        <v>12.73915057</v>
      </c>
    </row>
  </sheetData>
  <drawing r:id="rId1"/>
</worksheet>
</file>