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NFL_Big_Data_Bowl_2024\images_for_submission\"/>
    </mc:Choice>
  </mc:AlternateContent>
  <xr:revisionPtr revIDLastSave="0" documentId="13_ncr:1_{19720156-7EBD-4DC8-AD80-A36275D83FC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ample_play" sheetId="1" r:id="rId1"/>
    <sheet name="format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5" i="2"/>
  <c r="J6" i="2"/>
  <c r="J5" i="2"/>
  <c r="I6" i="2"/>
  <c r="I5" i="2"/>
  <c r="G6" i="2"/>
  <c r="G5" i="2"/>
  <c r="E6" i="2"/>
  <c r="E5" i="2"/>
  <c r="D6" i="2"/>
  <c r="D5" i="2"/>
  <c r="C6" i="2"/>
  <c r="C5" i="2"/>
  <c r="H6" i="2"/>
  <c r="H5" i="2"/>
  <c r="F6" i="2"/>
  <c r="F5" i="2"/>
  <c r="B6" i="2"/>
  <c r="B5" i="2"/>
</calcChain>
</file>

<file path=xl/sharedStrings.xml><?xml version="1.0" encoding="utf-8"?>
<sst xmlns="http://schemas.openxmlformats.org/spreadsheetml/2006/main" count="115" uniqueCount="71">
  <si>
    <t>gameId</t>
  </si>
  <si>
    <t>playId</t>
  </si>
  <si>
    <t>nflId</t>
  </si>
  <si>
    <t>displayName</t>
  </si>
  <si>
    <t>should_be_tackle</t>
  </si>
  <si>
    <t>front_or_behind_receiver</t>
  </si>
  <si>
    <t>dist_from_receiver_at_pass_catch</t>
  </si>
  <si>
    <t>o_relative_to_receiver</t>
  </si>
  <si>
    <t>dir_relative_to_receiver</t>
  </si>
  <si>
    <t>diff_in_o_from_receiver_at_pass_catch</t>
  </si>
  <si>
    <t>diff_in_dir_from_receiver_at_pass_catch</t>
  </si>
  <si>
    <t>diff_in_s_from_receiver_at_pass_catch</t>
  </si>
  <si>
    <t>diff_in_a_from_receiver_at_pass_catch</t>
  </si>
  <si>
    <t>s</t>
  </si>
  <si>
    <t>a</t>
  </si>
  <si>
    <t>o_vel</t>
  </si>
  <si>
    <t>dir_vel</t>
  </si>
  <si>
    <t>should_be_tackle_factor</t>
  </si>
  <si>
    <t>Total_Impactful_Blockers</t>
  </si>
  <si>
    <t>Impactful_Blocker_Level</t>
  </si>
  <si>
    <t>def_dist_rank_level</t>
  </si>
  <si>
    <t>model_split_index</t>
  </si>
  <si>
    <t>model_split_group</t>
  </si>
  <si>
    <t>Prediction</t>
  </si>
  <si>
    <t>abs_error</t>
  </si>
  <si>
    <t>Total_Predict_for_Play</t>
  </si>
  <si>
    <t>Normalized_Prediction</t>
  </si>
  <si>
    <t>Revised_Prediction</t>
  </si>
  <si>
    <t>jerseyNumber</t>
  </si>
  <si>
    <t>Cameron Sutton</t>
  </si>
  <si>
    <t>front</t>
  </si>
  <si>
    <t>None</t>
  </si>
  <si>
    <t>Train</t>
  </si>
  <si>
    <t>Minkah Fitzpatrick</t>
  </si>
  <si>
    <t>behind</t>
  </si>
  <si>
    <t>Terrell Edmunds</t>
  </si>
  <si>
    <t>Miles Killebrew</t>
  </si>
  <si>
    <t>4+</t>
  </si>
  <si>
    <t>Tyson Alualu</t>
  </si>
  <si>
    <t>Myles Jack</t>
  </si>
  <si>
    <t>Malik Reed</t>
  </si>
  <si>
    <t>Larry Ogunjobi</t>
  </si>
  <si>
    <t>Cameron Heyward</t>
  </si>
  <si>
    <t>1_Plus</t>
  </si>
  <si>
    <t>Alex Highsmith</t>
  </si>
  <si>
    <t>Devin Bush</t>
  </si>
  <si>
    <t>Defender</t>
  </si>
  <si>
    <t>Jersey</t>
  </si>
  <si>
    <t>Modeled Probability</t>
  </si>
  <si>
    <t>Made the Tackle?</t>
  </si>
  <si>
    <t>Distance from Receiver</t>
  </si>
  <si>
    <t>Front or Behind?</t>
  </si>
  <si>
    <t>Directional Velocity</t>
  </si>
  <si>
    <t>Impactful Blocker Level</t>
  </si>
  <si>
    <t>Defender Distance Rank Level</t>
  </si>
  <si>
    <t>Low_Prob</t>
  </si>
  <si>
    <t>Total_Low_Prob</t>
  </si>
  <si>
    <t>Low_Prob_Ct</t>
  </si>
  <si>
    <t>Total_Revised_Prediction_for_Play</t>
  </si>
  <si>
    <t>Allocated_Prediction</t>
  </si>
  <si>
    <t>N</t>
  </si>
  <si>
    <t>Y</t>
  </si>
  <si>
    <t>receiver_at_pass_catch_s</t>
  </si>
  <si>
    <t>receiver_at_pass_catch_a</t>
  </si>
  <si>
    <t>(gameId = 2022092200, playId = 3053)</t>
  </si>
  <si>
    <t>Model Independent Variable Values</t>
  </si>
  <si>
    <t>Receiver Distance from Sideline</t>
  </si>
  <si>
    <t>receiver_dist_from_sideline</t>
  </si>
  <si>
    <t>in_ideal_sideline_pos</t>
  </si>
  <si>
    <t>sideline_position_index</t>
  </si>
  <si>
    <t xml:space="preserve">  All other defenders have 0% modeled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</si>
</sst>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33" borderId="0" xfId="0" applyFont="1" applyFill="1" applyAlignment="1">
      <alignment horizontal="centerContinuous"/>
    </xf>
    <xf numFmtId="0" fontId="19" fillId="0" borderId="0" xfId="0" applyFont="1" applyAlignment="1">
      <alignment horizontal="right"/>
    </xf>
    <xf numFmtId="0" fontId="19" fillId="0" borderId="0" xfId="0" applyFont="1"/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/>
    </xf>
    <xf numFmtId="164" fontId="19" fillId="34" borderId="0" xfId="1" applyNumberFormat="1" applyFont="1" applyFill="1" applyAlignment="1">
      <alignment horizontal="right"/>
    </xf>
    <xf numFmtId="0" fontId="19" fillId="34" borderId="0" xfId="0" applyFont="1" applyFill="1" applyAlignment="1">
      <alignment horizontal="right"/>
    </xf>
    <xf numFmtId="4" fontId="19" fillId="0" borderId="0" xfId="0" applyNumberFormat="1" applyFont="1" applyAlignment="1">
      <alignment horizontal="right"/>
    </xf>
    <xf numFmtId="164" fontId="19" fillId="0" borderId="0" xfId="1" applyNumberFormat="1" applyFont="1" applyAlignment="1">
      <alignment horizontal="right"/>
    </xf>
    <xf numFmtId="0" fontId="20" fillId="0" borderId="0" xfId="0" applyFont="1"/>
    <xf numFmtId="0" fontId="21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693421</xdr:colOff>
      <xdr:row>7</xdr:row>
      <xdr:rowOff>83821</xdr:rowOff>
    </xdr:from>
    <xdr:to>
      <xdr:col>10</xdr:col>
      <xdr:colOff>259081</xdr:colOff>
      <xdr:row>23</xdr:row>
      <xdr:rowOff>136307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E2A89F-9660-48FA-4F12-2027B10EB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3021" y="1661161"/>
          <a:ext cx="5791200" cy="2856646"/>
        </a:xfrm>
        <a:prstGeom prst="rect">
          <a:avLst/>
        </a:prstGeom>
      </xdr:spPr>
    </xdr:pic>
    <xdr:clientData/>
  </xdr:twoCellAnchor>
  <xdr:twoCellAnchor>
    <xdr:from>
      <xdr:col>2</xdr:col>
      <xdr:colOff>381000</xdr:colOff>
      <xdr:row>14</xdr:row>
      <xdr:rowOff>160020</xdr:rowOff>
    </xdr:from>
    <xdr:to>
      <xdr:col>5</xdr:col>
      <xdr:colOff>45720</xdr:colOff>
      <xdr:row>18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6326D8-5DED-775C-F651-666E5838DF7F}"/>
            </a:ext>
          </a:extLst>
        </xdr:cNvPr>
        <xdr:cNvSpPr txBox="1"/>
      </xdr:nvSpPr>
      <xdr:spPr>
        <a:xfrm>
          <a:off x="2057400" y="2964180"/>
          <a:ext cx="1524000" cy="586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Sutton #20</a:t>
          </a:r>
        </a:p>
      </xdr:txBody>
    </xdr:sp>
    <xdr:clientData/>
  </xdr:twoCellAnchor>
  <xdr:twoCellAnchor>
    <xdr:from>
      <xdr:col>5</xdr:col>
      <xdr:colOff>274320</xdr:colOff>
      <xdr:row>18</xdr:row>
      <xdr:rowOff>167640</xdr:rowOff>
    </xdr:from>
    <xdr:to>
      <xdr:col>7</xdr:col>
      <xdr:colOff>426720</xdr:colOff>
      <xdr:row>22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9E579CC-2996-4B06-BB6F-D818D8E3B1A6}"/>
            </a:ext>
          </a:extLst>
        </xdr:cNvPr>
        <xdr:cNvSpPr txBox="1"/>
      </xdr:nvSpPr>
      <xdr:spPr>
        <a:xfrm>
          <a:off x="3810000" y="3672840"/>
          <a:ext cx="1524000" cy="586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Fitzpatrick #39</a:t>
          </a:r>
        </a:p>
      </xdr:txBody>
    </xdr:sp>
    <xdr:clientData/>
  </xdr:twoCellAnchor>
  <xdr:twoCellAnchor>
    <xdr:from>
      <xdr:col>7</xdr:col>
      <xdr:colOff>281940</xdr:colOff>
      <xdr:row>7</xdr:row>
      <xdr:rowOff>160020</xdr:rowOff>
    </xdr:from>
    <xdr:to>
      <xdr:col>10</xdr:col>
      <xdr:colOff>99060</xdr:colOff>
      <xdr:row>10</xdr:row>
      <xdr:rowOff>121920</xdr:rowOff>
    </xdr:to>
    <xdr:sp macro="" textlink="">
      <xdr:nvSpPr>
        <xdr:cNvPr id="6" name="Arrow: Left 5">
          <a:extLst>
            <a:ext uri="{FF2B5EF4-FFF2-40B4-BE49-F238E27FC236}">
              <a16:creationId xmlns:a16="http://schemas.microsoft.com/office/drawing/2014/main" id="{856CA0B0-1434-74EC-3B19-C94058D227EF}"/>
            </a:ext>
          </a:extLst>
        </xdr:cNvPr>
        <xdr:cNvSpPr/>
      </xdr:nvSpPr>
      <xdr:spPr>
        <a:xfrm>
          <a:off x="5189220" y="1737360"/>
          <a:ext cx="1744980" cy="487680"/>
        </a:xfrm>
        <a:prstGeom prst="leftArrow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Direction of Play</a:t>
          </a:r>
        </a:p>
      </xdr:txBody>
    </xdr:sp>
    <xdr:clientData/>
  </xdr:twoCellAnchor>
  <xdr:twoCellAnchor>
    <xdr:from>
      <xdr:col>5</xdr:col>
      <xdr:colOff>228600</xdr:colOff>
      <xdr:row>11</xdr:row>
      <xdr:rowOff>99060</xdr:rowOff>
    </xdr:from>
    <xdr:to>
      <xdr:col>7</xdr:col>
      <xdr:colOff>381000</xdr:colOff>
      <xdr:row>14</xdr:row>
      <xdr:rowOff>160020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063D8A0-3D27-45D4-93C7-DD054AB2C380}"/>
            </a:ext>
          </a:extLst>
        </xdr:cNvPr>
        <xdr:cNvSpPr txBox="1"/>
      </xdr:nvSpPr>
      <xdr:spPr>
        <a:xfrm>
          <a:off x="3764280" y="2377440"/>
          <a:ext cx="1524000" cy="586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(Receiver)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workbookViewId="0">
      <selection activeCell="D25" sqref="D25"/>
    </sheetView>
  </sheetViews>
  <sheetFormatPr defaultRowHeight="14.4" x14ac:dyDescent="0.3"/>
  <sheetData>
    <row r="1" spans="1:4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67</v>
      </c>
      <c r="L1" t="s">
        <v>68</v>
      </c>
      <c r="M1" t="s">
        <v>69</v>
      </c>
      <c r="N1" t="s">
        <v>9</v>
      </c>
      <c r="O1" t="s">
        <v>10</v>
      </c>
      <c r="P1" t="s">
        <v>11</v>
      </c>
      <c r="Q1" t="s">
        <v>12</v>
      </c>
      <c r="R1" t="s">
        <v>62</v>
      </c>
      <c r="S1" t="s">
        <v>63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28</v>
      </c>
    </row>
    <row r="2" spans="1:40" x14ac:dyDescent="0.3">
      <c r="A2">
        <v>1</v>
      </c>
      <c r="B2">
        <v>2022092200</v>
      </c>
      <c r="C2">
        <v>3053</v>
      </c>
      <c r="D2">
        <v>44906</v>
      </c>
      <c r="E2" t="s">
        <v>29</v>
      </c>
      <c r="F2">
        <v>1</v>
      </c>
      <c r="G2" t="s">
        <v>30</v>
      </c>
      <c r="H2">
        <v>3.2638167840735202</v>
      </c>
      <c r="I2">
        <v>42.483998311507797</v>
      </c>
      <c r="J2">
        <v>50.333998311507798</v>
      </c>
      <c r="K2">
        <v>14.58</v>
      </c>
      <c r="L2">
        <v>1</v>
      </c>
      <c r="M2">
        <v>6.8587105624142705E-2</v>
      </c>
      <c r="N2">
        <v>8.0599999999999703</v>
      </c>
      <c r="O2">
        <v>23.16</v>
      </c>
      <c r="P2">
        <v>2.0699999999999998</v>
      </c>
      <c r="Q2">
        <v>0.44</v>
      </c>
      <c r="R2">
        <v>7.18</v>
      </c>
      <c r="S2">
        <v>2.63</v>
      </c>
      <c r="T2">
        <v>9.25</v>
      </c>
      <c r="U2">
        <v>3.07</v>
      </c>
      <c r="V2">
        <v>6.8215603921463801</v>
      </c>
      <c r="W2">
        <v>5.9043782010797301</v>
      </c>
      <c r="X2">
        <v>1</v>
      </c>
      <c r="Y2">
        <v>0</v>
      </c>
      <c r="Z2" t="s">
        <v>31</v>
      </c>
      <c r="AA2">
        <v>1</v>
      </c>
      <c r="AB2">
        <v>1295</v>
      </c>
      <c r="AC2" t="s">
        <v>32</v>
      </c>
      <c r="AD2">
        <v>0.77849999999999997</v>
      </c>
      <c r="AE2">
        <v>0.2215</v>
      </c>
      <c r="AF2">
        <v>0.88770000000000004</v>
      </c>
      <c r="AG2">
        <v>0.87698546806353495</v>
      </c>
      <c r="AH2">
        <v>0.87698546806353495</v>
      </c>
      <c r="AI2" t="s">
        <v>60</v>
      </c>
      <c r="AJ2">
        <v>1.03638616649769E-2</v>
      </c>
      <c r="AK2">
        <v>9</v>
      </c>
      <c r="AL2">
        <v>1</v>
      </c>
      <c r="AM2">
        <v>0.88616960728514504</v>
      </c>
      <c r="AN2">
        <v>20</v>
      </c>
    </row>
    <row r="3" spans="1:40" x14ac:dyDescent="0.3">
      <c r="A3">
        <v>2</v>
      </c>
      <c r="B3">
        <v>2022092200</v>
      </c>
      <c r="C3">
        <v>3053</v>
      </c>
      <c r="D3">
        <v>46080</v>
      </c>
      <c r="E3" t="s">
        <v>33</v>
      </c>
      <c r="F3">
        <v>0</v>
      </c>
      <c r="G3" t="s">
        <v>34</v>
      </c>
      <c r="H3">
        <v>8.7094718553997303</v>
      </c>
      <c r="I3">
        <v>155.63965069524201</v>
      </c>
      <c r="J3">
        <v>16.340349304757801</v>
      </c>
      <c r="K3">
        <v>14.58</v>
      </c>
      <c r="L3">
        <v>1</v>
      </c>
      <c r="M3">
        <v>6.8587105624142705E-2</v>
      </c>
      <c r="N3">
        <v>119.92</v>
      </c>
      <c r="O3">
        <v>29.11</v>
      </c>
      <c r="P3">
        <v>1</v>
      </c>
      <c r="Q3">
        <v>-0.95</v>
      </c>
      <c r="R3">
        <v>7.18</v>
      </c>
      <c r="S3">
        <v>2.63</v>
      </c>
      <c r="T3">
        <v>8.18</v>
      </c>
      <c r="U3">
        <v>1.68</v>
      </c>
      <c r="V3">
        <v>-7.4517290827040696</v>
      </c>
      <c r="W3">
        <v>7.8495885366899198</v>
      </c>
      <c r="X3">
        <v>0</v>
      </c>
      <c r="Y3">
        <v>0</v>
      </c>
      <c r="Z3" t="s">
        <v>31</v>
      </c>
      <c r="AA3">
        <v>2</v>
      </c>
      <c r="AB3">
        <v>1295</v>
      </c>
      <c r="AC3" t="s">
        <v>32</v>
      </c>
      <c r="AD3">
        <v>0.1</v>
      </c>
      <c r="AE3">
        <v>0.1</v>
      </c>
      <c r="AF3">
        <v>0.88770000000000004</v>
      </c>
      <c r="AG3">
        <v>0.11265067027148799</v>
      </c>
      <c r="AH3">
        <v>0.11265067027148799</v>
      </c>
      <c r="AI3" t="s">
        <v>60</v>
      </c>
      <c r="AJ3">
        <v>1.03638616649769E-2</v>
      </c>
      <c r="AK3">
        <v>9</v>
      </c>
      <c r="AL3">
        <v>1</v>
      </c>
      <c r="AM3">
        <v>0.113830392714855</v>
      </c>
      <c r="AN3">
        <v>39</v>
      </c>
    </row>
    <row r="4" spans="1:40" x14ac:dyDescent="0.3">
      <c r="A4">
        <v>8</v>
      </c>
      <c r="B4">
        <v>2022092200</v>
      </c>
      <c r="C4">
        <v>3053</v>
      </c>
      <c r="D4">
        <v>46097</v>
      </c>
      <c r="E4" t="s">
        <v>35</v>
      </c>
      <c r="F4">
        <v>0</v>
      </c>
      <c r="G4" t="s">
        <v>34</v>
      </c>
      <c r="H4">
        <v>27.841813877691202</v>
      </c>
      <c r="I4">
        <v>176.64526051444</v>
      </c>
      <c r="J4">
        <v>7.6647394855598199</v>
      </c>
      <c r="K4">
        <v>14.58</v>
      </c>
      <c r="L4">
        <v>1</v>
      </c>
      <c r="M4">
        <v>6.8587105624142705E-2</v>
      </c>
      <c r="N4">
        <v>96.28</v>
      </c>
      <c r="O4">
        <v>56.46</v>
      </c>
      <c r="P4">
        <v>-2.33</v>
      </c>
      <c r="Q4">
        <v>-2.13</v>
      </c>
      <c r="R4">
        <v>7.18</v>
      </c>
      <c r="S4">
        <v>2.63</v>
      </c>
      <c r="T4">
        <v>4.8499999999999996</v>
      </c>
      <c r="U4">
        <v>0.5</v>
      </c>
      <c r="V4">
        <v>-4.8416888713883299</v>
      </c>
      <c r="W4">
        <v>4.8066675235209901</v>
      </c>
      <c r="X4">
        <v>0</v>
      </c>
      <c r="Y4">
        <v>0</v>
      </c>
      <c r="Z4" t="s">
        <v>31</v>
      </c>
      <c r="AA4">
        <v>3</v>
      </c>
      <c r="AB4">
        <v>1295</v>
      </c>
      <c r="AC4" t="s">
        <v>32</v>
      </c>
      <c r="AD4">
        <v>2.8E-3</v>
      </c>
      <c r="AE4">
        <v>2.8E-3</v>
      </c>
      <c r="AF4">
        <v>0.88770000000000004</v>
      </c>
      <c r="AG4">
        <v>3.15421876760167E-3</v>
      </c>
      <c r="AH4">
        <v>3.15421876760167E-3</v>
      </c>
      <c r="AI4" t="s">
        <v>61</v>
      </c>
      <c r="AJ4">
        <v>1.03638616649769E-2</v>
      </c>
      <c r="AK4">
        <v>9</v>
      </c>
      <c r="AL4">
        <v>1</v>
      </c>
      <c r="AM4">
        <v>0</v>
      </c>
      <c r="AN4">
        <v>34</v>
      </c>
    </row>
    <row r="5" spans="1:40" x14ac:dyDescent="0.3">
      <c r="A5">
        <v>6</v>
      </c>
      <c r="B5">
        <v>2022092200</v>
      </c>
      <c r="C5">
        <v>3053</v>
      </c>
      <c r="D5">
        <v>43400</v>
      </c>
      <c r="E5" t="s">
        <v>36</v>
      </c>
      <c r="F5">
        <v>0</v>
      </c>
      <c r="G5" t="s">
        <v>34</v>
      </c>
      <c r="H5">
        <v>30.836402189619999</v>
      </c>
      <c r="I5">
        <v>14.2166728534285</v>
      </c>
      <c r="J5">
        <v>11.6466728534285</v>
      </c>
      <c r="K5">
        <v>14.58</v>
      </c>
      <c r="L5">
        <v>1</v>
      </c>
      <c r="M5">
        <v>6.8587105624142705E-2</v>
      </c>
      <c r="N5">
        <v>66.459999999999994</v>
      </c>
      <c r="O5">
        <v>46.08</v>
      </c>
      <c r="P5">
        <v>-3.41</v>
      </c>
      <c r="Q5">
        <v>-0.48</v>
      </c>
      <c r="R5">
        <v>7.18</v>
      </c>
      <c r="S5">
        <v>2.63</v>
      </c>
      <c r="T5">
        <v>3.77</v>
      </c>
      <c r="U5">
        <v>2.15</v>
      </c>
      <c r="V5">
        <v>3.6545396985176102</v>
      </c>
      <c r="W5">
        <v>3.69237995086241</v>
      </c>
      <c r="X5">
        <v>0</v>
      </c>
      <c r="Y5">
        <v>0</v>
      </c>
      <c r="Z5" t="s">
        <v>31</v>
      </c>
      <c r="AA5" t="s">
        <v>37</v>
      </c>
      <c r="AB5">
        <v>1295</v>
      </c>
      <c r="AC5" t="s">
        <v>32</v>
      </c>
      <c r="AD5">
        <v>1.5E-3</v>
      </c>
      <c r="AE5">
        <v>1.5E-3</v>
      </c>
      <c r="AF5">
        <v>0.88770000000000004</v>
      </c>
      <c r="AG5">
        <v>1.68976005407232E-3</v>
      </c>
      <c r="AH5">
        <v>1.68976005407232E-3</v>
      </c>
      <c r="AI5" t="s">
        <v>61</v>
      </c>
      <c r="AJ5">
        <v>1.03638616649769E-2</v>
      </c>
      <c r="AK5">
        <v>9</v>
      </c>
      <c r="AL5">
        <v>1</v>
      </c>
      <c r="AM5">
        <v>0</v>
      </c>
      <c r="AN5">
        <v>28</v>
      </c>
    </row>
    <row r="6" spans="1:40" x14ac:dyDescent="0.3">
      <c r="A6">
        <v>3</v>
      </c>
      <c r="B6">
        <v>2022092200</v>
      </c>
      <c r="C6">
        <v>3053</v>
      </c>
      <c r="D6">
        <v>35449</v>
      </c>
      <c r="E6" t="s">
        <v>38</v>
      </c>
      <c r="F6">
        <v>0</v>
      </c>
      <c r="G6" t="s">
        <v>34</v>
      </c>
      <c r="H6">
        <v>30.949817446957599</v>
      </c>
      <c r="I6">
        <v>27.3318284526488</v>
      </c>
      <c r="J6">
        <v>17.881828452648701</v>
      </c>
      <c r="K6">
        <v>14.58</v>
      </c>
      <c r="L6">
        <v>1</v>
      </c>
      <c r="M6">
        <v>6.8587105624142705E-2</v>
      </c>
      <c r="N6">
        <v>96.54</v>
      </c>
      <c r="O6">
        <v>64.14</v>
      </c>
      <c r="P6">
        <v>-4.1500000000000004</v>
      </c>
      <c r="Q6">
        <v>-2.19</v>
      </c>
      <c r="R6">
        <v>7.18</v>
      </c>
      <c r="S6">
        <v>2.63</v>
      </c>
      <c r="T6">
        <v>3.03</v>
      </c>
      <c r="U6">
        <v>0.44</v>
      </c>
      <c r="V6">
        <v>2.6917378009660999</v>
      </c>
      <c r="W6">
        <v>2.8836262606391401</v>
      </c>
      <c r="X6">
        <v>0</v>
      </c>
      <c r="Y6">
        <v>0</v>
      </c>
      <c r="Z6" t="s">
        <v>31</v>
      </c>
      <c r="AA6" t="s">
        <v>37</v>
      </c>
      <c r="AB6">
        <v>1295</v>
      </c>
      <c r="AC6" t="s">
        <v>32</v>
      </c>
      <c r="AD6">
        <v>1.2999999999999999E-3</v>
      </c>
      <c r="AE6">
        <v>1.2999999999999999E-3</v>
      </c>
      <c r="AF6">
        <v>0.88770000000000004</v>
      </c>
      <c r="AG6">
        <v>1.4644587135293501E-3</v>
      </c>
      <c r="AH6">
        <v>1.4644587135293501E-3</v>
      </c>
      <c r="AI6" t="s">
        <v>61</v>
      </c>
      <c r="AJ6">
        <v>1.03638616649769E-2</v>
      </c>
      <c r="AK6">
        <v>9</v>
      </c>
      <c r="AL6">
        <v>1</v>
      </c>
      <c r="AM6">
        <v>0</v>
      </c>
      <c r="AN6">
        <v>94</v>
      </c>
    </row>
    <row r="7" spans="1:40" x14ac:dyDescent="0.3">
      <c r="A7">
        <v>5</v>
      </c>
      <c r="B7">
        <v>2022092200</v>
      </c>
      <c r="C7">
        <v>3053</v>
      </c>
      <c r="D7">
        <v>43325</v>
      </c>
      <c r="E7" t="s">
        <v>39</v>
      </c>
      <c r="F7">
        <v>0</v>
      </c>
      <c r="G7" t="s">
        <v>34</v>
      </c>
      <c r="H7">
        <v>32.901630658677099</v>
      </c>
      <c r="I7">
        <v>3.1029048030848299</v>
      </c>
      <c r="J7">
        <v>29.102904803084801</v>
      </c>
      <c r="K7">
        <v>14.58</v>
      </c>
      <c r="L7">
        <v>1</v>
      </c>
      <c r="M7">
        <v>6.8587105624142705E-2</v>
      </c>
      <c r="N7">
        <v>36.57</v>
      </c>
      <c r="O7">
        <v>39.619999999999997</v>
      </c>
      <c r="P7">
        <v>-3.7</v>
      </c>
      <c r="Q7">
        <v>-1.93</v>
      </c>
      <c r="R7">
        <v>7.18</v>
      </c>
      <c r="S7">
        <v>2.63</v>
      </c>
      <c r="T7">
        <v>3.48</v>
      </c>
      <c r="U7">
        <v>0.7</v>
      </c>
      <c r="V7">
        <v>3.4748980671252099</v>
      </c>
      <c r="W7">
        <v>3.0406415279316801</v>
      </c>
      <c r="X7">
        <v>0</v>
      </c>
      <c r="Y7">
        <v>0</v>
      </c>
      <c r="Z7" t="s">
        <v>31</v>
      </c>
      <c r="AA7" t="s">
        <v>37</v>
      </c>
      <c r="AB7">
        <v>1295</v>
      </c>
      <c r="AC7" t="s">
        <v>32</v>
      </c>
      <c r="AD7">
        <v>1E-3</v>
      </c>
      <c r="AE7">
        <v>1E-3</v>
      </c>
      <c r="AF7">
        <v>0.88770000000000004</v>
      </c>
      <c r="AG7">
        <v>1.12650670271488E-3</v>
      </c>
      <c r="AH7">
        <v>1.12650670271488E-3</v>
      </c>
      <c r="AI7" t="s">
        <v>61</v>
      </c>
      <c r="AJ7">
        <v>1.03638616649769E-2</v>
      </c>
      <c r="AK7">
        <v>9</v>
      </c>
      <c r="AL7">
        <v>1</v>
      </c>
      <c r="AM7">
        <v>0</v>
      </c>
      <c r="AN7">
        <v>51</v>
      </c>
    </row>
    <row r="8" spans="1:40" x14ac:dyDescent="0.3">
      <c r="A8">
        <v>10</v>
      </c>
      <c r="B8">
        <v>2022092200</v>
      </c>
      <c r="C8">
        <v>3053</v>
      </c>
      <c r="D8">
        <v>48089</v>
      </c>
      <c r="E8" t="s">
        <v>40</v>
      </c>
      <c r="F8">
        <v>0</v>
      </c>
      <c r="G8" t="s">
        <v>34</v>
      </c>
      <c r="H8">
        <v>32.194027396397601</v>
      </c>
      <c r="I8">
        <v>15.545738334814001</v>
      </c>
      <c r="J8">
        <v>18.075738334814002</v>
      </c>
      <c r="K8">
        <v>14.58</v>
      </c>
      <c r="L8">
        <v>1</v>
      </c>
      <c r="M8">
        <v>6.8587105624142705E-2</v>
      </c>
      <c r="N8">
        <v>58.05</v>
      </c>
      <c r="O8">
        <v>32.57</v>
      </c>
      <c r="P8">
        <v>-5.44</v>
      </c>
      <c r="Q8">
        <v>-0.53</v>
      </c>
      <c r="R8">
        <v>7.18</v>
      </c>
      <c r="S8">
        <v>2.63</v>
      </c>
      <c r="T8">
        <v>1.74</v>
      </c>
      <c r="U8">
        <v>2.1</v>
      </c>
      <c r="V8">
        <v>1.6763452562335099</v>
      </c>
      <c r="W8">
        <v>1.6541261298786301</v>
      </c>
      <c r="X8">
        <v>0</v>
      </c>
      <c r="Y8">
        <v>0</v>
      </c>
      <c r="Z8" t="s">
        <v>31</v>
      </c>
      <c r="AA8" t="s">
        <v>37</v>
      </c>
      <c r="AB8">
        <v>1295</v>
      </c>
      <c r="AC8" t="s">
        <v>32</v>
      </c>
      <c r="AD8">
        <v>1E-3</v>
      </c>
      <c r="AE8">
        <v>1E-3</v>
      </c>
      <c r="AF8">
        <v>0.88770000000000004</v>
      </c>
      <c r="AG8">
        <v>1.12650670271488E-3</v>
      </c>
      <c r="AH8">
        <v>1.12650670271488E-3</v>
      </c>
      <c r="AI8" t="s">
        <v>61</v>
      </c>
      <c r="AJ8">
        <v>1.03638616649769E-2</v>
      </c>
      <c r="AK8">
        <v>9</v>
      </c>
      <c r="AL8">
        <v>1</v>
      </c>
      <c r="AM8">
        <v>0</v>
      </c>
      <c r="AN8">
        <v>50</v>
      </c>
    </row>
    <row r="9" spans="1:40" x14ac:dyDescent="0.3">
      <c r="A9">
        <v>7</v>
      </c>
      <c r="B9">
        <v>2022092200</v>
      </c>
      <c r="C9">
        <v>3053</v>
      </c>
      <c r="D9">
        <v>44877</v>
      </c>
      <c r="E9" t="s">
        <v>41</v>
      </c>
      <c r="F9">
        <v>0</v>
      </c>
      <c r="G9" t="s">
        <v>34</v>
      </c>
      <c r="H9">
        <v>32.794465996567197</v>
      </c>
      <c r="I9">
        <v>45.552734369886799</v>
      </c>
      <c r="J9">
        <v>26.3772656301132</v>
      </c>
      <c r="K9">
        <v>14.58</v>
      </c>
      <c r="L9">
        <v>1</v>
      </c>
      <c r="M9">
        <v>6.8587105624142705E-2</v>
      </c>
      <c r="N9">
        <v>25.5</v>
      </c>
      <c r="O9">
        <v>74.48</v>
      </c>
      <c r="P9">
        <v>-6.79</v>
      </c>
      <c r="Q9">
        <v>-2.12</v>
      </c>
      <c r="R9">
        <v>7.18</v>
      </c>
      <c r="S9">
        <v>2.63</v>
      </c>
      <c r="T9">
        <v>0.39</v>
      </c>
      <c r="U9">
        <v>0.51</v>
      </c>
      <c r="V9">
        <v>0.27309847503484203</v>
      </c>
      <c r="W9">
        <v>0.34939636537332702</v>
      </c>
      <c r="X9">
        <v>0</v>
      </c>
      <c r="Y9">
        <v>0</v>
      </c>
      <c r="Z9" t="s">
        <v>31</v>
      </c>
      <c r="AA9" t="s">
        <v>37</v>
      </c>
      <c r="AB9">
        <v>1295</v>
      </c>
      <c r="AC9" t="s">
        <v>32</v>
      </c>
      <c r="AD9" s="1">
        <v>8.0000000000000004E-4</v>
      </c>
      <c r="AE9" s="1">
        <v>8.0000000000000004E-4</v>
      </c>
      <c r="AF9">
        <v>0.88770000000000004</v>
      </c>
      <c r="AG9">
        <v>9.0120536217190496E-4</v>
      </c>
      <c r="AH9">
        <v>9.0120536217190496E-4</v>
      </c>
      <c r="AI9" t="s">
        <v>61</v>
      </c>
      <c r="AJ9">
        <v>1.03638616649769E-2</v>
      </c>
      <c r="AK9">
        <v>9</v>
      </c>
      <c r="AL9">
        <v>1</v>
      </c>
      <c r="AM9">
        <v>0</v>
      </c>
      <c r="AN9">
        <v>99</v>
      </c>
    </row>
    <row r="10" spans="1:40" x14ac:dyDescent="0.3">
      <c r="A10">
        <v>4</v>
      </c>
      <c r="B10">
        <v>2022092200</v>
      </c>
      <c r="C10">
        <v>3053</v>
      </c>
      <c r="D10">
        <v>37104</v>
      </c>
      <c r="E10" t="s">
        <v>42</v>
      </c>
      <c r="F10">
        <v>0</v>
      </c>
      <c r="G10" t="s">
        <v>34</v>
      </c>
      <c r="H10">
        <v>37.320913708000198</v>
      </c>
      <c r="I10">
        <v>57.362686324347102</v>
      </c>
      <c r="J10">
        <v>56.387313675652898</v>
      </c>
      <c r="K10">
        <v>14.58</v>
      </c>
      <c r="L10">
        <v>1</v>
      </c>
      <c r="M10">
        <v>6.8587105624142705E-2</v>
      </c>
      <c r="N10">
        <v>134.69</v>
      </c>
      <c r="O10">
        <v>2.00999999999999</v>
      </c>
      <c r="P10">
        <v>-6.78</v>
      </c>
      <c r="Q10">
        <v>-0.75</v>
      </c>
      <c r="R10">
        <v>7.18</v>
      </c>
      <c r="S10">
        <v>2.63</v>
      </c>
      <c r="T10">
        <v>0.4</v>
      </c>
      <c r="U10">
        <v>1.88</v>
      </c>
      <c r="V10">
        <v>0.21572772595501999</v>
      </c>
      <c r="W10">
        <v>0.22143038381598801</v>
      </c>
      <c r="X10">
        <v>0</v>
      </c>
      <c r="Y10">
        <v>5</v>
      </c>
      <c r="Z10" t="s">
        <v>43</v>
      </c>
      <c r="AA10" t="s">
        <v>37</v>
      </c>
      <c r="AB10">
        <v>1295</v>
      </c>
      <c r="AC10" t="s">
        <v>32</v>
      </c>
      <c r="AD10" s="1">
        <v>2.9999999999999997E-4</v>
      </c>
      <c r="AE10" s="1">
        <v>2.9999999999999997E-4</v>
      </c>
      <c r="AF10">
        <v>0.88770000000000004</v>
      </c>
      <c r="AG10">
        <v>3.37952010814464E-4</v>
      </c>
      <c r="AH10">
        <v>3.37952010814464E-4</v>
      </c>
      <c r="AI10" t="s">
        <v>61</v>
      </c>
      <c r="AJ10">
        <v>1.03638616649769E-2</v>
      </c>
      <c r="AK10">
        <v>9</v>
      </c>
      <c r="AL10">
        <v>1</v>
      </c>
      <c r="AM10">
        <v>0</v>
      </c>
      <c r="AN10">
        <v>97</v>
      </c>
    </row>
    <row r="11" spans="1:40" x14ac:dyDescent="0.3">
      <c r="A11">
        <v>11</v>
      </c>
      <c r="B11">
        <v>2022092200</v>
      </c>
      <c r="C11">
        <v>3053</v>
      </c>
      <c r="D11">
        <v>52510</v>
      </c>
      <c r="E11" t="s">
        <v>44</v>
      </c>
      <c r="F11">
        <v>0</v>
      </c>
      <c r="G11" t="s">
        <v>34</v>
      </c>
      <c r="H11">
        <v>39.206223995687203</v>
      </c>
      <c r="I11">
        <v>22.413317415492401</v>
      </c>
      <c r="J11">
        <v>32.4533174154924</v>
      </c>
      <c r="K11">
        <v>14.58</v>
      </c>
      <c r="L11">
        <v>1</v>
      </c>
      <c r="M11">
        <v>6.8587105624142705E-2</v>
      </c>
      <c r="N11">
        <v>81.86</v>
      </c>
      <c r="O11">
        <v>68.95</v>
      </c>
      <c r="P11">
        <v>-5.49</v>
      </c>
      <c r="Q11">
        <v>-1.76</v>
      </c>
      <c r="R11">
        <v>7.18</v>
      </c>
      <c r="S11">
        <v>2.63</v>
      </c>
      <c r="T11">
        <v>1.69</v>
      </c>
      <c r="U11">
        <v>0.87</v>
      </c>
      <c r="V11">
        <v>1.5623330658327399</v>
      </c>
      <c r="W11">
        <v>1.4260709062928301</v>
      </c>
      <c r="X11">
        <v>0</v>
      </c>
      <c r="Y11">
        <v>2</v>
      </c>
      <c r="Z11" t="s">
        <v>43</v>
      </c>
      <c r="AA11" t="s">
        <v>37</v>
      </c>
      <c r="AB11">
        <v>1295</v>
      </c>
      <c r="AC11" t="s">
        <v>32</v>
      </c>
      <c r="AD11" s="1">
        <v>2.9999999999999997E-4</v>
      </c>
      <c r="AE11" s="1">
        <v>2.9999999999999997E-4</v>
      </c>
      <c r="AF11">
        <v>0.88770000000000004</v>
      </c>
      <c r="AG11">
        <v>3.37952010814464E-4</v>
      </c>
      <c r="AH11">
        <v>3.37952010814464E-4</v>
      </c>
      <c r="AI11" t="s">
        <v>61</v>
      </c>
      <c r="AJ11">
        <v>1.03638616649769E-2</v>
      </c>
      <c r="AK11">
        <v>9</v>
      </c>
      <c r="AL11">
        <v>1</v>
      </c>
      <c r="AM11">
        <v>0</v>
      </c>
      <c r="AN11">
        <v>56</v>
      </c>
    </row>
    <row r="12" spans="1:40" x14ac:dyDescent="0.3">
      <c r="A12">
        <v>9</v>
      </c>
      <c r="B12">
        <v>2022092200</v>
      </c>
      <c r="C12">
        <v>3053</v>
      </c>
      <c r="D12">
        <v>47793</v>
      </c>
      <c r="E12" t="s">
        <v>45</v>
      </c>
      <c r="F12">
        <v>0</v>
      </c>
      <c r="G12" t="s">
        <v>34</v>
      </c>
      <c r="H12">
        <v>41.5811267283608</v>
      </c>
      <c r="I12">
        <v>34.885351307229001</v>
      </c>
      <c r="J12">
        <v>66.535351307229007</v>
      </c>
      <c r="K12">
        <v>14.58</v>
      </c>
      <c r="L12">
        <v>1</v>
      </c>
      <c r="M12">
        <v>6.8587105624142705E-2</v>
      </c>
      <c r="N12">
        <v>76.08</v>
      </c>
      <c r="O12">
        <v>84.78</v>
      </c>
      <c r="P12">
        <v>-5.42</v>
      </c>
      <c r="Q12">
        <v>-1.56</v>
      </c>
      <c r="R12">
        <v>7.18</v>
      </c>
      <c r="S12">
        <v>2.63</v>
      </c>
      <c r="T12">
        <v>1.76</v>
      </c>
      <c r="U12">
        <v>1.07</v>
      </c>
      <c r="V12">
        <v>1.4437247060059999</v>
      </c>
      <c r="W12">
        <v>0.70080237923016597</v>
      </c>
      <c r="X12">
        <v>0</v>
      </c>
      <c r="Y12">
        <v>1</v>
      </c>
      <c r="Z12" t="s">
        <v>43</v>
      </c>
      <c r="AA12" t="s">
        <v>37</v>
      </c>
      <c r="AB12">
        <v>1295</v>
      </c>
      <c r="AC12" t="s">
        <v>32</v>
      </c>
      <c r="AD12" s="1">
        <v>2.0000000000000001E-4</v>
      </c>
      <c r="AE12" s="1">
        <v>2.0000000000000001E-4</v>
      </c>
      <c r="AF12">
        <v>0.88770000000000004</v>
      </c>
      <c r="AG12">
        <v>2.25301340542976E-4</v>
      </c>
      <c r="AH12">
        <v>2.25301340542976E-4</v>
      </c>
      <c r="AI12" t="s">
        <v>61</v>
      </c>
      <c r="AJ12">
        <v>1.03638616649769E-2</v>
      </c>
      <c r="AK12">
        <v>9</v>
      </c>
      <c r="AL12">
        <v>1</v>
      </c>
      <c r="AM12">
        <v>0</v>
      </c>
      <c r="AN12">
        <v>55</v>
      </c>
    </row>
  </sheetData>
  <sortState xmlns:xlrd2="http://schemas.microsoft.com/office/spreadsheetml/2017/richdata2" ref="A2:AN12">
    <sortCondition descending="1" ref="AM2:AM12"/>
    <sortCondition descending="1" ref="AH2:AH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5"/>
  <sheetViews>
    <sheetView showGridLines="0" tabSelected="1" topLeftCell="A4" workbookViewId="0">
      <selection activeCell="M17" sqref="M17"/>
    </sheetView>
  </sheetViews>
  <sheetFormatPr defaultRowHeight="13.8" x14ac:dyDescent="0.3"/>
  <cols>
    <col min="1" max="1" width="8.88671875" style="6"/>
    <col min="2" max="2" width="15.5546875" style="6" bestFit="1" customWidth="1"/>
    <col min="3" max="3" width="6" style="13" bestFit="1" customWidth="1"/>
    <col min="4" max="4" width="11.21875" style="5" customWidth="1"/>
    <col min="5" max="6" width="9.88671875" style="5" customWidth="1"/>
    <col min="7" max="7" width="10.109375" style="5" customWidth="1"/>
    <col min="8" max="8" width="8.88671875" style="5"/>
    <col min="9" max="9" width="10.33203125" style="5" customWidth="1"/>
    <col min="10" max="10" width="8.88671875" style="5"/>
    <col min="11" max="11" width="12" style="5" customWidth="1"/>
    <col min="12" max="14" width="8.88671875" style="5"/>
    <col min="15" max="16384" width="8.88671875" style="6"/>
  </cols>
  <sheetData>
    <row r="3" spans="2:14" x14ac:dyDescent="0.3">
      <c r="B3" s="18" t="s">
        <v>64</v>
      </c>
      <c r="C3" s="2"/>
      <c r="D3" s="3"/>
      <c r="E3" s="3"/>
      <c r="F3" s="4" t="s">
        <v>65</v>
      </c>
      <c r="G3" s="4"/>
      <c r="H3" s="4"/>
      <c r="I3" s="4"/>
      <c r="J3" s="4"/>
      <c r="K3" s="4"/>
    </row>
    <row r="4" spans="2:14" s="12" customFormat="1" ht="41.4" x14ac:dyDescent="0.3">
      <c r="B4" s="7" t="s">
        <v>46</v>
      </c>
      <c r="C4" s="8" t="s">
        <v>47</v>
      </c>
      <c r="D4" s="9" t="s">
        <v>48</v>
      </c>
      <c r="E4" s="9" t="s">
        <v>49</v>
      </c>
      <c r="F4" s="10" t="s">
        <v>50</v>
      </c>
      <c r="G4" s="10" t="s">
        <v>54</v>
      </c>
      <c r="H4" s="10" t="s">
        <v>51</v>
      </c>
      <c r="I4" s="10" t="s">
        <v>52</v>
      </c>
      <c r="J4" s="10" t="s">
        <v>53</v>
      </c>
      <c r="K4" s="10" t="s">
        <v>66</v>
      </c>
      <c r="L4" s="11"/>
      <c r="M4" s="11"/>
      <c r="N4" s="11"/>
    </row>
    <row r="5" spans="2:14" x14ac:dyDescent="0.3">
      <c r="B5" s="6" t="str">
        <f>example_play!E2</f>
        <v>Cameron Sutton</v>
      </c>
      <c r="C5" s="13">
        <f>example_play!AN2</f>
        <v>20</v>
      </c>
      <c r="D5" s="14">
        <f>example_play!AM2</f>
        <v>0.88616960728514504</v>
      </c>
      <c r="E5" s="15" t="str">
        <f>IF(example_play!X2=1,"Yes","No")</f>
        <v>Yes</v>
      </c>
      <c r="F5" s="16">
        <f>example_play!H2</f>
        <v>3.2638167840735202</v>
      </c>
      <c r="G5" s="5">
        <f>example_play!AA2</f>
        <v>1</v>
      </c>
      <c r="H5" s="5" t="str">
        <f>PROPER(example_play!G2)</f>
        <v>Front</v>
      </c>
      <c r="I5" s="16">
        <f>example_play!W2</f>
        <v>5.9043782010797301</v>
      </c>
      <c r="J5" s="5" t="str">
        <f>example_play!Z2</f>
        <v>None</v>
      </c>
      <c r="K5" s="5">
        <f>example_play!K2</f>
        <v>14.58</v>
      </c>
    </row>
    <row r="6" spans="2:14" x14ac:dyDescent="0.3">
      <c r="B6" s="6" t="str">
        <f>example_play!E3</f>
        <v>Minkah Fitzpatrick</v>
      </c>
      <c r="C6" s="13">
        <f>example_play!AN3</f>
        <v>39</v>
      </c>
      <c r="D6" s="17">
        <f>example_play!AM3</f>
        <v>0.113830392714855</v>
      </c>
      <c r="E6" s="5" t="str">
        <f>IF(example_play!X3=1,"Yes","No")</f>
        <v>No</v>
      </c>
      <c r="F6" s="16">
        <f>example_play!H3</f>
        <v>8.7094718553997303</v>
      </c>
      <c r="G6" s="5">
        <f>example_play!AA3</f>
        <v>2</v>
      </c>
      <c r="H6" s="5" t="str">
        <f>PROPER(example_play!G3)</f>
        <v>Behind</v>
      </c>
      <c r="I6" s="16">
        <f>example_play!W3</f>
        <v>7.8495885366899198</v>
      </c>
      <c r="J6" s="5" t="str">
        <f>example_play!Z3</f>
        <v>None</v>
      </c>
      <c r="K6" s="5">
        <f>example_play!K3</f>
        <v>14.58</v>
      </c>
    </row>
    <row r="7" spans="2:14" x14ac:dyDescent="0.3">
      <c r="B7" s="19" t="s">
        <v>70</v>
      </c>
      <c r="D7" s="17"/>
      <c r="F7" s="16"/>
      <c r="I7" s="16"/>
    </row>
    <row r="8" spans="2:14" x14ac:dyDescent="0.3">
      <c r="D8" s="17"/>
      <c r="F8" s="16"/>
      <c r="I8" s="16"/>
    </row>
    <row r="9" spans="2:14" x14ac:dyDescent="0.3">
      <c r="D9" s="17"/>
      <c r="F9" s="16"/>
      <c r="I9" s="16"/>
    </row>
    <row r="10" spans="2:14" x14ac:dyDescent="0.3">
      <c r="D10" s="17"/>
      <c r="F10" s="16"/>
      <c r="I10" s="16"/>
    </row>
    <row r="11" spans="2:14" x14ac:dyDescent="0.3">
      <c r="D11" s="17"/>
      <c r="F11" s="16"/>
      <c r="I11" s="16"/>
    </row>
    <row r="12" spans="2:14" x14ac:dyDescent="0.3">
      <c r="D12" s="17"/>
      <c r="F12" s="16"/>
      <c r="I12" s="16"/>
    </row>
    <row r="13" spans="2:14" x14ac:dyDescent="0.3">
      <c r="D13" s="17"/>
      <c r="F13" s="16"/>
      <c r="I13" s="16"/>
    </row>
    <row r="14" spans="2:14" x14ac:dyDescent="0.3">
      <c r="D14" s="17"/>
      <c r="F14" s="16"/>
      <c r="I14" s="16"/>
    </row>
    <row r="15" spans="2:14" x14ac:dyDescent="0.3">
      <c r="D15" s="17"/>
      <c r="F15" s="16"/>
      <c r="I15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example_play</vt:lpstr>
      <vt:lpstr>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Steven Burak</cp:lastModifiedBy>
  <dcterms:created xsi:type="dcterms:W3CDTF">2023-12-09T04:18:17Z</dcterms:created>
  <dcterms:modified xsi:type="dcterms:W3CDTF">2023-12-12T11:37:52Z</dcterms:modified>
</cp:coreProperties>
</file>