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2"/>
  <workbookPr/>
  <mc:AlternateContent xmlns:mc="http://schemas.openxmlformats.org/markup-compatibility/2006">
    <mc:Choice Requires="x15">
      <x15ac:absPath xmlns:x15ac="http://schemas.microsoft.com/office/spreadsheetml/2010/11/ac" url="G:\Admin\TEACHING TOOLS\"/>
    </mc:Choice>
  </mc:AlternateContent>
  <xr:revisionPtr revIDLastSave="0" documentId="8_{65E8BB49-A6D9-4D97-897A-FB63F5347CDF}" xr6:coauthVersionLast="47" xr6:coauthVersionMax="47" xr10:uidLastSave="{00000000-0000-0000-0000-000000000000}"/>
  <bookViews>
    <workbookView xWindow="0" yWindow="0" windowWidth="20490" windowHeight="9045" activeTab="1" xr2:uid="{00000000-000D-0000-FFFF-FFFF00000000}"/>
  </bookViews>
  <sheets>
    <sheet name="Read Me" sheetId="2" r:id="rId1"/>
    <sheet name="Dashboard" sheetId="3" r:id="rId2"/>
    <sheet name="Test Papers" sheetId="4" r:id="rId3"/>
    <sheet name="Practice Papers" sheetId="9" r:id="rId4"/>
    <sheet name="Grade Boundaries" sheetId="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3" l="1"/>
  <c r="Q4" i="3"/>
  <c r="R4" i="3"/>
  <c r="S4" i="3"/>
  <c r="T4" i="3"/>
  <c r="P5" i="3"/>
  <c r="Q5" i="3"/>
  <c r="R5" i="3"/>
  <c r="S5" i="3"/>
  <c r="T5" i="3"/>
  <c r="P6" i="3"/>
  <c r="Q6" i="3"/>
  <c r="R6" i="3"/>
  <c r="S6" i="3"/>
  <c r="T6" i="3"/>
  <c r="P7" i="3"/>
  <c r="Q7" i="3"/>
  <c r="R7" i="3"/>
  <c r="S7" i="3"/>
  <c r="T7" i="3"/>
  <c r="P8" i="3"/>
  <c r="Q8" i="3"/>
  <c r="R8" i="3"/>
  <c r="S8" i="3"/>
  <c r="T8" i="3"/>
  <c r="P9" i="3"/>
  <c r="Q9" i="3"/>
  <c r="R9" i="3"/>
  <c r="S9" i="3"/>
  <c r="T9" i="3"/>
  <c r="P10" i="3"/>
  <c r="Q10" i="3"/>
  <c r="R10" i="3"/>
  <c r="S10" i="3"/>
  <c r="T10" i="3"/>
  <c r="AU55" i="4"/>
  <c r="AU54" i="4"/>
  <c r="AU53" i="4"/>
  <c r="AU52" i="4"/>
  <c r="AU51" i="4"/>
  <c r="AU50" i="4"/>
  <c r="AU49" i="4"/>
  <c r="AR55" i="4"/>
  <c r="AR54" i="4"/>
  <c r="AR53" i="4"/>
  <c r="AR52" i="4"/>
  <c r="AR51" i="4"/>
  <c r="AR50" i="4"/>
  <c r="AR49" i="4"/>
  <c r="AO55" i="4"/>
  <c r="AO54" i="4"/>
  <c r="AO53" i="4"/>
  <c r="AO52" i="4"/>
  <c r="AO51" i="4"/>
  <c r="AO50" i="4"/>
  <c r="AO49" i="4"/>
  <c r="AL55" i="4"/>
  <c r="AL54" i="4"/>
  <c r="AL53" i="4"/>
  <c r="AL52" i="4"/>
  <c r="AL51" i="4"/>
  <c r="AL50" i="4"/>
  <c r="AL49" i="4"/>
  <c r="AI55" i="4"/>
  <c r="AI54" i="4"/>
  <c r="AI53" i="4"/>
  <c r="AI52" i="4"/>
  <c r="AI51" i="4"/>
  <c r="AI50" i="4"/>
  <c r="AI49" i="4"/>
  <c r="AF55" i="4"/>
  <c r="AF54" i="4"/>
  <c r="AF53" i="4"/>
  <c r="AF52" i="4"/>
  <c r="AF51" i="4"/>
  <c r="AF50" i="4"/>
  <c r="AF49" i="4"/>
  <c r="AC55" i="4"/>
  <c r="AC54" i="4"/>
  <c r="AC53" i="4"/>
  <c r="AC52" i="4"/>
  <c r="AC51" i="4"/>
  <c r="AC50" i="4"/>
  <c r="AC49" i="4"/>
  <c r="Z55" i="4"/>
  <c r="Z54" i="4"/>
  <c r="Z53" i="4"/>
  <c r="Z52" i="4"/>
  <c r="Z51" i="4"/>
  <c r="Z50" i="4"/>
  <c r="Z49" i="4"/>
  <c r="W55" i="4"/>
  <c r="W54" i="4"/>
  <c r="W53" i="4"/>
  <c r="W52" i="4"/>
  <c r="W51" i="4"/>
  <c r="W50" i="4"/>
  <c r="W49" i="4"/>
  <c r="T55" i="4"/>
  <c r="T54" i="4"/>
  <c r="T53" i="4"/>
  <c r="T52" i="4"/>
  <c r="T51" i="4"/>
  <c r="T50" i="4"/>
  <c r="T49" i="4"/>
  <c r="Q55" i="4"/>
  <c r="Q54" i="4"/>
  <c r="Q53" i="4"/>
  <c r="Q52" i="4"/>
  <c r="Q51" i="4"/>
  <c r="Q50" i="4"/>
  <c r="Q49" i="4"/>
  <c r="N55" i="4"/>
  <c r="N54" i="4"/>
  <c r="N53" i="4"/>
  <c r="N52" i="4"/>
  <c r="N51" i="4"/>
  <c r="N50" i="4"/>
  <c r="N49" i="4"/>
  <c r="K55" i="4"/>
  <c r="K54" i="4"/>
  <c r="K53" i="4"/>
  <c r="K52" i="4"/>
  <c r="K51" i="4"/>
  <c r="K50" i="4"/>
  <c r="K49" i="4"/>
  <c r="H55" i="4"/>
  <c r="H54" i="4"/>
  <c r="H53" i="4"/>
  <c r="H52" i="4"/>
  <c r="H51" i="4"/>
  <c r="H50" i="4"/>
  <c r="H49" i="4"/>
  <c r="CW55" i="9"/>
  <c r="CW54" i="9"/>
  <c r="CW53" i="9"/>
  <c r="CW52" i="9"/>
  <c r="CW51" i="9"/>
  <c r="CW50" i="9"/>
  <c r="CW49" i="9"/>
  <c r="CT55" i="9"/>
  <c r="CT54" i="9"/>
  <c r="CT53" i="9"/>
  <c r="CT52" i="9"/>
  <c r="CT51" i="9"/>
  <c r="CT50" i="9"/>
  <c r="CT49" i="9"/>
  <c r="CQ55" i="9"/>
  <c r="CQ54" i="9"/>
  <c r="CQ53" i="9"/>
  <c r="CQ52" i="9"/>
  <c r="CQ51" i="9"/>
  <c r="CQ50" i="9"/>
  <c r="CQ49" i="9"/>
  <c r="CN55" i="9"/>
  <c r="CN54" i="9"/>
  <c r="CN53" i="9"/>
  <c r="CN52" i="9"/>
  <c r="CN51" i="9"/>
  <c r="CN50" i="9"/>
  <c r="CN49" i="9"/>
  <c r="CK55" i="9"/>
  <c r="CK54" i="9"/>
  <c r="CK53" i="9"/>
  <c r="CK52" i="9"/>
  <c r="CK51" i="9"/>
  <c r="CK50" i="9"/>
  <c r="CK49" i="9"/>
  <c r="CH55" i="9"/>
  <c r="CH54" i="9"/>
  <c r="CH53" i="9"/>
  <c r="CH52" i="9"/>
  <c r="CH51" i="9"/>
  <c r="CH50" i="9"/>
  <c r="CH49" i="9"/>
  <c r="CE55" i="9"/>
  <c r="CE54" i="9"/>
  <c r="CE53" i="9"/>
  <c r="CE52" i="9"/>
  <c r="CE51" i="9"/>
  <c r="CE50" i="9"/>
  <c r="CE49" i="9"/>
  <c r="CB55" i="9"/>
  <c r="CB54" i="9"/>
  <c r="CB53" i="9"/>
  <c r="CB52" i="9"/>
  <c r="CB51" i="9"/>
  <c r="CB50" i="9"/>
  <c r="CB49" i="9"/>
  <c r="BY55" i="9"/>
  <c r="BY54" i="9"/>
  <c r="BY53" i="9"/>
  <c r="BY52" i="9"/>
  <c r="BY51" i="9"/>
  <c r="BY50" i="9"/>
  <c r="BY49" i="9"/>
  <c r="BV55" i="9"/>
  <c r="BV54" i="9"/>
  <c r="BV53" i="9"/>
  <c r="BV52" i="9"/>
  <c r="BV51" i="9"/>
  <c r="BV50" i="9"/>
  <c r="BV49" i="9"/>
  <c r="BS55" i="9"/>
  <c r="BS54" i="9"/>
  <c r="BS53" i="9"/>
  <c r="BS52" i="9"/>
  <c r="BS51" i="9"/>
  <c r="BS50" i="9"/>
  <c r="BS49" i="9"/>
  <c r="BP55" i="9"/>
  <c r="BP54" i="9"/>
  <c r="BP53" i="9"/>
  <c r="BP52" i="9"/>
  <c r="BP51" i="9"/>
  <c r="BP50" i="9"/>
  <c r="BP49" i="9"/>
  <c r="BM55" i="9"/>
  <c r="BM54" i="9"/>
  <c r="BM53" i="9"/>
  <c r="BM52" i="9"/>
  <c r="BM51" i="9"/>
  <c r="BM50" i="9"/>
  <c r="BM49" i="9"/>
  <c r="BJ55" i="9"/>
  <c r="BJ54" i="9"/>
  <c r="BJ53" i="9"/>
  <c r="BJ52" i="9"/>
  <c r="BJ51" i="9"/>
  <c r="BJ50" i="9"/>
  <c r="BJ49" i="9"/>
  <c r="BG55" i="9"/>
  <c r="BG54" i="9"/>
  <c r="BG53" i="9"/>
  <c r="BG52" i="9"/>
  <c r="BG51" i="9"/>
  <c r="BG50" i="9"/>
  <c r="BG49" i="9"/>
  <c r="BD55" i="9"/>
  <c r="BD54" i="9"/>
  <c r="BD53" i="9"/>
  <c r="BD52" i="9"/>
  <c r="BD51" i="9"/>
  <c r="BD50" i="9"/>
  <c r="BD49" i="9"/>
  <c r="BA55" i="9"/>
  <c r="BA54" i="9"/>
  <c r="BA53" i="9"/>
  <c r="BA52" i="9"/>
  <c r="BA51" i="9"/>
  <c r="BA50" i="9"/>
  <c r="BA49" i="9"/>
  <c r="AX55" i="9"/>
  <c r="AX54" i="9"/>
  <c r="AX53" i="9"/>
  <c r="AX52" i="9"/>
  <c r="AX51" i="9"/>
  <c r="AX50" i="9"/>
  <c r="AX49" i="9"/>
  <c r="AU55" i="9"/>
  <c r="AU54" i="9"/>
  <c r="AU53" i="9"/>
  <c r="AU52" i="9"/>
  <c r="AU51" i="9"/>
  <c r="AU50" i="9"/>
  <c r="AU49" i="9"/>
  <c r="AR55" i="9"/>
  <c r="AR54" i="9"/>
  <c r="AR53" i="9"/>
  <c r="AR52" i="9"/>
  <c r="AR51" i="9"/>
  <c r="AR50" i="9"/>
  <c r="AR49" i="9"/>
  <c r="AO55" i="9"/>
  <c r="AO54" i="9"/>
  <c r="AO53" i="9"/>
  <c r="AO52" i="9"/>
  <c r="AO51" i="9"/>
  <c r="AO50" i="9"/>
  <c r="AO49" i="9"/>
  <c r="AL55" i="9"/>
  <c r="AL54" i="9"/>
  <c r="AL53" i="9"/>
  <c r="AL52" i="9"/>
  <c r="AL51" i="9"/>
  <c r="AL50" i="9"/>
  <c r="AL49" i="9"/>
  <c r="AI55" i="9"/>
  <c r="AI54" i="9"/>
  <c r="AI53" i="9"/>
  <c r="AI52" i="9"/>
  <c r="AI51" i="9"/>
  <c r="AI50" i="9"/>
  <c r="AI49" i="9"/>
  <c r="AF55" i="9"/>
  <c r="AF54" i="9"/>
  <c r="AF53" i="9"/>
  <c r="AF52" i="9"/>
  <c r="AF51" i="9"/>
  <c r="AF50" i="9"/>
  <c r="AF49" i="9"/>
  <c r="AC55" i="9"/>
  <c r="AC54" i="9"/>
  <c r="AC53" i="9"/>
  <c r="AC52" i="9"/>
  <c r="AC51" i="9"/>
  <c r="AC50" i="9"/>
  <c r="AC49" i="9"/>
  <c r="Z55" i="9"/>
  <c r="Z54" i="9"/>
  <c r="Z53" i="9"/>
  <c r="Z52" i="9"/>
  <c r="Z51" i="9"/>
  <c r="Z50" i="9"/>
  <c r="Z49" i="9"/>
  <c r="W55" i="9"/>
  <c r="W54" i="9"/>
  <c r="W53" i="9"/>
  <c r="W52" i="9"/>
  <c r="W51" i="9"/>
  <c r="W50" i="9"/>
  <c r="W49" i="9"/>
  <c r="T55" i="9"/>
  <c r="T54" i="9"/>
  <c r="T53" i="9"/>
  <c r="T52" i="9"/>
  <c r="T51" i="9"/>
  <c r="T50" i="9"/>
  <c r="T49" i="9"/>
  <c r="Q55" i="9"/>
  <c r="Q54" i="9"/>
  <c r="Q53" i="9"/>
  <c r="Q52" i="9"/>
  <c r="Q51" i="9"/>
  <c r="Q50" i="9"/>
  <c r="Q49" i="9"/>
  <c r="N55" i="9"/>
  <c r="P6" i="9" s="1"/>
  <c r="N54" i="9"/>
  <c r="N53" i="9"/>
  <c r="N52" i="9"/>
  <c r="N51" i="9"/>
  <c r="N50" i="9"/>
  <c r="N49" i="9"/>
  <c r="P8" i="9"/>
  <c r="K55" i="9"/>
  <c r="K54" i="9"/>
  <c r="K53" i="9"/>
  <c r="K52" i="9"/>
  <c r="K51" i="9"/>
  <c r="K50" i="9"/>
  <c r="K49" i="9"/>
  <c r="H49" i="9"/>
  <c r="H50" i="9"/>
  <c r="H51" i="9"/>
  <c r="H52" i="9"/>
  <c r="H53" i="9"/>
  <c r="H54" i="9"/>
  <c r="H55" i="9"/>
  <c r="CY45" i="9"/>
  <c r="CY44" i="9"/>
  <c r="CY43" i="9"/>
  <c r="CY42" i="9"/>
  <c r="CY41" i="9"/>
  <c r="CY40" i="9"/>
  <c r="CY39" i="9"/>
  <c r="CY38" i="9"/>
  <c r="CY37" i="9"/>
  <c r="CY36" i="9"/>
  <c r="CY35" i="9"/>
  <c r="CY34" i="9"/>
  <c r="CY33" i="9"/>
  <c r="CY32" i="9"/>
  <c r="CY31" i="9"/>
  <c r="CY30" i="9"/>
  <c r="CY29" i="9"/>
  <c r="CY28" i="9"/>
  <c r="CY27" i="9"/>
  <c r="CY26" i="9"/>
  <c r="CY25" i="9"/>
  <c r="CY24" i="9"/>
  <c r="CY23" i="9"/>
  <c r="CY22" i="9"/>
  <c r="CY21" i="9"/>
  <c r="CY20" i="9"/>
  <c r="CY19" i="9"/>
  <c r="CY18" i="9"/>
  <c r="CY17" i="9"/>
  <c r="CY16" i="9"/>
  <c r="CY15" i="9"/>
  <c r="CY14" i="9"/>
  <c r="CY13" i="9"/>
  <c r="CY12" i="9"/>
  <c r="CY11" i="9"/>
  <c r="CY10" i="9"/>
  <c r="CY9" i="9"/>
  <c r="CY8" i="9"/>
  <c r="CY7" i="9"/>
  <c r="CY6" i="9"/>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U6" i="4"/>
  <c r="V6" i="4"/>
  <c r="X6" i="4"/>
  <c r="Y6" i="4"/>
  <c r="AA6" i="4"/>
  <c r="AB6" i="4"/>
  <c r="AD6" i="4"/>
  <c r="AE6" i="4"/>
  <c r="AG6" i="4"/>
  <c r="AH6" i="4"/>
  <c r="AJ6" i="4"/>
  <c r="AK6" i="4"/>
  <c r="AM6" i="4"/>
  <c r="AN6" i="4"/>
  <c r="AP6" i="4"/>
  <c r="AQ6" i="4"/>
  <c r="AS6" i="4"/>
  <c r="AT6" i="4"/>
  <c r="AV6" i="4"/>
  <c r="AW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E45" i="4"/>
  <c r="AE44" i="4"/>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E9" i="4"/>
  <c r="AE8" i="4"/>
  <c r="AE7"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K45" i="4"/>
  <c r="AK44" i="4"/>
  <c r="AK43" i="4"/>
  <c r="AK42" i="4"/>
  <c r="AK41" i="4"/>
  <c r="AK40" i="4"/>
  <c r="AK39" i="4"/>
  <c r="AK38" i="4"/>
  <c r="AK37" i="4"/>
  <c r="AK36" i="4"/>
  <c r="AK35" i="4"/>
  <c r="AK34" i="4"/>
  <c r="AK33" i="4"/>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N45" i="4"/>
  <c r="AN44" i="4"/>
  <c r="AN43" i="4"/>
  <c r="AN42" i="4"/>
  <c r="AN41" i="4"/>
  <c r="AN40" i="4"/>
  <c r="AN39" i="4"/>
  <c r="AN38" i="4"/>
  <c r="AN37" i="4"/>
  <c r="AN36" i="4"/>
  <c r="AN35" i="4"/>
  <c r="AN34" i="4"/>
  <c r="AN33" i="4"/>
  <c r="AN32" i="4"/>
  <c r="AN31" i="4"/>
  <c r="AN30" i="4"/>
  <c r="AN29" i="4"/>
  <c r="AN28" i="4"/>
  <c r="AN27" i="4"/>
  <c r="AN26" i="4"/>
  <c r="AN25" i="4"/>
  <c r="AN24" i="4"/>
  <c r="AN23" i="4"/>
  <c r="AN22" i="4"/>
  <c r="AN21" i="4"/>
  <c r="AN20" i="4"/>
  <c r="AN19" i="4"/>
  <c r="AN18" i="4"/>
  <c r="AN17" i="4"/>
  <c r="AN16" i="4"/>
  <c r="AN15" i="4"/>
  <c r="AN14" i="4"/>
  <c r="AN13" i="4"/>
  <c r="AN12" i="4"/>
  <c r="AN11" i="4"/>
  <c r="AN10" i="4"/>
  <c r="AN9" i="4"/>
  <c r="AN8" i="4"/>
  <c r="AN7" i="4"/>
  <c r="AQ45" i="4"/>
  <c r="AQ44" i="4"/>
  <c r="AQ43" i="4"/>
  <c r="AQ42" i="4"/>
  <c r="AQ41" i="4"/>
  <c r="AQ40" i="4"/>
  <c r="AQ39" i="4"/>
  <c r="AQ38" i="4"/>
  <c r="AQ37" i="4"/>
  <c r="AQ36" i="4"/>
  <c r="AQ35" i="4"/>
  <c r="AQ34" i="4"/>
  <c r="AQ33" i="4"/>
  <c r="AQ32" i="4"/>
  <c r="AQ31" i="4"/>
  <c r="AQ30" i="4"/>
  <c r="AQ29" i="4"/>
  <c r="AQ28" i="4"/>
  <c r="AQ27" i="4"/>
  <c r="AQ26" i="4"/>
  <c r="AQ25" i="4"/>
  <c r="AQ24" i="4"/>
  <c r="AQ23" i="4"/>
  <c r="AQ22" i="4"/>
  <c r="AQ21" i="4"/>
  <c r="AQ20" i="4"/>
  <c r="AQ19" i="4"/>
  <c r="AQ18" i="4"/>
  <c r="AQ17" i="4"/>
  <c r="AQ16" i="4"/>
  <c r="AQ15" i="4"/>
  <c r="AQ14" i="4"/>
  <c r="AQ13" i="4"/>
  <c r="AQ12" i="4"/>
  <c r="AQ11" i="4"/>
  <c r="AQ10" i="4"/>
  <c r="AQ9" i="4"/>
  <c r="AQ8" i="4"/>
  <c r="AQ7" i="4"/>
  <c r="AT45" i="4"/>
  <c r="AT44" i="4"/>
  <c r="AT43" i="4"/>
  <c r="AT42" i="4"/>
  <c r="AT41" i="4"/>
  <c r="AT40" i="4"/>
  <c r="AT39" i="4"/>
  <c r="AT38" i="4"/>
  <c r="AT37" i="4"/>
  <c r="AT36" i="4"/>
  <c r="AT35" i="4"/>
  <c r="AT34" i="4"/>
  <c r="AT33" i="4"/>
  <c r="AT32" i="4"/>
  <c r="AT31" i="4"/>
  <c r="AT30" i="4"/>
  <c r="AT29" i="4"/>
  <c r="AT28" i="4"/>
  <c r="AT27" i="4"/>
  <c r="AT26" i="4"/>
  <c r="AT25" i="4"/>
  <c r="AT24" i="4"/>
  <c r="AT23" i="4"/>
  <c r="AT22" i="4"/>
  <c r="AT21" i="4"/>
  <c r="AT20" i="4"/>
  <c r="AT19" i="4"/>
  <c r="AT18" i="4"/>
  <c r="AT17" i="4"/>
  <c r="AT16" i="4"/>
  <c r="AT15" i="4"/>
  <c r="AT14" i="4"/>
  <c r="AT13" i="4"/>
  <c r="AT12" i="4"/>
  <c r="AT11" i="4"/>
  <c r="AT10" i="4"/>
  <c r="AT9" i="4"/>
  <c r="AT8" i="4"/>
  <c r="AT7" i="4"/>
  <c r="AW45" i="4"/>
  <c r="AW44" i="4"/>
  <c r="AW43" i="4"/>
  <c r="AW42" i="4"/>
  <c r="AW41" i="4"/>
  <c r="AW40" i="4"/>
  <c r="AW39" i="4"/>
  <c r="AW38" i="4"/>
  <c r="AW37" i="4"/>
  <c r="AW36" i="4"/>
  <c r="AW35" i="4"/>
  <c r="AW34" i="4"/>
  <c r="AW33" i="4"/>
  <c r="AW32" i="4"/>
  <c r="AW31" i="4"/>
  <c r="AW30" i="4"/>
  <c r="AW29" i="4"/>
  <c r="AW28" i="4"/>
  <c r="AW27" i="4"/>
  <c r="AW26" i="4"/>
  <c r="AW25" i="4"/>
  <c r="AW24" i="4"/>
  <c r="AW23" i="4"/>
  <c r="AW22" i="4"/>
  <c r="AW21" i="4"/>
  <c r="AW20" i="4"/>
  <c r="AW19" i="4"/>
  <c r="AW18" i="4"/>
  <c r="AW17" i="4"/>
  <c r="AW16" i="4"/>
  <c r="AW15" i="4"/>
  <c r="AW14" i="4"/>
  <c r="AW13" i="4"/>
  <c r="AW12" i="4"/>
  <c r="AW11" i="4"/>
  <c r="AW10" i="4"/>
  <c r="AW9" i="4"/>
  <c r="AW8" i="4"/>
  <c r="AW7" i="4"/>
  <c r="CV45" i="9"/>
  <c r="CV44" i="9"/>
  <c r="CV43" i="9"/>
  <c r="CV42" i="9"/>
  <c r="CV41" i="9"/>
  <c r="CV40" i="9"/>
  <c r="CV39" i="9"/>
  <c r="CV38" i="9"/>
  <c r="CV37" i="9"/>
  <c r="CV36" i="9"/>
  <c r="CV35" i="9"/>
  <c r="CV34" i="9"/>
  <c r="CV33" i="9"/>
  <c r="CV32" i="9"/>
  <c r="CV31" i="9"/>
  <c r="CV30" i="9"/>
  <c r="CV29" i="9"/>
  <c r="CV28" i="9"/>
  <c r="CV27" i="9"/>
  <c r="CV26" i="9"/>
  <c r="CV25" i="9"/>
  <c r="CV24" i="9"/>
  <c r="CV23" i="9"/>
  <c r="CV22" i="9"/>
  <c r="CV21" i="9"/>
  <c r="CV20" i="9"/>
  <c r="CV19" i="9"/>
  <c r="CV18" i="9"/>
  <c r="CV17" i="9"/>
  <c r="CV16" i="9"/>
  <c r="CV15" i="9"/>
  <c r="CV14" i="9"/>
  <c r="CV13" i="9"/>
  <c r="CV12" i="9"/>
  <c r="CV11" i="9"/>
  <c r="CV10" i="9"/>
  <c r="CV9" i="9"/>
  <c r="CV8" i="9"/>
  <c r="CV7" i="9"/>
  <c r="CV6" i="9"/>
  <c r="CS45" i="9"/>
  <c r="CS44" i="9"/>
  <c r="CS43" i="9"/>
  <c r="CS42" i="9"/>
  <c r="CS41" i="9"/>
  <c r="CS40" i="9"/>
  <c r="CS39" i="9"/>
  <c r="CS38" i="9"/>
  <c r="CS37" i="9"/>
  <c r="CS36" i="9"/>
  <c r="CS35" i="9"/>
  <c r="CS34" i="9"/>
  <c r="CS33" i="9"/>
  <c r="CS32" i="9"/>
  <c r="CS31" i="9"/>
  <c r="CS30" i="9"/>
  <c r="CS29" i="9"/>
  <c r="CS28" i="9"/>
  <c r="CS27" i="9"/>
  <c r="CS26" i="9"/>
  <c r="CS25" i="9"/>
  <c r="CS24" i="9"/>
  <c r="CS23" i="9"/>
  <c r="CS22" i="9"/>
  <c r="CS21" i="9"/>
  <c r="CS20" i="9"/>
  <c r="CS19" i="9"/>
  <c r="CS18" i="9"/>
  <c r="CS17" i="9"/>
  <c r="CS16" i="9"/>
  <c r="CS15" i="9"/>
  <c r="CS14" i="9"/>
  <c r="CS13" i="9"/>
  <c r="CS12" i="9"/>
  <c r="CS11" i="9"/>
  <c r="CS10" i="9"/>
  <c r="CS9" i="9"/>
  <c r="CS8" i="9"/>
  <c r="CS7" i="9"/>
  <c r="CS6" i="9"/>
  <c r="CP45" i="9"/>
  <c r="CP44" i="9"/>
  <c r="CP43" i="9"/>
  <c r="CP42" i="9"/>
  <c r="CP41" i="9"/>
  <c r="CP40" i="9"/>
  <c r="CP39" i="9"/>
  <c r="CP38" i="9"/>
  <c r="CP37" i="9"/>
  <c r="CP36" i="9"/>
  <c r="CP35" i="9"/>
  <c r="CP34" i="9"/>
  <c r="CP33" i="9"/>
  <c r="CP32" i="9"/>
  <c r="CP31" i="9"/>
  <c r="CP30" i="9"/>
  <c r="CP29" i="9"/>
  <c r="CP28" i="9"/>
  <c r="CP27" i="9"/>
  <c r="CP26" i="9"/>
  <c r="CP25" i="9"/>
  <c r="CP24" i="9"/>
  <c r="CP23" i="9"/>
  <c r="CP22" i="9"/>
  <c r="CP21" i="9"/>
  <c r="CP20" i="9"/>
  <c r="CP19" i="9"/>
  <c r="CP18" i="9"/>
  <c r="CP17" i="9"/>
  <c r="CP16" i="9"/>
  <c r="CP15" i="9"/>
  <c r="CP14" i="9"/>
  <c r="CP13" i="9"/>
  <c r="CP12" i="9"/>
  <c r="CP11" i="9"/>
  <c r="CP10" i="9"/>
  <c r="CP9" i="9"/>
  <c r="CP8" i="9"/>
  <c r="CP7" i="9"/>
  <c r="CP6" i="9"/>
  <c r="CM45" i="9"/>
  <c r="CM44" i="9"/>
  <c r="CM43" i="9"/>
  <c r="CM42" i="9"/>
  <c r="CM41" i="9"/>
  <c r="CM40" i="9"/>
  <c r="CM39" i="9"/>
  <c r="CM38" i="9"/>
  <c r="CM37" i="9"/>
  <c r="CM36" i="9"/>
  <c r="CM35" i="9"/>
  <c r="CM34" i="9"/>
  <c r="CM33" i="9"/>
  <c r="CM32" i="9"/>
  <c r="CM31" i="9"/>
  <c r="CM30" i="9"/>
  <c r="CM29" i="9"/>
  <c r="CM28" i="9"/>
  <c r="CM27" i="9"/>
  <c r="CM26" i="9"/>
  <c r="CM25" i="9"/>
  <c r="CM24" i="9"/>
  <c r="CM23" i="9"/>
  <c r="CM22" i="9"/>
  <c r="CM21" i="9"/>
  <c r="CM20" i="9"/>
  <c r="CM19" i="9"/>
  <c r="CM18" i="9"/>
  <c r="CM17" i="9"/>
  <c r="CM16" i="9"/>
  <c r="CM15" i="9"/>
  <c r="CM14" i="9"/>
  <c r="CM13" i="9"/>
  <c r="CM12" i="9"/>
  <c r="CM11" i="9"/>
  <c r="CM10" i="9"/>
  <c r="CM9" i="9"/>
  <c r="CM8" i="9"/>
  <c r="CM7" i="9"/>
  <c r="CM6" i="9"/>
  <c r="CJ45" i="9"/>
  <c r="CJ44" i="9"/>
  <c r="CJ43" i="9"/>
  <c r="CJ42" i="9"/>
  <c r="CJ41" i="9"/>
  <c r="CJ40" i="9"/>
  <c r="CJ39" i="9"/>
  <c r="CJ38" i="9"/>
  <c r="CJ37" i="9"/>
  <c r="CJ36" i="9"/>
  <c r="CJ35" i="9"/>
  <c r="CJ34" i="9"/>
  <c r="CJ33" i="9"/>
  <c r="CJ32" i="9"/>
  <c r="CJ31" i="9"/>
  <c r="CJ30" i="9"/>
  <c r="CJ29" i="9"/>
  <c r="CJ28" i="9"/>
  <c r="CJ27" i="9"/>
  <c r="CJ26" i="9"/>
  <c r="CJ25" i="9"/>
  <c r="CJ24" i="9"/>
  <c r="CJ23" i="9"/>
  <c r="CJ22" i="9"/>
  <c r="CJ21" i="9"/>
  <c r="CJ20" i="9"/>
  <c r="CJ19" i="9"/>
  <c r="CJ18" i="9"/>
  <c r="CJ17" i="9"/>
  <c r="CJ16" i="9"/>
  <c r="CJ15" i="9"/>
  <c r="CJ14" i="9"/>
  <c r="CJ13" i="9"/>
  <c r="CJ12" i="9"/>
  <c r="CJ11" i="9"/>
  <c r="CJ10" i="9"/>
  <c r="CJ9" i="9"/>
  <c r="CJ8" i="9"/>
  <c r="CJ7" i="9"/>
  <c r="CJ6" i="9"/>
  <c r="CG45" i="9"/>
  <c r="CG44" i="9"/>
  <c r="CG43" i="9"/>
  <c r="CG42" i="9"/>
  <c r="CG41" i="9"/>
  <c r="CG40" i="9"/>
  <c r="CG39" i="9"/>
  <c r="CG38" i="9"/>
  <c r="CG37" i="9"/>
  <c r="CG36" i="9"/>
  <c r="CG35" i="9"/>
  <c r="CG34" i="9"/>
  <c r="CG33" i="9"/>
  <c r="CG32" i="9"/>
  <c r="CG31" i="9"/>
  <c r="CG30" i="9"/>
  <c r="CG29" i="9"/>
  <c r="CG28" i="9"/>
  <c r="CG27" i="9"/>
  <c r="CG26" i="9"/>
  <c r="CG25" i="9"/>
  <c r="CG24" i="9"/>
  <c r="CG23" i="9"/>
  <c r="CG22" i="9"/>
  <c r="CG21" i="9"/>
  <c r="CG20" i="9"/>
  <c r="CG19" i="9"/>
  <c r="CG18" i="9"/>
  <c r="CG17" i="9"/>
  <c r="CG16" i="9"/>
  <c r="CG15" i="9"/>
  <c r="CG14" i="9"/>
  <c r="CG13" i="9"/>
  <c r="CG12" i="9"/>
  <c r="CG11" i="9"/>
  <c r="CG10" i="9"/>
  <c r="CG9" i="9"/>
  <c r="CG8" i="9"/>
  <c r="CG7" i="9"/>
  <c r="CG6" i="9"/>
  <c r="CD45" i="9"/>
  <c r="CD44" i="9"/>
  <c r="CD43" i="9"/>
  <c r="CD42" i="9"/>
  <c r="CD41" i="9"/>
  <c r="CD40" i="9"/>
  <c r="CD39" i="9"/>
  <c r="CD38" i="9"/>
  <c r="CD37" i="9"/>
  <c r="CD36" i="9"/>
  <c r="CD35" i="9"/>
  <c r="CD34" i="9"/>
  <c r="CD33" i="9"/>
  <c r="CD32" i="9"/>
  <c r="CD31" i="9"/>
  <c r="CD30" i="9"/>
  <c r="CD29" i="9"/>
  <c r="CD28" i="9"/>
  <c r="CD27" i="9"/>
  <c r="CD26" i="9"/>
  <c r="CD25" i="9"/>
  <c r="CD24" i="9"/>
  <c r="CD23" i="9"/>
  <c r="CD22" i="9"/>
  <c r="CD21" i="9"/>
  <c r="CD20" i="9"/>
  <c r="CD19" i="9"/>
  <c r="CD18" i="9"/>
  <c r="CD17" i="9"/>
  <c r="CD16" i="9"/>
  <c r="CD15" i="9"/>
  <c r="CD14" i="9"/>
  <c r="CD13" i="9"/>
  <c r="CD12" i="9"/>
  <c r="CD11" i="9"/>
  <c r="CD10" i="9"/>
  <c r="CD9" i="9"/>
  <c r="CD8" i="9"/>
  <c r="CD7" i="9"/>
  <c r="CD6" i="9"/>
  <c r="CA45" i="9"/>
  <c r="CA44" i="9"/>
  <c r="CA43" i="9"/>
  <c r="CA42" i="9"/>
  <c r="CA41" i="9"/>
  <c r="CA40" i="9"/>
  <c r="CA39" i="9"/>
  <c r="CA38" i="9"/>
  <c r="CA37" i="9"/>
  <c r="CA36" i="9"/>
  <c r="CA35" i="9"/>
  <c r="CA34" i="9"/>
  <c r="CA33" i="9"/>
  <c r="CA32" i="9"/>
  <c r="CA31" i="9"/>
  <c r="CA30" i="9"/>
  <c r="CA29" i="9"/>
  <c r="CA28" i="9"/>
  <c r="CA27" i="9"/>
  <c r="CA26" i="9"/>
  <c r="CA25" i="9"/>
  <c r="CA24" i="9"/>
  <c r="CA23" i="9"/>
  <c r="CA22" i="9"/>
  <c r="CA21" i="9"/>
  <c r="CA20" i="9"/>
  <c r="CA19" i="9"/>
  <c r="CA18" i="9"/>
  <c r="CA17" i="9"/>
  <c r="CA16" i="9"/>
  <c r="CA15" i="9"/>
  <c r="CA14" i="9"/>
  <c r="CA13" i="9"/>
  <c r="CA12" i="9"/>
  <c r="CA11" i="9"/>
  <c r="CA10" i="9"/>
  <c r="CA9" i="9"/>
  <c r="CA8" i="9"/>
  <c r="CA7" i="9"/>
  <c r="CA6" i="9"/>
  <c r="CC6" i="9"/>
  <c r="CF6" i="9"/>
  <c r="CI6" i="9"/>
  <c r="CL6" i="9"/>
  <c r="CO6" i="9"/>
  <c r="CR6" i="9"/>
  <c r="CU6" i="9"/>
  <c r="CX6" i="9"/>
  <c r="BX45" i="9"/>
  <c r="BX44" i="9"/>
  <c r="BX43" i="9"/>
  <c r="BX42" i="9"/>
  <c r="BX41" i="9"/>
  <c r="BX40" i="9"/>
  <c r="BX39" i="9"/>
  <c r="BX38" i="9"/>
  <c r="BX37" i="9"/>
  <c r="BX36" i="9"/>
  <c r="BX35" i="9"/>
  <c r="BX34" i="9"/>
  <c r="BX33" i="9"/>
  <c r="BX32" i="9"/>
  <c r="BX31" i="9"/>
  <c r="BX30" i="9"/>
  <c r="BX29" i="9"/>
  <c r="BX28" i="9"/>
  <c r="BX27" i="9"/>
  <c r="BX26" i="9"/>
  <c r="BX25" i="9"/>
  <c r="BX24" i="9"/>
  <c r="BX23" i="9"/>
  <c r="BX22" i="9"/>
  <c r="BX21" i="9"/>
  <c r="BX20" i="9"/>
  <c r="BX19" i="9"/>
  <c r="BX18" i="9"/>
  <c r="BX17" i="9"/>
  <c r="BX16" i="9"/>
  <c r="BX15" i="9"/>
  <c r="BX14" i="9"/>
  <c r="BX13" i="9"/>
  <c r="BX12" i="9"/>
  <c r="BX11" i="9"/>
  <c r="BX10" i="9"/>
  <c r="BX9" i="9"/>
  <c r="BX8" i="9"/>
  <c r="BX7" i="9"/>
  <c r="BX6" i="9"/>
  <c r="BU45" i="9"/>
  <c r="BU44" i="9"/>
  <c r="BU43" i="9"/>
  <c r="BU42" i="9"/>
  <c r="BU41" i="9"/>
  <c r="BU40" i="9"/>
  <c r="BU39" i="9"/>
  <c r="BU38" i="9"/>
  <c r="BU37" i="9"/>
  <c r="BU36" i="9"/>
  <c r="BU35" i="9"/>
  <c r="BU34" i="9"/>
  <c r="BU33" i="9"/>
  <c r="BU32" i="9"/>
  <c r="BU31" i="9"/>
  <c r="BU30" i="9"/>
  <c r="BU29" i="9"/>
  <c r="BU28" i="9"/>
  <c r="BU27" i="9"/>
  <c r="BU26" i="9"/>
  <c r="BU25" i="9"/>
  <c r="BU24" i="9"/>
  <c r="BU23" i="9"/>
  <c r="BU22" i="9"/>
  <c r="BU21" i="9"/>
  <c r="BU20" i="9"/>
  <c r="BU19" i="9"/>
  <c r="BU18" i="9"/>
  <c r="BU17" i="9"/>
  <c r="BU16" i="9"/>
  <c r="BU15" i="9"/>
  <c r="BU14" i="9"/>
  <c r="BU13" i="9"/>
  <c r="BU12" i="9"/>
  <c r="BU11" i="9"/>
  <c r="BU10" i="9"/>
  <c r="BU9" i="9"/>
  <c r="BU8" i="9"/>
  <c r="BU7" i="9"/>
  <c r="BU6" i="9"/>
  <c r="BR45" i="9"/>
  <c r="BR44" i="9"/>
  <c r="BR43" i="9"/>
  <c r="BR42" i="9"/>
  <c r="BR41" i="9"/>
  <c r="BR40" i="9"/>
  <c r="BR39" i="9"/>
  <c r="BR38" i="9"/>
  <c r="BR37" i="9"/>
  <c r="BR36" i="9"/>
  <c r="BR35" i="9"/>
  <c r="BR34" i="9"/>
  <c r="BR33" i="9"/>
  <c r="BR32" i="9"/>
  <c r="BR31" i="9"/>
  <c r="BR30" i="9"/>
  <c r="BR29" i="9"/>
  <c r="BR28" i="9"/>
  <c r="BR27" i="9"/>
  <c r="BR26" i="9"/>
  <c r="BR25" i="9"/>
  <c r="BR24" i="9"/>
  <c r="BR23" i="9"/>
  <c r="BR22" i="9"/>
  <c r="BR21" i="9"/>
  <c r="BR20" i="9"/>
  <c r="BR19" i="9"/>
  <c r="BR18" i="9"/>
  <c r="BR17" i="9"/>
  <c r="BR16" i="9"/>
  <c r="BR15" i="9"/>
  <c r="BR14" i="9"/>
  <c r="BR13" i="9"/>
  <c r="BR12" i="9"/>
  <c r="BR11" i="9"/>
  <c r="BR10" i="9"/>
  <c r="BR9" i="9"/>
  <c r="BR8" i="9"/>
  <c r="BR7" i="9"/>
  <c r="BR6" i="9"/>
  <c r="BO45" i="9"/>
  <c r="BO44" i="9"/>
  <c r="BO43" i="9"/>
  <c r="BO42" i="9"/>
  <c r="BO41" i="9"/>
  <c r="BO40" i="9"/>
  <c r="BO39" i="9"/>
  <c r="BO38" i="9"/>
  <c r="BO37" i="9"/>
  <c r="BO36" i="9"/>
  <c r="BO35" i="9"/>
  <c r="BO34" i="9"/>
  <c r="BO33" i="9"/>
  <c r="BO32" i="9"/>
  <c r="BO31" i="9"/>
  <c r="BO30" i="9"/>
  <c r="BO29" i="9"/>
  <c r="BO28" i="9"/>
  <c r="BO27" i="9"/>
  <c r="BO26" i="9"/>
  <c r="BO25" i="9"/>
  <c r="BO24" i="9"/>
  <c r="BO23" i="9"/>
  <c r="BO22" i="9"/>
  <c r="BO21" i="9"/>
  <c r="BO20" i="9"/>
  <c r="BO19" i="9"/>
  <c r="BO18" i="9"/>
  <c r="BO17" i="9"/>
  <c r="BO16" i="9"/>
  <c r="BO15" i="9"/>
  <c r="BO14" i="9"/>
  <c r="BO13" i="9"/>
  <c r="BO12" i="9"/>
  <c r="BO11" i="9"/>
  <c r="BO10" i="9"/>
  <c r="BO9" i="9"/>
  <c r="BO8" i="9"/>
  <c r="BO7" i="9"/>
  <c r="BO6" i="9"/>
  <c r="BL45" i="9"/>
  <c r="BL44" i="9"/>
  <c r="BL43" i="9"/>
  <c r="BL42" i="9"/>
  <c r="BL41" i="9"/>
  <c r="BL40" i="9"/>
  <c r="BL39" i="9"/>
  <c r="BL38" i="9"/>
  <c r="BL37" i="9"/>
  <c r="BL36" i="9"/>
  <c r="BL35" i="9"/>
  <c r="BL34" i="9"/>
  <c r="BL33" i="9"/>
  <c r="BL32" i="9"/>
  <c r="BL31" i="9"/>
  <c r="BL30" i="9"/>
  <c r="BL29" i="9"/>
  <c r="BL28" i="9"/>
  <c r="BL27" i="9"/>
  <c r="BL26" i="9"/>
  <c r="BL25" i="9"/>
  <c r="BL24" i="9"/>
  <c r="BL23" i="9"/>
  <c r="BL22" i="9"/>
  <c r="BL21" i="9"/>
  <c r="BL20" i="9"/>
  <c r="BL19" i="9"/>
  <c r="BL18" i="9"/>
  <c r="BL17" i="9"/>
  <c r="BL16" i="9"/>
  <c r="BL15" i="9"/>
  <c r="BL14" i="9"/>
  <c r="BL13" i="9"/>
  <c r="BL12" i="9"/>
  <c r="BL11" i="9"/>
  <c r="BL10" i="9"/>
  <c r="BL9" i="9"/>
  <c r="BL8" i="9"/>
  <c r="BL7" i="9"/>
  <c r="BL6" i="9"/>
  <c r="BI45" i="9"/>
  <c r="BI44" i="9"/>
  <c r="BI43" i="9"/>
  <c r="BI42" i="9"/>
  <c r="BI41" i="9"/>
  <c r="BI40" i="9"/>
  <c r="BI39" i="9"/>
  <c r="BI38" i="9"/>
  <c r="BI37" i="9"/>
  <c r="BI36" i="9"/>
  <c r="BI35" i="9"/>
  <c r="BI34" i="9"/>
  <c r="BI33" i="9"/>
  <c r="BI32" i="9"/>
  <c r="BI31" i="9"/>
  <c r="BI30" i="9"/>
  <c r="BI29" i="9"/>
  <c r="BI28" i="9"/>
  <c r="BI27" i="9"/>
  <c r="BI26" i="9"/>
  <c r="BI25" i="9"/>
  <c r="BI24" i="9"/>
  <c r="BI23" i="9"/>
  <c r="BI22" i="9"/>
  <c r="BI21" i="9"/>
  <c r="BI20" i="9"/>
  <c r="BI19" i="9"/>
  <c r="BI18" i="9"/>
  <c r="BI17" i="9"/>
  <c r="BI16" i="9"/>
  <c r="BI15" i="9"/>
  <c r="BI14" i="9"/>
  <c r="BI13" i="9"/>
  <c r="BI12" i="9"/>
  <c r="BI11" i="9"/>
  <c r="BI10" i="9"/>
  <c r="BI9" i="9"/>
  <c r="BI8" i="9"/>
  <c r="BI7" i="9"/>
  <c r="BI6" i="9"/>
  <c r="BF45" i="9"/>
  <c r="BF44" i="9"/>
  <c r="BF43" i="9"/>
  <c r="BF42" i="9"/>
  <c r="BF41" i="9"/>
  <c r="BF40" i="9"/>
  <c r="BF39" i="9"/>
  <c r="BF38" i="9"/>
  <c r="BF37" i="9"/>
  <c r="BF36" i="9"/>
  <c r="BF35" i="9"/>
  <c r="BF34" i="9"/>
  <c r="BF33" i="9"/>
  <c r="BF32" i="9"/>
  <c r="BF31" i="9"/>
  <c r="BF30" i="9"/>
  <c r="BF29" i="9"/>
  <c r="BF28" i="9"/>
  <c r="BF27" i="9"/>
  <c r="BF26" i="9"/>
  <c r="BF25" i="9"/>
  <c r="BF24" i="9"/>
  <c r="BF23" i="9"/>
  <c r="BF22" i="9"/>
  <c r="BF21" i="9"/>
  <c r="BF20" i="9"/>
  <c r="BF19" i="9"/>
  <c r="BF18" i="9"/>
  <c r="BF17" i="9"/>
  <c r="BF16" i="9"/>
  <c r="BF15" i="9"/>
  <c r="BF14" i="9"/>
  <c r="BF13" i="9"/>
  <c r="BF12" i="9"/>
  <c r="BF11" i="9"/>
  <c r="BF10" i="9"/>
  <c r="BF9" i="9"/>
  <c r="BF8" i="9"/>
  <c r="BF7" i="9"/>
  <c r="BF6" i="9"/>
  <c r="BC45" i="9"/>
  <c r="BC44" i="9"/>
  <c r="BC43" i="9"/>
  <c r="BC42" i="9"/>
  <c r="BC41" i="9"/>
  <c r="BC40" i="9"/>
  <c r="BC39" i="9"/>
  <c r="BC38" i="9"/>
  <c r="BC37" i="9"/>
  <c r="BC36" i="9"/>
  <c r="BC35" i="9"/>
  <c r="BC34" i="9"/>
  <c r="BC33" i="9"/>
  <c r="BC32" i="9"/>
  <c r="BC31" i="9"/>
  <c r="BC30" i="9"/>
  <c r="BC29" i="9"/>
  <c r="BC28" i="9"/>
  <c r="BC27" i="9"/>
  <c r="BC26" i="9"/>
  <c r="BC25" i="9"/>
  <c r="BC24" i="9"/>
  <c r="BC23" i="9"/>
  <c r="BC22" i="9"/>
  <c r="BC21" i="9"/>
  <c r="BC20" i="9"/>
  <c r="BC19" i="9"/>
  <c r="BC18" i="9"/>
  <c r="BC17" i="9"/>
  <c r="BC16" i="9"/>
  <c r="BC15" i="9"/>
  <c r="BC14" i="9"/>
  <c r="BC13" i="9"/>
  <c r="BC12" i="9"/>
  <c r="BC11" i="9"/>
  <c r="BC10" i="9"/>
  <c r="BC9" i="9"/>
  <c r="BC8" i="9"/>
  <c r="BC7" i="9"/>
  <c r="BC6" i="9"/>
  <c r="AZ45" i="9"/>
  <c r="AZ44" i="9"/>
  <c r="AZ43" i="9"/>
  <c r="AZ42" i="9"/>
  <c r="AZ41" i="9"/>
  <c r="AZ40" i="9"/>
  <c r="AZ39" i="9"/>
  <c r="AZ38" i="9"/>
  <c r="AZ37" i="9"/>
  <c r="AZ36" i="9"/>
  <c r="AZ35" i="9"/>
  <c r="AZ34" i="9"/>
  <c r="AZ33" i="9"/>
  <c r="AZ32" i="9"/>
  <c r="AZ31" i="9"/>
  <c r="AZ30" i="9"/>
  <c r="AZ29" i="9"/>
  <c r="AZ28" i="9"/>
  <c r="AZ27" i="9"/>
  <c r="AZ26" i="9"/>
  <c r="AZ25" i="9"/>
  <c r="AZ24" i="9"/>
  <c r="AZ23" i="9"/>
  <c r="AZ22" i="9"/>
  <c r="AZ21" i="9"/>
  <c r="AZ20" i="9"/>
  <c r="AZ19" i="9"/>
  <c r="AZ18" i="9"/>
  <c r="AZ17" i="9"/>
  <c r="AZ16" i="9"/>
  <c r="AZ15" i="9"/>
  <c r="AZ14" i="9"/>
  <c r="AZ13" i="9"/>
  <c r="AZ12" i="9"/>
  <c r="AZ11" i="9"/>
  <c r="AZ10" i="9"/>
  <c r="AZ9" i="9"/>
  <c r="AZ8" i="9"/>
  <c r="AZ7" i="9"/>
  <c r="AZ6" i="9"/>
  <c r="AW45" i="9"/>
  <c r="AW44" i="9"/>
  <c r="AW43" i="9"/>
  <c r="AW42" i="9"/>
  <c r="AW41" i="9"/>
  <c r="AW40" i="9"/>
  <c r="AW39" i="9"/>
  <c r="AW38" i="9"/>
  <c r="AW37" i="9"/>
  <c r="AW36" i="9"/>
  <c r="AW35" i="9"/>
  <c r="AW34" i="9"/>
  <c r="AW33" i="9"/>
  <c r="AW32" i="9"/>
  <c r="AW31" i="9"/>
  <c r="AW30" i="9"/>
  <c r="AW29" i="9"/>
  <c r="AW28" i="9"/>
  <c r="AW27" i="9"/>
  <c r="AW26" i="9"/>
  <c r="AW25" i="9"/>
  <c r="AW24" i="9"/>
  <c r="AW23" i="9"/>
  <c r="AW22" i="9"/>
  <c r="AW21" i="9"/>
  <c r="AW20" i="9"/>
  <c r="AW19" i="9"/>
  <c r="AW18" i="9"/>
  <c r="AW17" i="9"/>
  <c r="AW16" i="9"/>
  <c r="AW15" i="9"/>
  <c r="AW14" i="9"/>
  <c r="AW13" i="9"/>
  <c r="AW12" i="9"/>
  <c r="AW11" i="9"/>
  <c r="AW10" i="9"/>
  <c r="AW9" i="9"/>
  <c r="AW8" i="9"/>
  <c r="AW7" i="9"/>
  <c r="AW6" i="9"/>
  <c r="AT45" i="9"/>
  <c r="AT44" i="9"/>
  <c r="AT43" i="9"/>
  <c r="AT42" i="9"/>
  <c r="AT41" i="9"/>
  <c r="AT40" i="9"/>
  <c r="AT39" i="9"/>
  <c r="AT38" i="9"/>
  <c r="AT37" i="9"/>
  <c r="AT36" i="9"/>
  <c r="AT35" i="9"/>
  <c r="AT34" i="9"/>
  <c r="AT33" i="9"/>
  <c r="AT32" i="9"/>
  <c r="AT31" i="9"/>
  <c r="AT30" i="9"/>
  <c r="AT29" i="9"/>
  <c r="AT28" i="9"/>
  <c r="AT27" i="9"/>
  <c r="AT26" i="9"/>
  <c r="AT25" i="9"/>
  <c r="AT24" i="9"/>
  <c r="AT23" i="9"/>
  <c r="AT22" i="9"/>
  <c r="AT21" i="9"/>
  <c r="AT20" i="9"/>
  <c r="AT19" i="9"/>
  <c r="AT18" i="9"/>
  <c r="AT17" i="9"/>
  <c r="AT16" i="9"/>
  <c r="AT15" i="9"/>
  <c r="AT14" i="9"/>
  <c r="AT13" i="9"/>
  <c r="AT12" i="9"/>
  <c r="AT11" i="9"/>
  <c r="AT10" i="9"/>
  <c r="AT9" i="9"/>
  <c r="AT8" i="9"/>
  <c r="AT7" i="9"/>
  <c r="AT6" i="9"/>
  <c r="AQ45" i="9"/>
  <c r="AQ44" i="9"/>
  <c r="AQ43" i="9"/>
  <c r="AQ42" i="9"/>
  <c r="AQ41" i="9"/>
  <c r="AQ40" i="9"/>
  <c r="AQ39" i="9"/>
  <c r="AQ38" i="9"/>
  <c r="AQ37" i="9"/>
  <c r="AQ36" i="9"/>
  <c r="AQ35" i="9"/>
  <c r="AQ34" i="9"/>
  <c r="AQ33" i="9"/>
  <c r="AQ32" i="9"/>
  <c r="AQ31" i="9"/>
  <c r="AQ30" i="9"/>
  <c r="AQ29" i="9"/>
  <c r="AQ28" i="9"/>
  <c r="AQ27" i="9"/>
  <c r="AQ26" i="9"/>
  <c r="AQ25" i="9"/>
  <c r="AQ24" i="9"/>
  <c r="AQ23" i="9"/>
  <c r="AQ22" i="9"/>
  <c r="AQ21" i="9"/>
  <c r="AQ20" i="9"/>
  <c r="AQ19" i="9"/>
  <c r="AQ18" i="9"/>
  <c r="AQ17" i="9"/>
  <c r="AQ16" i="9"/>
  <c r="AQ15" i="9"/>
  <c r="AQ14" i="9"/>
  <c r="AQ13" i="9"/>
  <c r="AQ12" i="9"/>
  <c r="AQ11" i="9"/>
  <c r="AQ10" i="9"/>
  <c r="AQ9" i="9"/>
  <c r="AQ8" i="9"/>
  <c r="AQ7" i="9"/>
  <c r="AQ6" i="9"/>
  <c r="AN45" i="9"/>
  <c r="AN44" i="9"/>
  <c r="AN43" i="9"/>
  <c r="AN42" i="9"/>
  <c r="AN41" i="9"/>
  <c r="AN40" i="9"/>
  <c r="AN39" i="9"/>
  <c r="AN38" i="9"/>
  <c r="AN37" i="9"/>
  <c r="AN36" i="9"/>
  <c r="AN35" i="9"/>
  <c r="AN34" i="9"/>
  <c r="AN33" i="9"/>
  <c r="AN32" i="9"/>
  <c r="AN31" i="9"/>
  <c r="AN30" i="9"/>
  <c r="AN29" i="9"/>
  <c r="AN28" i="9"/>
  <c r="AN27" i="9"/>
  <c r="AN26" i="9"/>
  <c r="AN25" i="9"/>
  <c r="AN24" i="9"/>
  <c r="AN23" i="9"/>
  <c r="AN22" i="9"/>
  <c r="AN21" i="9"/>
  <c r="AN20" i="9"/>
  <c r="AN19" i="9"/>
  <c r="AN18" i="9"/>
  <c r="AN17" i="9"/>
  <c r="AN16" i="9"/>
  <c r="AN15" i="9"/>
  <c r="AN14" i="9"/>
  <c r="AN13" i="9"/>
  <c r="AN12" i="9"/>
  <c r="AN11" i="9"/>
  <c r="AN10" i="9"/>
  <c r="AN9" i="9"/>
  <c r="AN8" i="9"/>
  <c r="AN7" i="9"/>
  <c r="AN6" i="9"/>
  <c r="AK45" i="9"/>
  <c r="AK44" i="9"/>
  <c r="AK43" i="9"/>
  <c r="AK42" i="9"/>
  <c r="AK41" i="9"/>
  <c r="AK40" i="9"/>
  <c r="AK39" i="9"/>
  <c r="AK38" i="9"/>
  <c r="AK37" i="9"/>
  <c r="AK36" i="9"/>
  <c r="AK35" i="9"/>
  <c r="AK34" i="9"/>
  <c r="AK33" i="9"/>
  <c r="AK32" i="9"/>
  <c r="AK31" i="9"/>
  <c r="AK30" i="9"/>
  <c r="AK29" i="9"/>
  <c r="AK28" i="9"/>
  <c r="AK27" i="9"/>
  <c r="AK26" i="9"/>
  <c r="AK25" i="9"/>
  <c r="AK24" i="9"/>
  <c r="AK23" i="9"/>
  <c r="AK22" i="9"/>
  <c r="AK21" i="9"/>
  <c r="AK20" i="9"/>
  <c r="AK19" i="9"/>
  <c r="AK18" i="9"/>
  <c r="AK17" i="9"/>
  <c r="AK16" i="9"/>
  <c r="AK15" i="9"/>
  <c r="AK14" i="9"/>
  <c r="AK13" i="9"/>
  <c r="AK12" i="9"/>
  <c r="AK11" i="9"/>
  <c r="AK10" i="9"/>
  <c r="AK9" i="9"/>
  <c r="AK8" i="9"/>
  <c r="AK7" i="9"/>
  <c r="AK6" i="9"/>
  <c r="AH45" i="9"/>
  <c r="AH44" i="9"/>
  <c r="AH43" i="9"/>
  <c r="AH42" i="9"/>
  <c r="AH41" i="9"/>
  <c r="AH40" i="9"/>
  <c r="AH39" i="9"/>
  <c r="AH38" i="9"/>
  <c r="AH37" i="9"/>
  <c r="AH36" i="9"/>
  <c r="AH35" i="9"/>
  <c r="AH34" i="9"/>
  <c r="AH33" i="9"/>
  <c r="AH32" i="9"/>
  <c r="AH31" i="9"/>
  <c r="AH30" i="9"/>
  <c r="AH29" i="9"/>
  <c r="AH28" i="9"/>
  <c r="AH27" i="9"/>
  <c r="AH26" i="9"/>
  <c r="AH25" i="9"/>
  <c r="AH24" i="9"/>
  <c r="AH23" i="9"/>
  <c r="AH22" i="9"/>
  <c r="AH21" i="9"/>
  <c r="AH20" i="9"/>
  <c r="AH19" i="9"/>
  <c r="AH18" i="9"/>
  <c r="AH17" i="9"/>
  <c r="AH16" i="9"/>
  <c r="AH15" i="9"/>
  <c r="AH14" i="9"/>
  <c r="AH13" i="9"/>
  <c r="AH12" i="9"/>
  <c r="AH11" i="9"/>
  <c r="AH10" i="9"/>
  <c r="AH9" i="9"/>
  <c r="AH8" i="9"/>
  <c r="AH7" i="9"/>
  <c r="AH6" i="9"/>
  <c r="AE45" i="9"/>
  <c r="AE44" i="9"/>
  <c r="AE43" i="9"/>
  <c r="AE42" i="9"/>
  <c r="AE41" i="9"/>
  <c r="AE40" i="9"/>
  <c r="AE39" i="9"/>
  <c r="AE38" i="9"/>
  <c r="AE37" i="9"/>
  <c r="AE36" i="9"/>
  <c r="AE35" i="9"/>
  <c r="AE34" i="9"/>
  <c r="AE33" i="9"/>
  <c r="AE32" i="9"/>
  <c r="AE31" i="9"/>
  <c r="AE30" i="9"/>
  <c r="AE29" i="9"/>
  <c r="AE28" i="9"/>
  <c r="AE27" i="9"/>
  <c r="AE26" i="9"/>
  <c r="AE25" i="9"/>
  <c r="AE24" i="9"/>
  <c r="AE23" i="9"/>
  <c r="AE22" i="9"/>
  <c r="AE21" i="9"/>
  <c r="AE20" i="9"/>
  <c r="AE19" i="9"/>
  <c r="AE18" i="9"/>
  <c r="AE17" i="9"/>
  <c r="AE16" i="9"/>
  <c r="AE15" i="9"/>
  <c r="AE14" i="9"/>
  <c r="AE13" i="9"/>
  <c r="AE12" i="9"/>
  <c r="AE11" i="9"/>
  <c r="AE10" i="9"/>
  <c r="AE9" i="9"/>
  <c r="AE8" i="9"/>
  <c r="AE7" i="9"/>
  <c r="AE6" i="9"/>
  <c r="AB45" i="9"/>
  <c r="AB44" i="9"/>
  <c r="AB43" i="9"/>
  <c r="AB42" i="9"/>
  <c r="AB41" i="9"/>
  <c r="AB40" i="9"/>
  <c r="AB39" i="9"/>
  <c r="AB38" i="9"/>
  <c r="AB37" i="9"/>
  <c r="AB36" i="9"/>
  <c r="AB35" i="9"/>
  <c r="AB34" i="9"/>
  <c r="AB33" i="9"/>
  <c r="AB32" i="9"/>
  <c r="AB31" i="9"/>
  <c r="AB30" i="9"/>
  <c r="AB29" i="9"/>
  <c r="AB28" i="9"/>
  <c r="AB27" i="9"/>
  <c r="AB26" i="9"/>
  <c r="AB25" i="9"/>
  <c r="AB24" i="9"/>
  <c r="AB23" i="9"/>
  <c r="AB22" i="9"/>
  <c r="AB21" i="9"/>
  <c r="AB20" i="9"/>
  <c r="AB19" i="9"/>
  <c r="AB18" i="9"/>
  <c r="AB17" i="9"/>
  <c r="AB16" i="9"/>
  <c r="AB15" i="9"/>
  <c r="AB14" i="9"/>
  <c r="AB13" i="9"/>
  <c r="AB12" i="9"/>
  <c r="AB11" i="9"/>
  <c r="AB10" i="9"/>
  <c r="AB9" i="9"/>
  <c r="AB8" i="9"/>
  <c r="AB7" i="9"/>
  <c r="AB6" i="9"/>
  <c r="Y45" i="9"/>
  <c r="Y44" i="9"/>
  <c r="Y43" i="9"/>
  <c r="Y42" i="9"/>
  <c r="Y41" i="9"/>
  <c r="Y40" i="9"/>
  <c r="Y39" i="9"/>
  <c r="Y38" i="9"/>
  <c r="Y37" i="9"/>
  <c r="Y36" i="9"/>
  <c r="Y35" i="9"/>
  <c r="Y34" i="9"/>
  <c r="Y33" i="9"/>
  <c r="Y32" i="9"/>
  <c r="Y31" i="9"/>
  <c r="Y30" i="9"/>
  <c r="Y29" i="9"/>
  <c r="Y28" i="9"/>
  <c r="Y27" i="9"/>
  <c r="Y26" i="9"/>
  <c r="Y25" i="9"/>
  <c r="Y24" i="9"/>
  <c r="Y23" i="9"/>
  <c r="Y22" i="9"/>
  <c r="Y21" i="9"/>
  <c r="Y20" i="9"/>
  <c r="Y19" i="9"/>
  <c r="Y18" i="9"/>
  <c r="Y17" i="9"/>
  <c r="Y16" i="9"/>
  <c r="Y15" i="9"/>
  <c r="Y14" i="9"/>
  <c r="Y13" i="9"/>
  <c r="Y12" i="9"/>
  <c r="Y11" i="9"/>
  <c r="Y10" i="9"/>
  <c r="Y9" i="9"/>
  <c r="Y8" i="9"/>
  <c r="Y7" i="9"/>
  <c r="Y6" i="9"/>
  <c r="V45" i="9"/>
  <c r="V44" i="9"/>
  <c r="V43" i="9"/>
  <c r="V42" i="9"/>
  <c r="V41" i="9"/>
  <c r="V40" i="9"/>
  <c r="V39" i="9"/>
  <c r="V38" i="9"/>
  <c r="V37" i="9"/>
  <c r="V36" i="9"/>
  <c r="V35" i="9"/>
  <c r="V34" i="9"/>
  <c r="V33" i="9"/>
  <c r="V32" i="9"/>
  <c r="V31" i="9"/>
  <c r="V30" i="9"/>
  <c r="V29" i="9"/>
  <c r="V28" i="9"/>
  <c r="V27" i="9"/>
  <c r="V26" i="9"/>
  <c r="V25" i="9"/>
  <c r="V24" i="9"/>
  <c r="V23" i="9"/>
  <c r="V22" i="9"/>
  <c r="V21" i="9"/>
  <c r="V20" i="9"/>
  <c r="V19" i="9"/>
  <c r="V18" i="9"/>
  <c r="V17" i="9"/>
  <c r="V16" i="9"/>
  <c r="V15" i="9"/>
  <c r="V14" i="9"/>
  <c r="V13" i="9"/>
  <c r="V12" i="9"/>
  <c r="V11" i="9"/>
  <c r="V10" i="9"/>
  <c r="V9" i="9"/>
  <c r="V8" i="9"/>
  <c r="V7" i="9"/>
  <c r="V6" i="9"/>
  <c r="S45" i="9"/>
  <c r="S44" i="9"/>
  <c r="S43" i="9"/>
  <c r="S42" i="9"/>
  <c r="S41" i="9"/>
  <c r="S40" i="9"/>
  <c r="S39" i="9"/>
  <c r="S38" i="9"/>
  <c r="S37" i="9"/>
  <c r="S36" i="9"/>
  <c r="S35" i="9"/>
  <c r="S34" i="9"/>
  <c r="S33" i="9"/>
  <c r="S32" i="9"/>
  <c r="S31" i="9"/>
  <c r="S30" i="9"/>
  <c r="S29" i="9"/>
  <c r="S28" i="9"/>
  <c r="S27" i="9"/>
  <c r="S26" i="9"/>
  <c r="S25" i="9"/>
  <c r="S24" i="9"/>
  <c r="S23" i="9"/>
  <c r="S22" i="9"/>
  <c r="S21" i="9"/>
  <c r="S20" i="9"/>
  <c r="S19" i="9"/>
  <c r="S18" i="9"/>
  <c r="S17" i="9"/>
  <c r="S16" i="9"/>
  <c r="S15" i="9"/>
  <c r="S14" i="9"/>
  <c r="S13" i="9"/>
  <c r="S12" i="9"/>
  <c r="S11" i="9"/>
  <c r="S10" i="9"/>
  <c r="S9" i="9"/>
  <c r="S8" i="9"/>
  <c r="S7" i="9"/>
  <c r="S6" i="9"/>
  <c r="P45" i="9"/>
  <c r="P44" i="9"/>
  <c r="P43" i="9"/>
  <c r="P42" i="9"/>
  <c r="P41" i="9"/>
  <c r="P40" i="9"/>
  <c r="P39" i="9"/>
  <c r="P38" i="9"/>
  <c r="P37" i="9"/>
  <c r="P36" i="9"/>
  <c r="P35" i="9"/>
  <c r="P34" i="9"/>
  <c r="P33" i="9"/>
  <c r="P32" i="9"/>
  <c r="P31" i="9"/>
  <c r="P30" i="9"/>
  <c r="P29" i="9"/>
  <c r="P28" i="9"/>
  <c r="P27" i="9"/>
  <c r="P26" i="9"/>
  <c r="P25" i="9"/>
  <c r="P24" i="9"/>
  <c r="P23" i="9"/>
  <c r="P22" i="9"/>
  <c r="P21" i="9"/>
  <c r="P20" i="9"/>
  <c r="P19" i="9"/>
  <c r="P18" i="9"/>
  <c r="P17" i="9"/>
  <c r="P16" i="9"/>
  <c r="P15" i="9"/>
  <c r="P14" i="9"/>
  <c r="P13" i="9"/>
  <c r="P12" i="9"/>
  <c r="P11" i="9"/>
  <c r="P10" i="9"/>
  <c r="P9"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O12" i="9"/>
  <c r="O11" i="9"/>
  <c r="O10" i="9"/>
  <c r="O9" i="9"/>
  <c r="O6" i="9"/>
  <c r="R45" i="9"/>
  <c r="R44" i="9"/>
  <c r="R43" i="9"/>
  <c r="R42" i="9"/>
  <c r="R41" i="9"/>
  <c r="R40" i="9"/>
  <c r="R39" i="9"/>
  <c r="R38" i="9"/>
  <c r="R37" i="9"/>
  <c r="R36" i="9"/>
  <c r="R35" i="9"/>
  <c r="R34" i="9"/>
  <c r="R33" i="9"/>
  <c r="R32" i="9"/>
  <c r="R31" i="9"/>
  <c r="R30" i="9"/>
  <c r="R29" i="9"/>
  <c r="R28" i="9"/>
  <c r="R27" i="9"/>
  <c r="R26" i="9"/>
  <c r="R25" i="9"/>
  <c r="R24" i="9"/>
  <c r="R23" i="9"/>
  <c r="R22" i="9"/>
  <c r="R21" i="9"/>
  <c r="R20" i="9"/>
  <c r="R19" i="9"/>
  <c r="R18" i="9"/>
  <c r="R17" i="9"/>
  <c r="R16" i="9"/>
  <c r="R15" i="9"/>
  <c r="R14" i="9"/>
  <c r="R13" i="9"/>
  <c r="R12" i="9"/>
  <c r="R11" i="9"/>
  <c r="R10" i="9"/>
  <c r="R9" i="9"/>
  <c r="R8" i="9"/>
  <c r="R7" i="9"/>
  <c r="R6" i="9"/>
  <c r="U45" i="9"/>
  <c r="U44" i="9"/>
  <c r="U43" i="9"/>
  <c r="U42" i="9"/>
  <c r="U41" i="9"/>
  <c r="U40" i="9"/>
  <c r="U39" i="9"/>
  <c r="U38" i="9"/>
  <c r="U37" i="9"/>
  <c r="U36" i="9"/>
  <c r="U35" i="9"/>
  <c r="U34" i="9"/>
  <c r="U33" i="9"/>
  <c r="U32" i="9"/>
  <c r="U31" i="9"/>
  <c r="U30" i="9"/>
  <c r="U29" i="9"/>
  <c r="U28" i="9"/>
  <c r="U27" i="9"/>
  <c r="U26" i="9"/>
  <c r="U25" i="9"/>
  <c r="U24" i="9"/>
  <c r="U23" i="9"/>
  <c r="U22" i="9"/>
  <c r="U21" i="9"/>
  <c r="U20" i="9"/>
  <c r="U19" i="9"/>
  <c r="U18" i="9"/>
  <c r="U17" i="9"/>
  <c r="U16" i="9"/>
  <c r="U15" i="9"/>
  <c r="U14" i="9"/>
  <c r="U13" i="9"/>
  <c r="U12" i="9"/>
  <c r="U11" i="9"/>
  <c r="U10" i="9"/>
  <c r="U9" i="9"/>
  <c r="U8" i="9"/>
  <c r="U7" i="9"/>
  <c r="U6" i="9"/>
  <c r="X45" i="9"/>
  <c r="X44" i="9"/>
  <c r="X43" i="9"/>
  <c r="X42" i="9"/>
  <c r="X41" i="9"/>
  <c r="X40" i="9"/>
  <c r="X39" i="9"/>
  <c r="X38" i="9"/>
  <c r="X37" i="9"/>
  <c r="X36" i="9"/>
  <c r="X35" i="9"/>
  <c r="X34" i="9"/>
  <c r="X33" i="9"/>
  <c r="X32" i="9"/>
  <c r="X31" i="9"/>
  <c r="X30" i="9"/>
  <c r="X29" i="9"/>
  <c r="X28" i="9"/>
  <c r="X27" i="9"/>
  <c r="X26" i="9"/>
  <c r="X25" i="9"/>
  <c r="X24" i="9"/>
  <c r="X23" i="9"/>
  <c r="X22" i="9"/>
  <c r="X21" i="9"/>
  <c r="X20" i="9"/>
  <c r="X19" i="9"/>
  <c r="X18" i="9"/>
  <c r="X17" i="9"/>
  <c r="X16" i="9"/>
  <c r="X15" i="9"/>
  <c r="X14" i="9"/>
  <c r="X13" i="9"/>
  <c r="X12" i="9"/>
  <c r="X11" i="9"/>
  <c r="X10" i="9"/>
  <c r="X9" i="9"/>
  <c r="X8" i="9"/>
  <c r="X7" i="9"/>
  <c r="X6" i="9"/>
  <c r="AA45" i="9"/>
  <c r="AA44" i="9"/>
  <c r="AA43" i="9"/>
  <c r="AA42" i="9"/>
  <c r="AA41" i="9"/>
  <c r="AA40" i="9"/>
  <c r="AA39" i="9"/>
  <c r="AA38" i="9"/>
  <c r="AA37" i="9"/>
  <c r="AA36" i="9"/>
  <c r="AA35" i="9"/>
  <c r="AA34" i="9"/>
  <c r="AA33" i="9"/>
  <c r="AA32" i="9"/>
  <c r="AA31" i="9"/>
  <c r="AA30" i="9"/>
  <c r="AA29" i="9"/>
  <c r="AA28" i="9"/>
  <c r="AA27" i="9"/>
  <c r="AA26" i="9"/>
  <c r="AA25" i="9"/>
  <c r="AA24" i="9"/>
  <c r="AA23" i="9"/>
  <c r="AA22" i="9"/>
  <c r="AA21" i="9"/>
  <c r="AA20" i="9"/>
  <c r="AA19" i="9"/>
  <c r="AA18" i="9"/>
  <c r="AA17" i="9"/>
  <c r="AA16" i="9"/>
  <c r="AA15" i="9"/>
  <c r="AA14" i="9"/>
  <c r="AA13" i="9"/>
  <c r="AA12" i="9"/>
  <c r="AA11" i="9"/>
  <c r="AA10" i="9"/>
  <c r="AA9" i="9"/>
  <c r="AA8" i="9"/>
  <c r="AA7" i="9"/>
  <c r="AA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D6" i="9"/>
  <c r="AG45" i="9"/>
  <c r="AG44" i="9"/>
  <c r="AG43" i="9"/>
  <c r="AG42" i="9"/>
  <c r="AG41" i="9"/>
  <c r="AG40" i="9"/>
  <c r="AG39" i="9"/>
  <c r="AG38" i="9"/>
  <c r="AG37" i="9"/>
  <c r="AG36" i="9"/>
  <c r="AG35" i="9"/>
  <c r="AG34" i="9"/>
  <c r="AG33" i="9"/>
  <c r="AG32" i="9"/>
  <c r="AG31" i="9"/>
  <c r="AG30" i="9"/>
  <c r="AG29" i="9"/>
  <c r="AG28" i="9"/>
  <c r="AG27" i="9"/>
  <c r="AG26" i="9"/>
  <c r="AG25" i="9"/>
  <c r="AG24" i="9"/>
  <c r="AG23" i="9"/>
  <c r="AG22" i="9"/>
  <c r="AG21" i="9"/>
  <c r="AG20" i="9"/>
  <c r="AG19" i="9"/>
  <c r="AG18" i="9"/>
  <c r="AG17" i="9"/>
  <c r="AG16" i="9"/>
  <c r="AG15" i="9"/>
  <c r="AG14" i="9"/>
  <c r="AG13" i="9"/>
  <c r="AG12" i="9"/>
  <c r="AG11" i="9"/>
  <c r="AG10" i="9"/>
  <c r="AG9" i="9"/>
  <c r="AG8" i="9"/>
  <c r="AG7" i="9"/>
  <c r="AG6" i="9"/>
  <c r="AJ45" i="9"/>
  <c r="AJ44" i="9"/>
  <c r="AJ43" i="9"/>
  <c r="AJ42" i="9"/>
  <c r="AJ41" i="9"/>
  <c r="AJ40" i="9"/>
  <c r="AJ39" i="9"/>
  <c r="AJ38" i="9"/>
  <c r="AJ37" i="9"/>
  <c r="AJ36" i="9"/>
  <c r="AJ35" i="9"/>
  <c r="AJ34" i="9"/>
  <c r="AJ33" i="9"/>
  <c r="AJ32" i="9"/>
  <c r="AJ31" i="9"/>
  <c r="AJ30" i="9"/>
  <c r="AJ29" i="9"/>
  <c r="AJ28" i="9"/>
  <c r="AJ27" i="9"/>
  <c r="AJ26" i="9"/>
  <c r="AJ25" i="9"/>
  <c r="AJ24" i="9"/>
  <c r="AJ23" i="9"/>
  <c r="AJ22" i="9"/>
  <c r="AJ21" i="9"/>
  <c r="AJ20" i="9"/>
  <c r="AJ19" i="9"/>
  <c r="AJ18" i="9"/>
  <c r="AJ17" i="9"/>
  <c r="AJ16" i="9"/>
  <c r="AJ15" i="9"/>
  <c r="AJ14" i="9"/>
  <c r="AJ13" i="9"/>
  <c r="AJ12" i="9"/>
  <c r="AJ11" i="9"/>
  <c r="AJ10" i="9"/>
  <c r="AJ9" i="9"/>
  <c r="AJ8" i="9"/>
  <c r="AJ7" i="9"/>
  <c r="AJ6" i="9"/>
  <c r="AM45" i="9"/>
  <c r="AM44" i="9"/>
  <c r="AM43" i="9"/>
  <c r="AM42" i="9"/>
  <c r="AM41" i="9"/>
  <c r="AM40" i="9"/>
  <c r="AM39" i="9"/>
  <c r="AM38" i="9"/>
  <c r="AM37" i="9"/>
  <c r="AM36" i="9"/>
  <c r="AM35" i="9"/>
  <c r="AM34" i="9"/>
  <c r="AM33" i="9"/>
  <c r="AM32" i="9"/>
  <c r="AM31" i="9"/>
  <c r="AM30" i="9"/>
  <c r="AM29" i="9"/>
  <c r="AM28" i="9"/>
  <c r="AM27" i="9"/>
  <c r="AM26" i="9"/>
  <c r="AM25" i="9"/>
  <c r="AM24" i="9"/>
  <c r="AM23" i="9"/>
  <c r="AM22" i="9"/>
  <c r="AM21" i="9"/>
  <c r="AM20" i="9"/>
  <c r="AM19" i="9"/>
  <c r="AM18" i="9"/>
  <c r="AM17" i="9"/>
  <c r="AM16" i="9"/>
  <c r="AM15" i="9"/>
  <c r="AM14" i="9"/>
  <c r="AM13" i="9"/>
  <c r="AM12" i="9"/>
  <c r="AM11" i="9"/>
  <c r="AM10" i="9"/>
  <c r="AM9" i="9"/>
  <c r="AM8" i="9"/>
  <c r="AM7" i="9"/>
  <c r="AM6" i="9"/>
  <c r="AP45" i="9"/>
  <c r="AP44" i="9"/>
  <c r="AP43" i="9"/>
  <c r="AP42" i="9"/>
  <c r="AP41" i="9"/>
  <c r="AP40" i="9"/>
  <c r="AP39" i="9"/>
  <c r="AP38" i="9"/>
  <c r="AP37" i="9"/>
  <c r="AP36" i="9"/>
  <c r="AP35" i="9"/>
  <c r="AP34" i="9"/>
  <c r="AP33" i="9"/>
  <c r="AP32" i="9"/>
  <c r="AP31" i="9"/>
  <c r="AP30" i="9"/>
  <c r="AP29" i="9"/>
  <c r="AP28" i="9"/>
  <c r="AP27" i="9"/>
  <c r="AP26" i="9"/>
  <c r="AP25" i="9"/>
  <c r="AP24" i="9"/>
  <c r="AP23" i="9"/>
  <c r="AP22" i="9"/>
  <c r="AP21" i="9"/>
  <c r="AP20" i="9"/>
  <c r="AP19" i="9"/>
  <c r="AP18" i="9"/>
  <c r="AP17" i="9"/>
  <c r="AP16" i="9"/>
  <c r="AP15" i="9"/>
  <c r="AP14" i="9"/>
  <c r="AP13" i="9"/>
  <c r="AP12" i="9"/>
  <c r="AP11" i="9"/>
  <c r="AP10" i="9"/>
  <c r="AP9" i="9"/>
  <c r="AP8" i="9"/>
  <c r="AP7" i="9"/>
  <c r="AP6" i="9"/>
  <c r="AS45" i="9"/>
  <c r="AS44" i="9"/>
  <c r="AS43" i="9"/>
  <c r="AS42" i="9"/>
  <c r="AS41" i="9"/>
  <c r="AS40" i="9"/>
  <c r="AS39" i="9"/>
  <c r="AS38" i="9"/>
  <c r="AS37" i="9"/>
  <c r="AS36" i="9"/>
  <c r="AS35" i="9"/>
  <c r="AS34" i="9"/>
  <c r="AS33" i="9"/>
  <c r="AS32" i="9"/>
  <c r="AS31" i="9"/>
  <c r="AS30" i="9"/>
  <c r="AS29" i="9"/>
  <c r="AS28" i="9"/>
  <c r="AS27" i="9"/>
  <c r="AS26" i="9"/>
  <c r="AS25" i="9"/>
  <c r="AS24" i="9"/>
  <c r="AS23" i="9"/>
  <c r="AS22" i="9"/>
  <c r="AS21" i="9"/>
  <c r="AS20" i="9"/>
  <c r="AS19" i="9"/>
  <c r="AS18" i="9"/>
  <c r="AS17" i="9"/>
  <c r="AS16" i="9"/>
  <c r="AS15" i="9"/>
  <c r="AS14" i="9"/>
  <c r="AS13" i="9"/>
  <c r="AS12" i="9"/>
  <c r="AS11" i="9"/>
  <c r="AS10" i="9"/>
  <c r="AS9" i="9"/>
  <c r="AS8" i="9"/>
  <c r="AS7" i="9"/>
  <c r="AS6" i="9"/>
  <c r="AV45" i="9"/>
  <c r="AV44" i="9"/>
  <c r="AV43" i="9"/>
  <c r="AV42" i="9"/>
  <c r="AV41" i="9"/>
  <c r="AV40" i="9"/>
  <c r="AV39" i="9"/>
  <c r="AV38" i="9"/>
  <c r="AV37" i="9"/>
  <c r="AV36" i="9"/>
  <c r="AV35" i="9"/>
  <c r="AV34" i="9"/>
  <c r="AV33" i="9"/>
  <c r="AV32" i="9"/>
  <c r="AV31" i="9"/>
  <c r="AV30" i="9"/>
  <c r="AV29" i="9"/>
  <c r="AV28" i="9"/>
  <c r="AV27" i="9"/>
  <c r="AV26" i="9"/>
  <c r="AV25" i="9"/>
  <c r="AV24" i="9"/>
  <c r="AV23" i="9"/>
  <c r="AV22" i="9"/>
  <c r="AV21" i="9"/>
  <c r="AV20" i="9"/>
  <c r="AV19" i="9"/>
  <c r="AV18" i="9"/>
  <c r="AV17" i="9"/>
  <c r="AV16" i="9"/>
  <c r="AV15" i="9"/>
  <c r="AV14" i="9"/>
  <c r="AV13" i="9"/>
  <c r="AV12" i="9"/>
  <c r="AV11" i="9"/>
  <c r="AV10" i="9"/>
  <c r="AV9" i="9"/>
  <c r="AV8" i="9"/>
  <c r="AV7" i="9"/>
  <c r="AV6" i="9"/>
  <c r="AY45" i="9"/>
  <c r="AY44" i="9"/>
  <c r="AY43" i="9"/>
  <c r="AY42" i="9"/>
  <c r="AY41" i="9"/>
  <c r="AY40" i="9"/>
  <c r="AY39" i="9"/>
  <c r="AY38" i="9"/>
  <c r="AY37" i="9"/>
  <c r="AY36" i="9"/>
  <c r="AY35" i="9"/>
  <c r="AY34" i="9"/>
  <c r="AY33" i="9"/>
  <c r="AY32" i="9"/>
  <c r="AY31" i="9"/>
  <c r="AY30" i="9"/>
  <c r="AY29" i="9"/>
  <c r="AY28" i="9"/>
  <c r="AY27" i="9"/>
  <c r="AY26" i="9"/>
  <c r="AY25" i="9"/>
  <c r="AY24" i="9"/>
  <c r="AY23" i="9"/>
  <c r="AY22" i="9"/>
  <c r="AY21" i="9"/>
  <c r="AY20" i="9"/>
  <c r="AY19" i="9"/>
  <c r="AY18" i="9"/>
  <c r="AY17" i="9"/>
  <c r="AY16" i="9"/>
  <c r="AY15" i="9"/>
  <c r="AY14" i="9"/>
  <c r="AY13" i="9"/>
  <c r="AY12" i="9"/>
  <c r="AY11" i="9"/>
  <c r="AY10" i="9"/>
  <c r="AY9" i="9"/>
  <c r="AY8" i="9"/>
  <c r="AY7" i="9"/>
  <c r="AY6" i="9"/>
  <c r="BB45" i="9"/>
  <c r="BB44" i="9"/>
  <c r="BB43" i="9"/>
  <c r="BB42" i="9"/>
  <c r="BB41" i="9"/>
  <c r="BB40" i="9"/>
  <c r="BB39" i="9"/>
  <c r="BB38" i="9"/>
  <c r="BB37" i="9"/>
  <c r="BB36" i="9"/>
  <c r="BB35" i="9"/>
  <c r="BB34" i="9"/>
  <c r="BB33" i="9"/>
  <c r="BB32" i="9"/>
  <c r="BB31" i="9"/>
  <c r="BB30" i="9"/>
  <c r="BB29" i="9"/>
  <c r="BB28" i="9"/>
  <c r="BB27" i="9"/>
  <c r="BB26" i="9"/>
  <c r="BB25" i="9"/>
  <c r="BB24" i="9"/>
  <c r="BB23" i="9"/>
  <c r="BB22" i="9"/>
  <c r="BB21" i="9"/>
  <c r="BB20" i="9"/>
  <c r="BB19" i="9"/>
  <c r="BB18" i="9"/>
  <c r="BB17" i="9"/>
  <c r="BB16" i="9"/>
  <c r="BB15" i="9"/>
  <c r="BB14" i="9"/>
  <c r="BB13" i="9"/>
  <c r="BB12" i="9"/>
  <c r="BB11" i="9"/>
  <c r="BB10" i="9"/>
  <c r="BB9" i="9"/>
  <c r="BB8" i="9"/>
  <c r="BB7" i="9"/>
  <c r="BB6" i="9"/>
  <c r="BE45" i="9"/>
  <c r="BE44" i="9"/>
  <c r="BE43" i="9"/>
  <c r="BE42" i="9"/>
  <c r="BE41" i="9"/>
  <c r="BE40" i="9"/>
  <c r="BE39" i="9"/>
  <c r="BE38" i="9"/>
  <c r="BE37" i="9"/>
  <c r="BE36" i="9"/>
  <c r="BE35" i="9"/>
  <c r="BE34" i="9"/>
  <c r="BE33" i="9"/>
  <c r="BE32" i="9"/>
  <c r="BE31" i="9"/>
  <c r="BE30" i="9"/>
  <c r="BE29" i="9"/>
  <c r="BE28" i="9"/>
  <c r="BE27" i="9"/>
  <c r="BE26" i="9"/>
  <c r="BE25" i="9"/>
  <c r="BE24" i="9"/>
  <c r="BE23" i="9"/>
  <c r="BE22" i="9"/>
  <c r="BE21" i="9"/>
  <c r="BE20" i="9"/>
  <c r="BE19" i="9"/>
  <c r="BE18" i="9"/>
  <c r="BE17" i="9"/>
  <c r="BE16" i="9"/>
  <c r="BE15" i="9"/>
  <c r="BE14" i="9"/>
  <c r="BE13" i="9"/>
  <c r="BE12" i="9"/>
  <c r="BE11" i="9"/>
  <c r="BE10" i="9"/>
  <c r="BE9" i="9"/>
  <c r="BE8" i="9"/>
  <c r="BE7" i="9"/>
  <c r="BE6" i="9"/>
  <c r="BH45" i="9"/>
  <c r="BH44" i="9"/>
  <c r="BH43" i="9"/>
  <c r="BH42" i="9"/>
  <c r="BH41" i="9"/>
  <c r="BH40" i="9"/>
  <c r="BH39" i="9"/>
  <c r="BH38" i="9"/>
  <c r="BH37" i="9"/>
  <c r="BH36" i="9"/>
  <c r="BH35" i="9"/>
  <c r="BH34" i="9"/>
  <c r="BH33" i="9"/>
  <c r="BH32" i="9"/>
  <c r="BH31" i="9"/>
  <c r="BH30" i="9"/>
  <c r="BH29" i="9"/>
  <c r="BH28" i="9"/>
  <c r="BH27" i="9"/>
  <c r="BH26" i="9"/>
  <c r="BH25" i="9"/>
  <c r="BH24" i="9"/>
  <c r="BH23" i="9"/>
  <c r="BH22" i="9"/>
  <c r="BH21" i="9"/>
  <c r="BH20" i="9"/>
  <c r="BH19" i="9"/>
  <c r="BH18" i="9"/>
  <c r="BH17" i="9"/>
  <c r="BH16" i="9"/>
  <c r="BH15" i="9"/>
  <c r="BH14" i="9"/>
  <c r="BH13" i="9"/>
  <c r="BH12" i="9"/>
  <c r="BH11" i="9"/>
  <c r="BH10" i="9"/>
  <c r="BH9" i="9"/>
  <c r="BH8" i="9"/>
  <c r="BH7" i="9"/>
  <c r="BH6" i="9"/>
  <c r="BK45" i="9"/>
  <c r="BK44" i="9"/>
  <c r="BK43" i="9"/>
  <c r="BK42" i="9"/>
  <c r="BK41" i="9"/>
  <c r="BK40" i="9"/>
  <c r="BK39" i="9"/>
  <c r="BK38" i="9"/>
  <c r="BK37" i="9"/>
  <c r="BK36" i="9"/>
  <c r="BK35" i="9"/>
  <c r="BK34" i="9"/>
  <c r="BK33" i="9"/>
  <c r="BK32" i="9"/>
  <c r="BK31" i="9"/>
  <c r="BK30" i="9"/>
  <c r="BK29" i="9"/>
  <c r="BK28" i="9"/>
  <c r="BK27" i="9"/>
  <c r="BK26" i="9"/>
  <c r="BK25" i="9"/>
  <c r="BK24" i="9"/>
  <c r="BK23" i="9"/>
  <c r="BK22" i="9"/>
  <c r="BK21" i="9"/>
  <c r="BK20" i="9"/>
  <c r="BK19" i="9"/>
  <c r="BK18" i="9"/>
  <c r="BK17" i="9"/>
  <c r="BK16" i="9"/>
  <c r="BK15" i="9"/>
  <c r="BK14" i="9"/>
  <c r="BK13" i="9"/>
  <c r="BK12" i="9"/>
  <c r="BK11" i="9"/>
  <c r="BK10" i="9"/>
  <c r="BK9" i="9"/>
  <c r="BK8" i="9"/>
  <c r="BK7" i="9"/>
  <c r="BK6" i="9"/>
  <c r="BN45" i="9"/>
  <c r="BN44" i="9"/>
  <c r="BN43" i="9"/>
  <c r="BN42" i="9"/>
  <c r="BN41" i="9"/>
  <c r="BN40" i="9"/>
  <c r="BN39" i="9"/>
  <c r="BN38" i="9"/>
  <c r="BN37" i="9"/>
  <c r="BN36" i="9"/>
  <c r="BN35" i="9"/>
  <c r="BN34" i="9"/>
  <c r="BN33" i="9"/>
  <c r="BN32" i="9"/>
  <c r="BN31" i="9"/>
  <c r="BN30" i="9"/>
  <c r="BN29" i="9"/>
  <c r="BN28" i="9"/>
  <c r="BN27" i="9"/>
  <c r="BN26" i="9"/>
  <c r="BN25" i="9"/>
  <c r="BN24" i="9"/>
  <c r="BN23" i="9"/>
  <c r="BN22" i="9"/>
  <c r="BN21" i="9"/>
  <c r="BN20" i="9"/>
  <c r="BN19" i="9"/>
  <c r="BN18" i="9"/>
  <c r="BN17" i="9"/>
  <c r="BN16" i="9"/>
  <c r="BN15" i="9"/>
  <c r="BN14" i="9"/>
  <c r="BN13" i="9"/>
  <c r="BN12" i="9"/>
  <c r="BN11" i="9"/>
  <c r="BN10" i="9"/>
  <c r="BN9" i="9"/>
  <c r="BN8" i="9"/>
  <c r="BN7" i="9"/>
  <c r="BN6" i="9"/>
  <c r="BQ45" i="9"/>
  <c r="BQ44" i="9"/>
  <c r="BQ43" i="9"/>
  <c r="BQ42" i="9"/>
  <c r="BQ41" i="9"/>
  <c r="BQ40" i="9"/>
  <c r="BQ39" i="9"/>
  <c r="BQ38" i="9"/>
  <c r="BQ37" i="9"/>
  <c r="BQ36" i="9"/>
  <c r="BQ35" i="9"/>
  <c r="BQ34" i="9"/>
  <c r="BQ33" i="9"/>
  <c r="BQ32" i="9"/>
  <c r="BQ31" i="9"/>
  <c r="BQ30" i="9"/>
  <c r="BQ29" i="9"/>
  <c r="BQ28" i="9"/>
  <c r="BQ27" i="9"/>
  <c r="BQ26" i="9"/>
  <c r="BQ25" i="9"/>
  <c r="BQ24" i="9"/>
  <c r="BQ23" i="9"/>
  <c r="BQ22" i="9"/>
  <c r="BQ21" i="9"/>
  <c r="BQ20" i="9"/>
  <c r="BQ19" i="9"/>
  <c r="BQ18" i="9"/>
  <c r="BQ17" i="9"/>
  <c r="BQ16" i="9"/>
  <c r="BQ15" i="9"/>
  <c r="BQ14" i="9"/>
  <c r="BQ13" i="9"/>
  <c r="BQ12" i="9"/>
  <c r="BQ11" i="9"/>
  <c r="BQ10" i="9"/>
  <c r="BQ9" i="9"/>
  <c r="BQ8" i="9"/>
  <c r="BQ7" i="9"/>
  <c r="BQ6" i="9"/>
  <c r="BT45" i="9"/>
  <c r="BT44" i="9"/>
  <c r="BT43" i="9"/>
  <c r="BT42" i="9"/>
  <c r="BT41" i="9"/>
  <c r="BT40" i="9"/>
  <c r="BT39" i="9"/>
  <c r="BT38" i="9"/>
  <c r="BT37" i="9"/>
  <c r="BT36" i="9"/>
  <c r="BT35" i="9"/>
  <c r="BT34" i="9"/>
  <c r="BT33" i="9"/>
  <c r="BT32" i="9"/>
  <c r="BT31" i="9"/>
  <c r="BT30" i="9"/>
  <c r="BT29" i="9"/>
  <c r="BT28" i="9"/>
  <c r="BT27" i="9"/>
  <c r="BT26" i="9"/>
  <c r="BT25" i="9"/>
  <c r="BT24" i="9"/>
  <c r="BT23" i="9"/>
  <c r="BT22" i="9"/>
  <c r="BT21" i="9"/>
  <c r="BT20" i="9"/>
  <c r="BT19" i="9"/>
  <c r="BT18" i="9"/>
  <c r="BT17" i="9"/>
  <c r="BT16" i="9"/>
  <c r="BT15" i="9"/>
  <c r="BT14" i="9"/>
  <c r="BT13" i="9"/>
  <c r="BT12" i="9"/>
  <c r="BT11" i="9"/>
  <c r="BT10" i="9"/>
  <c r="BT9" i="9"/>
  <c r="BT8" i="9"/>
  <c r="BT7" i="9"/>
  <c r="BT6" i="9"/>
  <c r="BW45" i="9"/>
  <c r="BW44" i="9"/>
  <c r="BW43" i="9"/>
  <c r="BW42" i="9"/>
  <c r="BW41" i="9"/>
  <c r="BW40" i="9"/>
  <c r="BW39" i="9"/>
  <c r="BW38" i="9"/>
  <c r="BW37" i="9"/>
  <c r="BW36" i="9"/>
  <c r="BW35" i="9"/>
  <c r="BW34" i="9"/>
  <c r="BW33" i="9"/>
  <c r="BW32" i="9"/>
  <c r="BW31" i="9"/>
  <c r="BW30" i="9"/>
  <c r="BW29" i="9"/>
  <c r="BW28" i="9"/>
  <c r="BW27" i="9"/>
  <c r="BW26" i="9"/>
  <c r="BW25" i="9"/>
  <c r="BW24" i="9"/>
  <c r="BW23" i="9"/>
  <c r="BW22" i="9"/>
  <c r="BW21" i="9"/>
  <c r="BW20" i="9"/>
  <c r="BW19" i="9"/>
  <c r="BW18" i="9"/>
  <c r="BW17" i="9"/>
  <c r="BW16" i="9"/>
  <c r="BW15" i="9"/>
  <c r="BW14" i="9"/>
  <c r="BW13" i="9"/>
  <c r="BW12" i="9"/>
  <c r="BW11" i="9"/>
  <c r="BW10" i="9"/>
  <c r="BW9" i="9"/>
  <c r="BW8" i="9"/>
  <c r="BW7" i="9"/>
  <c r="BW6" i="9"/>
  <c r="BZ45" i="9"/>
  <c r="BZ44" i="9"/>
  <c r="BZ43" i="9"/>
  <c r="BZ42" i="9"/>
  <c r="BZ41" i="9"/>
  <c r="BZ40" i="9"/>
  <c r="BZ39" i="9"/>
  <c r="BZ38" i="9"/>
  <c r="BZ37" i="9"/>
  <c r="BZ36" i="9"/>
  <c r="BZ35" i="9"/>
  <c r="BZ34" i="9"/>
  <c r="BZ33" i="9"/>
  <c r="BZ32" i="9"/>
  <c r="BZ31" i="9"/>
  <c r="BZ30" i="9"/>
  <c r="BZ29" i="9"/>
  <c r="BZ28" i="9"/>
  <c r="BZ27" i="9"/>
  <c r="BZ26" i="9"/>
  <c r="BZ25" i="9"/>
  <c r="BZ24" i="9"/>
  <c r="BZ23" i="9"/>
  <c r="BZ22" i="9"/>
  <c r="BZ21" i="9"/>
  <c r="BZ20" i="9"/>
  <c r="BZ19" i="9"/>
  <c r="BZ18" i="9"/>
  <c r="BZ17" i="9"/>
  <c r="BZ16" i="9"/>
  <c r="BZ15" i="9"/>
  <c r="BZ14" i="9"/>
  <c r="BZ13" i="9"/>
  <c r="BZ12" i="9"/>
  <c r="BZ11" i="9"/>
  <c r="BZ10" i="9"/>
  <c r="BZ9" i="9"/>
  <c r="BZ8" i="9"/>
  <c r="BZ7" i="9"/>
  <c r="BZ6" i="9"/>
  <c r="CC45" i="9"/>
  <c r="CC44" i="9"/>
  <c r="CC43" i="9"/>
  <c r="CC42" i="9"/>
  <c r="CC41" i="9"/>
  <c r="CC40" i="9"/>
  <c r="CC39" i="9"/>
  <c r="CC38" i="9"/>
  <c r="CC37" i="9"/>
  <c r="CC36" i="9"/>
  <c r="CC35" i="9"/>
  <c r="CC34" i="9"/>
  <c r="CC33" i="9"/>
  <c r="CC32" i="9"/>
  <c r="CC31" i="9"/>
  <c r="CC30" i="9"/>
  <c r="CC29" i="9"/>
  <c r="CC28" i="9"/>
  <c r="CC27" i="9"/>
  <c r="CC26" i="9"/>
  <c r="CC25" i="9"/>
  <c r="CC24" i="9"/>
  <c r="CC23" i="9"/>
  <c r="CC22" i="9"/>
  <c r="CC21" i="9"/>
  <c r="CC20" i="9"/>
  <c r="CC19" i="9"/>
  <c r="CC18" i="9"/>
  <c r="CC17" i="9"/>
  <c r="CC16" i="9"/>
  <c r="CC15" i="9"/>
  <c r="CC14" i="9"/>
  <c r="CC13" i="9"/>
  <c r="CC12" i="9"/>
  <c r="CC11" i="9"/>
  <c r="CC10" i="9"/>
  <c r="CC9" i="9"/>
  <c r="CC8" i="9"/>
  <c r="CC7" i="9"/>
  <c r="CF45" i="9"/>
  <c r="CF44" i="9"/>
  <c r="CF43" i="9"/>
  <c r="CF42" i="9"/>
  <c r="CF41" i="9"/>
  <c r="CF40" i="9"/>
  <c r="CF39" i="9"/>
  <c r="CF38" i="9"/>
  <c r="CF37" i="9"/>
  <c r="CF36" i="9"/>
  <c r="CF35" i="9"/>
  <c r="CF34" i="9"/>
  <c r="CF33" i="9"/>
  <c r="CF32" i="9"/>
  <c r="CF31" i="9"/>
  <c r="CF30" i="9"/>
  <c r="CF29" i="9"/>
  <c r="CF28" i="9"/>
  <c r="CF27" i="9"/>
  <c r="CF26" i="9"/>
  <c r="CF25" i="9"/>
  <c r="CF24" i="9"/>
  <c r="CF23" i="9"/>
  <c r="CF22" i="9"/>
  <c r="CF21" i="9"/>
  <c r="CF20" i="9"/>
  <c r="CF19" i="9"/>
  <c r="CF18" i="9"/>
  <c r="CF17" i="9"/>
  <c r="CF16" i="9"/>
  <c r="CF15" i="9"/>
  <c r="CF14" i="9"/>
  <c r="CF13" i="9"/>
  <c r="CF12" i="9"/>
  <c r="CF11" i="9"/>
  <c r="CF10" i="9"/>
  <c r="CF9" i="9"/>
  <c r="CF8" i="9"/>
  <c r="CF7" i="9"/>
  <c r="CI45" i="9"/>
  <c r="CI44" i="9"/>
  <c r="CI43" i="9"/>
  <c r="CI42" i="9"/>
  <c r="CI41" i="9"/>
  <c r="CI40" i="9"/>
  <c r="CI39" i="9"/>
  <c r="CI38" i="9"/>
  <c r="CI37" i="9"/>
  <c r="CI36" i="9"/>
  <c r="CI35" i="9"/>
  <c r="CI34" i="9"/>
  <c r="CI33" i="9"/>
  <c r="CI32" i="9"/>
  <c r="CI31" i="9"/>
  <c r="CI30" i="9"/>
  <c r="CI29" i="9"/>
  <c r="CI28" i="9"/>
  <c r="CI27" i="9"/>
  <c r="CI26" i="9"/>
  <c r="CI25" i="9"/>
  <c r="CI24" i="9"/>
  <c r="CI23" i="9"/>
  <c r="CI22" i="9"/>
  <c r="CI21" i="9"/>
  <c r="CI20" i="9"/>
  <c r="CI19" i="9"/>
  <c r="CI18" i="9"/>
  <c r="CI17" i="9"/>
  <c r="CI16" i="9"/>
  <c r="CI15" i="9"/>
  <c r="CI14" i="9"/>
  <c r="CI13" i="9"/>
  <c r="CI12" i="9"/>
  <c r="CI11" i="9"/>
  <c r="CI10" i="9"/>
  <c r="CI9" i="9"/>
  <c r="CI8" i="9"/>
  <c r="CI7" i="9"/>
  <c r="CL45" i="9"/>
  <c r="CL44" i="9"/>
  <c r="CL43" i="9"/>
  <c r="CL42" i="9"/>
  <c r="CL41" i="9"/>
  <c r="CL40" i="9"/>
  <c r="CL39" i="9"/>
  <c r="CL38" i="9"/>
  <c r="CL37" i="9"/>
  <c r="CL36" i="9"/>
  <c r="CL35" i="9"/>
  <c r="CL34" i="9"/>
  <c r="CL33" i="9"/>
  <c r="CL32" i="9"/>
  <c r="CL31" i="9"/>
  <c r="CL30" i="9"/>
  <c r="CL29" i="9"/>
  <c r="CL28" i="9"/>
  <c r="CL27" i="9"/>
  <c r="CL26" i="9"/>
  <c r="CL25" i="9"/>
  <c r="CL24" i="9"/>
  <c r="CL23" i="9"/>
  <c r="CL22" i="9"/>
  <c r="CL21" i="9"/>
  <c r="CL20" i="9"/>
  <c r="CL19" i="9"/>
  <c r="CL18" i="9"/>
  <c r="CL17" i="9"/>
  <c r="CL16" i="9"/>
  <c r="CL15" i="9"/>
  <c r="CL14" i="9"/>
  <c r="CL13" i="9"/>
  <c r="CL12" i="9"/>
  <c r="CL11" i="9"/>
  <c r="CL10" i="9"/>
  <c r="CL9" i="9"/>
  <c r="CL8" i="9"/>
  <c r="CL7" i="9"/>
  <c r="CO45" i="9"/>
  <c r="CO44" i="9"/>
  <c r="CO43" i="9"/>
  <c r="CO42" i="9"/>
  <c r="CO41" i="9"/>
  <c r="CO40" i="9"/>
  <c r="CO39" i="9"/>
  <c r="CO38" i="9"/>
  <c r="CO37" i="9"/>
  <c r="CO36" i="9"/>
  <c r="CO35" i="9"/>
  <c r="CO34" i="9"/>
  <c r="CO33" i="9"/>
  <c r="CO32" i="9"/>
  <c r="CO31" i="9"/>
  <c r="CO30" i="9"/>
  <c r="CO29" i="9"/>
  <c r="CO28" i="9"/>
  <c r="CO27" i="9"/>
  <c r="CO26" i="9"/>
  <c r="CO25" i="9"/>
  <c r="CO24" i="9"/>
  <c r="CO23" i="9"/>
  <c r="CO22" i="9"/>
  <c r="CO21" i="9"/>
  <c r="CO20" i="9"/>
  <c r="CO19" i="9"/>
  <c r="CO18" i="9"/>
  <c r="CO17" i="9"/>
  <c r="CO16" i="9"/>
  <c r="CO15" i="9"/>
  <c r="CO14" i="9"/>
  <c r="CO13" i="9"/>
  <c r="CO12" i="9"/>
  <c r="CO11" i="9"/>
  <c r="CO10" i="9"/>
  <c r="CO9" i="9"/>
  <c r="CO8" i="9"/>
  <c r="CO7" i="9"/>
  <c r="CR45" i="9"/>
  <c r="CR44" i="9"/>
  <c r="CR43" i="9"/>
  <c r="CR42" i="9"/>
  <c r="CR41" i="9"/>
  <c r="CR40" i="9"/>
  <c r="CR39" i="9"/>
  <c r="CR38" i="9"/>
  <c r="CR37" i="9"/>
  <c r="CR36" i="9"/>
  <c r="CR35" i="9"/>
  <c r="CR34" i="9"/>
  <c r="CR33" i="9"/>
  <c r="CR32" i="9"/>
  <c r="CR31" i="9"/>
  <c r="CR30" i="9"/>
  <c r="CR29" i="9"/>
  <c r="CR28" i="9"/>
  <c r="CR27" i="9"/>
  <c r="CR26" i="9"/>
  <c r="CR25" i="9"/>
  <c r="CR24" i="9"/>
  <c r="CR23" i="9"/>
  <c r="CR22" i="9"/>
  <c r="CR21" i="9"/>
  <c r="CR20" i="9"/>
  <c r="CR19" i="9"/>
  <c r="CR18" i="9"/>
  <c r="CR17" i="9"/>
  <c r="CR16" i="9"/>
  <c r="CR15" i="9"/>
  <c r="CR14" i="9"/>
  <c r="CR13" i="9"/>
  <c r="CR12" i="9"/>
  <c r="CR11" i="9"/>
  <c r="CR10" i="9"/>
  <c r="CR9" i="9"/>
  <c r="CR8" i="9"/>
  <c r="CR7" i="9"/>
  <c r="CU45" i="9"/>
  <c r="CU44" i="9"/>
  <c r="CU43" i="9"/>
  <c r="CU42" i="9"/>
  <c r="CU41" i="9"/>
  <c r="CU40" i="9"/>
  <c r="CU39" i="9"/>
  <c r="CU38" i="9"/>
  <c r="CU37" i="9"/>
  <c r="CU36" i="9"/>
  <c r="CU35" i="9"/>
  <c r="CU34" i="9"/>
  <c r="CU33" i="9"/>
  <c r="CU32" i="9"/>
  <c r="CU31" i="9"/>
  <c r="CU30" i="9"/>
  <c r="CU29" i="9"/>
  <c r="CU28" i="9"/>
  <c r="CU27" i="9"/>
  <c r="CU26" i="9"/>
  <c r="CU25" i="9"/>
  <c r="CU24" i="9"/>
  <c r="CU23" i="9"/>
  <c r="CU22" i="9"/>
  <c r="CU21" i="9"/>
  <c r="CU20" i="9"/>
  <c r="CU19" i="9"/>
  <c r="CU18" i="9"/>
  <c r="CU17" i="9"/>
  <c r="CU16" i="9"/>
  <c r="CU15" i="9"/>
  <c r="CU14" i="9"/>
  <c r="CU13" i="9"/>
  <c r="CU12" i="9"/>
  <c r="CU11" i="9"/>
  <c r="CU10" i="9"/>
  <c r="CU9" i="9"/>
  <c r="CU8" i="9"/>
  <c r="CU7" i="9"/>
  <c r="CX45" i="9"/>
  <c r="CX44" i="9"/>
  <c r="CX43" i="9"/>
  <c r="CX42" i="9"/>
  <c r="CX41" i="9"/>
  <c r="CX40" i="9"/>
  <c r="CX39" i="9"/>
  <c r="CX38" i="9"/>
  <c r="CX37" i="9"/>
  <c r="CX36" i="9"/>
  <c r="CX35" i="9"/>
  <c r="CX34" i="9"/>
  <c r="CX33" i="9"/>
  <c r="CX32" i="9"/>
  <c r="CX31" i="9"/>
  <c r="CX30" i="9"/>
  <c r="CX29" i="9"/>
  <c r="CX28" i="9"/>
  <c r="CX27" i="9"/>
  <c r="CX26" i="9"/>
  <c r="CX25" i="9"/>
  <c r="CX24" i="9"/>
  <c r="CX23" i="9"/>
  <c r="CX22" i="9"/>
  <c r="CX21" i="9"/>
  <c r="CX20" i="9"/>
  <c r="CX19" i="9"/>
  <c r="CX18" i="9"/>
  <c r="CX17" i="9"/>
  <c r="CX16" i="9"/>
  <c r="CX15" i="9"/>
  <c r="CX14" i="9"/>
  <c r="CX13" i="9"/>
  <c r="CX12" i="9"/>
  <c r="CX11" i="9"/>
  <c r="CX10" i="9"/>
  <c r="CX9" i="9"/>
  <c r="CX8" i="9"/>
  <c r="CX7" i="9"/>
  <c r="AV45" i="4"/>
  <c r="AV44" i="4"/>
  <c r="AV43" i="4"/>
  <c r="AV42" i="4"/>
  <c r="AV41" i="4"/>
  <c r="AV40" i="4"/>
  <c r="AV39" i="4"/>
  <c r="AV38" i="4"/>
  <c r="AV37" i="4"/>
  <c r="AV36" i="4"/>
  <c r="AV35" i="4"/>
  <c r="AV34" i="4"/>
  <c r="AV33" i="4"/>
  <c r="AV32" i="4"/>
  <c r="AV31" i="4"/>
  <c r="AV30" i="4"/>
  <c r="AV29" i="4"/>
  <c r="AV28" i="4"/>
  <c r="AV27" i="4"/>
  <c r="AV26" i="4"/>
  <c r="AV25" i="4"/>
  <c r="AV24" i="4"/>
  <c r="AV23" i="4"/>
  <c r="AV22" i="4"/>
  <c r="AV21" i="4"/>
  <c r="AV20" i="4"/>
  <c r="AV19" i="4"/>
  <c r="AV18" i="4"/>
  <c r="AV17" i="4"/>
  <c r="AV16" i="4"/>
  <c r="AV15" i="4"/>
  <c r="AV14" i="4"/>
  <c r="AV13" i="4"/>
  <c r="AV12" i="4"/>
  <c r="AV11" i="4"/>
  <c r="AV10" i="4"/>
  <c r="AV9" i="4"/>
  <c r="AV8" i="4"/>
  <c r="AV7" i="4"/>
  <c r="AS45" i="4"/>
  <c r="AS44" i="4"/>
  <c r="AS43" i="4"/>
  <c r="AS42" i="4"/>
  <c r="AS41" i="4"/>
  <c r="AS40" i="4"/>
  <c r="AS39" i="4"/>
  <c r="AS38" i="4"/>
  <c r="AS37" i="4"/>
  <c r="AS36" i="4"/>
  <c r="AS35" i="4"/>
  <c r="AS34" i="4"/>
  <c r="AS33" i="4"/>
  <c r="AS32" i="4"/>
  <c r="AS31" i="4"/>
  <c r="AS30" i="4"/>
  <c r="AS29" i="4"/>
  <c r="AS28" i="4"/>
  <c r="AS27" i="4"/>
  <c r="AS26" i="4"/>
  <c r="AS25" i="4"/>
  <c r="AS24" i="4"/>
  <c r="AS23" i="4"/>
  <c r="AS22" i="4"/>
  <c r="AS21" i="4"/>
  <c r="AS20" i="4"/>
  <c r="AS19" i="4"/>
  <c r="AS18" i="4"/>
  <c r="AS17" i="4"/>
  <c r="AS16" i="4"/>
  <c r="AS15" i="4"/>
  <c r="AS14" i="4"/>
  <c r="AS13" i="4"/>
  <c r="AS12" i="4"/>
  <c r="AS11" i="4"/>
  <c r="AS10" i="4"/>
  <c r="AS9" i="4"/>
  <c r="AS8" i="4"/>
  <c r="AS7" i="4"/>
  <c r="AP45" i="4"/>
  <c r="AP44" i="4"/>
  <c r="AP43" i="4"/>
  <c r="AP42" i="4"/>
  <c r="AP41" i="4"/>
  <c r="AP40" i="4"/>
  <c r="AP39" i="4"/>
  <c r="AP38" i="4"/>
  <c r="AP37" i="4"/>
  <c r="AP36" i="4"/>
  <c r="AP35" i="4"/>
  <c r="AP34" i="4"/>
  <c r="AP33" i="4"/>
  <c r="AP32" i="4"/>
  <c r="AP31" i="4"/>
  <c r="AP30" i="4"/>
  <c r="AP29" i="4"/>
  <c r="AP28" i="4"/>
  <c r="AP27" i="4"/>
  <c r="AP26" i="4"/>
  <c r="AP25" i="4"/>
  <c r="AP24" i="4"/>
  <c r="AP23" i="4"/>
  <c r="AP22" i="4"/>
  <c r="AP21" i="4"/>
  <c r="AP20" i="4"/>
  <c r="AP19" i="4"/>
  <c r="AP18" i="4"/>
  <c r="AP17" i="4"/>
  <c r="AP16" i="4"/>
  <c r="AP15" i="4"/>
  <c r="AP14" i="4"/>
  <c r="AP13" i="4"/>
  <c r="AP12" i="4"/>
  <c r="AP11" i="4"/>
  <c r="AP10" i="4"/>
  <c r="AP9" i="4"/>
  <c r="AP8" i="4"/>
  <c r="AP7" i="4"/>
  <c r="AM45" i="4"/>
  <c r="AM44" i="4"/>
  <c r="AM43" i="4"/>
  <c r="AM42" i="4"/>
  <c r="AM41" i="4"/>
  <c r="AM40" i="4"/>
  <c r="AM39" i="4"/>
  <c r="AM38" i="4"/>
  <c r="AM37" i="4"/>
  <c r="AM36" i="4"/>
  <c r="AM35" i="4"/>
  <c r="AM34" i="4"/>
  <c r="AM33" i="4"/>
  <c r="AM32" i="4"/>
  <c r="AM31" i="4"/>
  <c r="AM30" i="4"/>
  <c r="AM29" i="4"/>
  <c r="AM28" i="4"/>
  <c r="AM27" i="4"/>
  <c r="AM26" i="4"/>
  <c r="AM25" i="4"/>
  <c r="AM24" i="4"/>
  <c r="AM23" i="4"/>
  <c r="AM22" i="4"/>
  <c r="AM21" i="4"/>
  <c r="AM20" i="4"/>
  <c r="AM19" i="4"/>
  <c r="AM18" i="4"/>
  <c r="AM17" i="4"/>
  <c r="AM16" i="4"/>
  <c r="AM15" i="4"/>
  <c r="AM14" i="4"/>
  <c r="AM13" i="4"/>
  <c r="AM12" i="4"/>
  <c r="AM11" i="4"/>
  <c r="AM10" i="4"/>
  <c r="AM9" i="4"/>
  <c r="AM8" i="4"/>
  <c r="AM7"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G45" i="4"/>
  <c r="AG44" i="4"/>
  <c r="AG43" i="4"/>
  <c r="AG42" i="4"/>
  <c r="AG41" i="4"/>
  <c r="AG40" i="4"/>
  <c r="AG39" i="4"/>
  <c r="AG38" i="4"/>
  <c r="AG37" i="4"/>
  <c r="AG36" i="4"/>
  <c r="AG35" i="4"/>
  <c r="AG34" i="4"/>
  <c r="AG33" i="4"/>
  <c r="AG32" i="4"/>
  <c r="AG31" i="4"/>
  <c r="AG30" i="4"/>
  <c r="AG29" i="4"/>
  <c r="AG28" i="4"/>
  <c r="AG27" i="4"/>
  <c r="AG26" i="4"/>
  <c r="AG25" i="4"/>
  <c r="AG24" i="4"/>
  <c r="AG23" i="4"/>
  <c r="AG22" i="4"/>
  <c r="AG21" i="4"/>
  <c r="AG20" i="4"/>
  <c r="AG19" i="4"/>
  <c r="AG18" i="4"/>
  <c r="AG17" i="4"/>
  <c r="AG16" i="4"/>
  <c r="AG15" i="4"/>
  <c r="AG14" i="4"/>
  <c r="AG13" i="4"/>
  <c r="AG12" i="4"/>
  <c r="AG11" i="4"/>
  <c r="AG10" i="4"/>
  <c r="AG9" i="4"/>
  <c r="AG8" i="4"/>
  <c r="AG7" i="4"/>
  <c r="AD45" i="4"/>
  <c r="AD44" i="4"/>
  <c r="AD43" i="4"/>
  <c r="AD42" i="4"/>
  <c r="AD41" i="4"/>
  <c r="AD40" i="4"/>
  <c r="AD39" i="4"/>
  <c r="AD38" i="4"/>
  <c r="AD37" i="4"/>
  <c r="AD36" i="4"/>
  <c r="AD35" i="4"/>
  <c r="AD34" i="4"/>
  <c r="AD33" i="4"/>
  <c r="AD32" i="4"/>
  <c r="AD31" i="4"/>
  <c r="AD30" i="4"/>
  <c r="AD29" i="4"/>
  <c r="AD28" i="4"/>
  <c r="AD27" i="4"/>
  <c r="AD26" i="4"/>
  <c r="AD25" i="4"/>
  <c r="AD24" i="4"/>
  <c r="AD23" i="4"/>
  <c r="AD22" i="4"/>
  <c r="AD21" i="4"/>
  <c r="AD20" i="4"/>
  <c r="AD19" i="4"/>
  <c r="AD18" i="4"/>
  <c r="AD17" i="4"/>
  <c r="AD16" i="4"/>
  <c r="AD15" i="4"/>
  <c r="AD14" i="4"/>
  <c r="AD13" i="4"/>
  <c r="AD12" i="4"/>
  <c r="AD11" i="4"/>
  <c r="AD10" i="4"/>
  <c r="AD9" i="4"/>
  <c r="AD8" i="4"/>
  <c r="AD7" i="4"/>
  <c r="AA45" i="4"/>
  <c r="AA44" i="4"/>
  <c r="AA43" i="4"/>
  <c r="AA42" i="4"/>
  <c r="AA41" i="4"/>
  <c r="AA40" i="4"/>
  <c r="AA39" i="4"/>
  <c r="AA38" i="4"/>
  <c r="AA37" i="4"/>
  <c r="AA36" i="4"/>
  <c r="AA35" i="4"/>
  <c r="AA34" i="4"/>
  <c r="AA33" i="4"/>
  <c r="AA32" i="4"/>
  <c r="AA31" i="4"/>
  <c r="AA30" i="4"/>
  <c r="AA29" i="4"/>
  <c r="AA28" i="4"/>
  <c r="AA27" i="4"/>
  <c r="AA26" i="4"/>
  <c r="AA25" i="4"/>
  <c r="AA24" i="4"/>
  <c r="AA23" i="4"/>
  <c r="AA22" i="4"/>
  <c r="AA21" i="4"/>
  <c r="AA20" i="4"/>
  <c r="AA19" i="4"/>
  <c r="AA18" i="4"/>
  <c r="AA17" i="4"/>
  <c r="AA16" i="4"/>
  <c r="AA15" i="4"/>
  <c r="AA14" i="4"/>
  <c r="AA13" i="4"/>
  <c r="AA12" i="4"/>
  <c r="AA11" i="4"/>
  <c r="AA10" i="4"/>
  <c r="AA9" i="4"/>
  <c r="AA8" i="4"/>
  <c r="AA7"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U45" i="4"/>
  <c r="U44" i="4"/>
  <c r="U43" i="4"/>
  <c r="U42" i="4"/>
  <c r="U41" i="4"/>
  <c r="U40" i="4"/>
  <c r="U39" i="4"/>
  <c r="U38" i="4"/>
  <c r="U37" i="4"/>
  <c r="U36" i="4"/>
  <c r="U35" i="4"/>
  <c r="U34" i="4"/>
  <c r="U33" i="4"/>
  <c r="U32" i="4"/>
  <c r="U31" i="4"/>
  <c r="U30" i="4"/>
  <c r="U29" i="4"/>
  <c r="U28" i="4"/>
  <c r="U27" i="4"/>
  <c r="U26" i="4"/>
  <c r="U25" i="4"/>
  <c r="U24" i="4"/>
  <c r="U23" i="4"/>
  <c r="U22" i="4"/>
  <c r="U21" i="4"/>
  <c r="U20" i="4"/>
  <c r="U19" i="4"/>
  <c r="U18" i="4"/>
  <c r="U17" i="4"/>
  <c r="U16" i="4"/>
  <c r="U15" i="4"/>
  <c r="U14" i="4"/>
  <c r="U13" i="4"/>
  <c r="U12" i="4"/>
  <c r="U11" i="4"/>
  <c r="U10" i="4"/>
  <c r="U9" i="4"/>
  <c r="U8" i="4"/>
  <c r="U7"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O7" i="9" l="1"/>
  <c r="P7" i="9"/>
  <c r="O8" i="9"/>
  <c r="M7" i="9"/>
  <c r="M6" i="4"/>
  <c r="I8" i="9"/>
  <c r="I7" i="4"/>
  <c r="I7" i="9"/>
  <c r="L6" i="4"/>
  <c r="L8" i="9"/>
  <c r="J8" i="9"/>
  <c r="J7" i="9"/>
  <c r="J7" i="4"/>
  <c r="I6" i="4"/>
  <c r="I8" i="4"/>
  <c r="L6" i="9"/>
  <c r="I6" i="9"/>
  <c r="J6" i="9"/>
  <c r="M6" i="9"/>
  <c r="J8" i="4"/>
  <c r="M8" i="9"/>
  <c r="J6" i="4"/>
  <c r="L7" i="9"/>
  <c r="D5" i="8" l="1"/>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4" i="8"/>
  <c r="C5" i="8"/>
  <c r="E5" i="8" s="1"/>
  <c r="C6" i="8"/>
  <c r="E6" i="8" s="1"/>
  <c r="C7" i="8"/>
  <c r="E7" i="8" s="1"/>
  <c r="C8" i="8"/>
  <c r="E8" i="8" s="1"/>
  <c r="C9" i="8"/>
  <c r="E9" i="8" s="1"/>
  <c r="C10" i="8"/>
  <c r="E10" i="8" s="1"/>
  <c r="C11" i="8"/>
  <c r="E11" i="8" s="1"/>
  <c r="C12" i="8"/>
  <c r="E12" i="8" s="1"/>
  <c r="C13" i="8"/>
  <c r="E13" i="8" s="1"/>
  <c r="C14" i="8"/>
  <c r="E14" i="8" s="1"/>
  <c r="C15" i="8"/>
  <c r="E15" i="8" s="1"/>
  <c r="C16" i="8"/>
  <c r="E16" i="8" s="1"/>
  <c r="C17" i="8"/>
  <c r="E17" i="8" s="1"/>
  <c r="C18" i="8"/>
  <c r="E18" i="8" s="1"/>
  <c r="C19" i="8"/>
  <c r="E19" i="8" s="1"/>
  <c r="C20" i="8"/>
  <c r="E20" i="8" s="1"/>
  <c r="C21" i="8"/>
  <c r="E21" i="8" s="1"/>
  <c r="C22" i="8"/>
  <c r="E22" i="8" s="1"/>
  <c r="C23" i="8"/>
  <c r="E23" i="8" s="1"/>
  <c r="C24" i="8"/>
  <c r="E24" i="8" s="1"/>
  <c r="C25" i="8"/>
  <c r="E25" i="8" s="1"/>
  <c r="C26" i="8"/>
  <c r="E26" i="8" s="1"/>
  <c r="C27" i="8"/>
  <c r="E27" i="8" s="1"/>
  <c r="C28" i="8"/>
  <c r="E28" i="8" s="1"/>
  <c r="C29" i="8"/>
  <c r="E29" i="8" s="1"/>
  <c r="C30" i="8"/>
  <c r="E30" i="8" s="1"/>
  <c r="C31" i="8"/>
  <c r="E31" i="8" s="1"/>
  <c r="C32" i="8"/>
  <c r="E32" i="8" s="1"/>
  <c r="C33" i="8"/>
  <c r="E33" i="8" s="1"/>
  <c r="C4" i="8"/>
  <c r="E4" i="8" s="1"/>
  <c r="P11" i="3" l="1"/>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A7" i="8" l="1"/>
  <c r="A9" i="8"/>
  <c r="B6" i="9" l="1"/>
  <c r="H4" i="3" s="1"/>
  <c r="G45" i="9"/>
  <c r="E45" i="9"/>
  <c r="C45" i="9"/>
  <c r="B45" i="9"/>
  <c r="H43" i="3" s="1"/>
  <c r="G44" i="9"/>
  <c r="E44" i="9"/>
  <c r="C44" i="9"/>
  <c r="B44" i="9"/>
  <c r="H42" i="3" s="1"/>
  <c r="G43" i="9"/>
  <c r="E43" i="9"/>
  <c r="C43" i="9"/>
  <c r="B43" i="9"/>
  <c r="H41" i="3" s="1"/>
  <c r="G42" i="9"/>
  <c r="E42" i="9"/>
  <c r="C42" i="9"/>
  <c r="B42" i="9"/>
  <c r="H40" i="3" s="1"/>
  <c r="G41" i="9"/>
  <c r="E41" i="9"/>
  <c r="C41" i="9"/>
  <c r="B41" i="9"/>
  <c r="H39" i="3" s="1"/>
  <c r="G40" i="9"/>
  <c r="E40" i="9"/>
  <c r="C40" i="9"/>
  <c r="B40" i="9"/>
  <c r="H38" i="3" s="1"/>
  <c r="G39" i="9"/>
  <c r="E39" i="9"/>
  <c r="C39" i="9"/>
  <c r="B39" i="9"/>
  <c r="H37" i="3" s="1"/>
  <c r="G38" i="9"/>
  <c r="E38" i="9"/>
  <c r="C38" i="9"/>
  <c r="B38" i="9"/>
  <c r="H36" i="3" s="1"/>
  <c r="G37" i="9"/>
  <c r="E37" i="9"/>
  <c r="C37" i="9"/>
  <c r="B37" i="9"/>
  <c r="H35" i="3" s="1"/>
  <c r="G36" i="9"/>
  <c r="E36" i="9"/>
  <c r="C36" i="9"/>
  <c r="B36" i="9"/>
  <c r="H34" i="3" s="1"/>
  <c r="G35" i="9"/>
  <c r="E35" i="9"/>
  <c r="C35" i="9"/>
  <c r="B35" i="9"/>
  <c r="H33" i="3" s="1"/>
  <c r="G34" i="9"/>
  <c r="E34" i="9"/>
  <c r="C34" i="9"/>
  <c r="B34" i="9"/>
  <c r="H32" i="3" s="1"/>
  <c r="G33" i="9"/>
  <c r="E33" i="9"/>
  <c r="C33" i="9"/>
  <c r="B33" i="9"/>
  <c r="H31" i="3" s="1"/>
  <c r="G32" i="9"/>
  <c r="E32" i="9"/>
  <c r="C32" i="9"/>
  <c r="B32" i="9"/>
  <c r="H30" i="3" s="1"/>
  <c r="G31" i="9"/>
  <c r="E31" i="9"/>
  <c r="C31" i="9"/>
  <c r="B31" i="9"/>
  <c r="H29" i="3" s="1"/>
  <c r="G30" i="9"/>
  <c r="E30" i="9"/>
  <c r="C30" i="9"/>
  <c r="B30" i="9"/>
  <c r="H28" i="3" s="1"/>
  <c r="G29" i="9"/>
  <c r="E29" i="9"/>
  <c r="C29" i="9"/>
  <c r="B29" i="9"/>
  <c r="H27" i="3" s="1"/>
  <c r="G28" i="9"/>
  <c r="E28" i="9"/>
  <c r="C28" i="9"/>
  <c r="B28" i="9"/>
  <c r="H26" i="3" s="1"/>
  <c r="G27" i="9"/>
  <c r="E27" i="9"/>
  <c r="C27" i="9"/>
  <c r="B27" i="9"/>
  <c r="H25" i="3" s="1"/>
  <c r="G26" i="9"/>
  <c r="E26" i="9"/>
  <c r="C26" i="9"/>
  <c r="B26" i="9"/>
  <c r="H24" i="3" s="1"/>
  <c r="G25" i="9"/>
  <c r="E25" i="9"/>
  <c r="C25" i="9"/>
  <c r="B25" i="9"/>
  <c r="H23" i="3" s="1"/>
  <c r="G24" i="9"/>
  <c r="E24" i="9"/>
  <c r="C24" i="9"/>
  <c r="B24" i="9"/>
  <c r="H22" i="3" s="1"/>
  <c r="G23" i="9"/>
  <c r="E23" i="9"/>
  <c r="C23" i="9"/>
  <c r="B23" i="9"/>
  <c r="H21" i="3" s="1"/>
  <c r="G22" i="9"/>
  <c r="E22" i="9"/>
  <c r="C22" i="9"/>
  <c r="B22" i="9"/>
  <c r="H20" i="3" s="1"/>
  <c r="G21" i="9"/>
  <c r="E21" i="9"/>
  <c r="C21" i="9"/>
  <c r="B21" i="9"/>
  <c r="H19" i="3" s="1"/>
  <c r="G20" i="9"/>
  <c r="E20" i="9"/>
  <c r="C20" i="9"/>
  <c r="B20" i="9"/>
  <c r="H18" i="3" s="1"/>
  <c r="G19" i="9"/>
  <c r="E19" i="9"/>
  <c r="C19" i="9"/>
  <c r="B19" i="9"/>
  <c r="H17" i="3" s="1"/>
  <c r="G18" i="9"/>
  <c r="E18" i="9"/>
  <c r="C18" i="9"/>
  <c r="B18" i="9"/>
  <c r="H16" i="3" s="1"/>
  <c r="G17" i="9"/>
  <c r="E17" i="9"/>
  <c r="C17" i="9"/>
  <c r="B17" i="9"/>
  <c r="H15" i="3" s="1"/>
  <c r="G16" i="9"/>
  <c r="E16" i="9"/>
  <c r="C16" i="9"/>
  <c r="B16" i="9"/>
  <c r="H14" i="3" s="1"/>
  <c r="G15" i="9"/>
  <c r="E15" i="9"/>
  <c r="C15" i="9"/>
  <c r="B15" i="9"/>
  <c r="H13" i="3" s="1"/>
  <c r="G14" i="9"/>
  <c r="E14" i="9"/>
  <c r="C14" i="9"/>
  <c r="B14" i="9"/>
  <c r="H12" i="3" s="1"/>
  <c r="G13" i="9"/>
  <c r="E13" i="9"/>
  <c r="C13" i="9"/>
  <c r="B13" i="9"/>
  <c r="H11" i="3" s="1"/>
  <c r="G12" i="9"/>
  <c r="E12" i="9"/>
  <c r="C12" i="9"/>
  <c r="B12" i="9"/>
  <c r="H10" i="3" s="1"/>
  <c r="G11" i="9"/>
  <c r="E11" i="9"/>
  <c r="C11" i="9"/>
  <c r="B11" i="9"/>
  <c r="H9" i="3" s="1"/>
  <c r="G10" i="9"/>
  <c r="E10" i="9"/>
  <c r="C10" i="9"/>
  <c r="B10" i="9"/>
  <c r="H8" i="3" s="1"/>
  <c r="G9" i="9"/>
  <c r="E9" i="9"/>
  <c r="C9" i="9"/>
  <c r="B9" i="9"/>
  <c r="H7" i="3" s="1"/>
  <c r="G8" i="9"/>
  <c r="E8" i="9"/>
  <c r="C8" i="9"/>
  <c r="B8" i="9"/>
  <c r="H6" i="3" s="1"/>
  <c r="G7" i="9"/>
  <c r="E7" i="9"/>
  <c r="C7" i="9"/>
  <c r="B7" i="9"/>
  <c r="H5" i="3" s="1"/>
  <c r="G6" i="9"/>
  <c r="E6" i="9"/>
  <c r="C6" i="9"/>
  <c r="C1" i="9"/>
  <c r="B1" i="9"/>
  <c r="R42" i="3" l="1"/>
  <c r="E42" i="3" s="1"/>
  <c r="R26" i="3"/>
  <c r="E26" i="3" s="1"/>
  <c r="R18" i="3"/>
  <c r="E18" i="3" s="1"/>
  <c r="E10" i="3"/>
  <c r="E6" i="3"/>
  <c r="R43" i="3"/>
  <c r="E43" i="3" s="1"/>
  <c r="R39" i="3"/>
  <c r="E39" i="3" s="1"/>
  <c r="R35" i="3"/>
  <c r="E35" i="3" s="1"/>
  <c r="R31" i="3"/>
  <c r="E31" i="3" s="1"/>
  <c r="R27" i="3"/>
  <c r="E27" i="3" s="1"/>
  <c r="R23" i="3"/>
  <c r="E23" i="3" s="1"/>
  <c r="R19" i="3"/>
  <c r="E19" i="3" s="1"/>
  <c r="R15" i="3"/>
  <c r="E15" i="3" s="1"/>
  <c r="R11" i="3"/>
  <c r="E11" i="3" s="1"/>
  <c r="E7" i="3"/>
  <c r="R38" i="3"/>
  <c r="E38" i="3" s="1"/>
  <c r="R30" i="3"/>
  <c r="E30" i="3" s="1"/>
  <c r="R40" i="3"/>
  <c r="E40" i="3" s="1"/>
  <c r="R36" i="3"/>
  <c r="E36" i="3" s="1"/>
  <c r="R32" i="3"/>
  <c r="E32" i="3" s="1"/>
  <c r="R28" i="3"/>
  <c r="E28" i="3" s="1"/>
  <c r="R24" i="3"/>
  <c r="E24" i="3" s="1"/>
  <c r="R20" i="3"/>
  <c r="E20" i="3" s="1"/>
  <c r="R16" i="3"/>
  <c r="E16" i="3" s="1"/>
  <c r="R12" i="3"/>
  <c r="E12" i="3" s="1"/>
  <c r="E8" i="3"/>
  <c r="R34" i="3"/>
  <c r="E34" i="3" s="1"/>
  <c r="R22" i="3"/>
  <c r="E22" i="3" s="1"/>
  <c r="R14" i="3"/>
  <c r="E14" i="3" s="1"/>
  <c r="R41" i="3"/>
  <c r="E41" i="3" s="1"/>
  <c r="R37" i="3"/>
  <c r="E37" i="3" s="1"/>
  <c r="R33" i="3"/>
  <c r="E33" i="3" s="1"/>
  <c r="R29" i="3"/>
  <c r="E29" i="3" s="1"/>
  <c r="R25" i="3"/>
  <c r="E25" i="3" s="1"/>
  <c r="R21" i="3"/>
  <c r="E21" i="3" s="1"/>
  <c r="R17" i="3"/>
  <c r="E17" i="3" s="1"/>
  <c r="R13" i="3"/>
  <c r="E13" i="3" s="1"/>
  <c r="E9" i="3"/>
  <c r="E5" i="3"/>
  <c r="S16" i="3"/>
  <c r="T16" i="3" s="1"/>
  <c r="F16" i="3" s="1"/>
  <c r="S24" i="3"/>
  <c r="T24" i="3" s="1"/>
  <c r="F24" i="3" s="1"/>
  <c r="S32" i="3"/>
  <c r="T32" i="3" s="1"/>
  <c r="F32" i="3" s="1"/>
  <c r="F5" i="3"/>
  <c r="F9" i="3"/>
  <c r="S13" i="3"/>
  <c r="T13" i="3" s="1"/>
  <c r="F13" i="3" s="1"/>
  <c r="S17" i="3"/>
  <c r="T17" i="3" s="1"/>
  <c r="F17" i="3" s="1"/>
  <c r="S21" i="3"/>
  <c r="T21" i="3" s="1"/>
  <c r="F21" i="3" s="1"/>
  <c r="S25" i="3"/>
  <c r="T25" i="3" s="1"/>
  <c r="F25" i="3" s="1"/>
  <c r="S29" i="3"/>
  <c r="T29" i="3" s="1"/>
  <c r="F29" i="3" s="1"/>
  <c r="S33" i="3"/>
  <c r="T33" i="3" s="1"/>
  <c r="F33" i="3" s="1"/>
  <c r="S37" i="3"/>
  <c r="T37" i="3" s="1"/>
  <c r="F37" i="3" s="1"/>
  <c r="S41" i="3"/>
  <c r="T41" i="3" s="1"/>
  <c r="F41" i="3" s="1"/>
  <c r="F8" i="3"/>
  <c r="S20" i="3"/>
  <c r="T20" i="3" s="1"/>
  <c r="F20" i="3" s="1"/>
  <c r="S40" i="3"/>
  <c r="T40" i="3" s="1"/>
  <c r="F40" i="3" s="1"/>
  <c r="F6" i="3"/>
  <c r="F10" i="3"/>
  <c r="S14" i="3"/>
  <c r="T14" i="3" s="1"/>
  <c r="F14" i="3" s="1"/>
  <c r="S18" i="3"/>
  <c r="T18" i="3" s="1"/>
  <c r="F18" i="3" s="1"/>
  <c r="S22" i="3"/>
  <c r="T22" i="3" s="1"/>
  <c r="F22" i="3" s="1"/>
  <c r="S26" i="3"/>
  <c r="T26" i="3" s="1"/>
  <c r="F26" i="3" s="1"/>
  <c r="S30" i="3"/>
  <c r="T30" i="3" s="1"/>
  <c r="F30" i="3" s="1"/>
  <c r="S34" i="3"/>
  <c r="T34" i="3" s="1"/>
  <c r="F34" i="3" s="1"/>
  <c r="S38" i="3"/>
  <c r="T38" i="3" s="1"/>
  <c r="F38" i="3" s="1"/>
  <c r="S42" i="3"/>
  <c r="T42" i="3" s="1"/>
  <c r="F42" i="3" s="1"/>
  <c r="S12" i="3"/>
  <c r="T12" i="3" s="1"/>
  <c r="F12" i="3" s="1"/>
  <c r="S28" i="3"/>
  <c r="T28" i="3" s="1"/>
  <c r="F28" i="3" s="1"/>
  <c r="S36" i="3"/>
  <c r="T36" i="3" s="1"/>
  <c r="F36" i="3" s="1"/>
  <c r="F7" i="3"/>
  <c r="S11" i="3"/>
  <c r="T11" i="3" s="1"/>
  <c r="F11" i="3" s="1"/>
  <c r="S15" i="3"/>
  <c r="T15" i="3" s="1"/>
  <c r="F15" i="3" s="1"/>
  <c r="S19" i="3"/>
  <c r="T19" i="3" s="1"/>
  <c r="F19" i="3" s="1"/>
  <c r="S23" i="3"/>
  <c r="T23" i="3" s="1"/>
  <c r="F23" i="3" s="1"/>
  <c r="S27" i="3"/>
  <c r="T27" i="3" s="1"/>
  <c r="F27" i="3" s="1"/>
  <c r="S31" i="3"/>
  <c r="T31" i="3" s="1"/>
  <c r="F31" i="3" s="1"/>
  <c r="S35" i="3"/>
  <c r="T35" i="3" s="1"/>
  <c r="F35" i="3" s="1"/>
  <c r="S39" i="3"/>
  <c r="T39" i="3" s="1"/>
  <c r="F39" i="3" s="1"/>
  <c r="S43" i="3"/>
  <c r="T43" i="3" s="1"/>
  <c r="F43" i="3" s="1"/>
  <c r="E4" i="3" l="1"/>
  <c r="F4" i="3"/>
  <c r="G10" i="3" l="1"/>
  <c r="Q14" i="3"/>
  <c r="G14" i="3" s="1"/>
  <c r="Q18" i="3"/>
  <c r="G18" i="3" s="1"/>
  <c r="Q22" i="3"/>
  <c r="G22" i="3" s="1"/>
  <c r="Q26" i="3"/>
  <c r="G26" i="3" s="1"/>
  <c r="Q30" i="3"/>
  <c r="G30" i="3" s="1"/>
  <c r="Q34" i="3"/>
  <c r="G34" i="3" s="1"/>
  <c r="Q38" i="3"/>
  <c r="G38" i="3" s="1"/>
  <c r="Q15" i="3"/>
  <c r="G15" i="3" s="1"/>
  <c r="Q23" i="3"/>
  <c r="G23" i="3" s="1"/>
  <c r="Q27" i="3"/>
  <c r="G27" i="3" s="1"/>
  <c r="Q35" i="3"/>
  <c r="G35" i="3" s="1"/>
  <c r="Q39" i="3"/>
  <c r="G39" i="3" s="1"/>
  <c r="Q43" i="3"/>
  <c r="G43" i="3" s="1"/>
  <c r="Q11" i="3"/>
  <c r="G11" i="3" s="1"/>
  <c r="Q19" i="3"/>
  <c r="G19" i="3" s="1"/>
  <c r="Q31" i="3"/>
  <c r="G31" i="3" s="1"/>
  <c r="Q42" i="3"/>
  <c r="G42" i="3" s="1"/>
  <c r="G9" i="3"/>
  <c r="Q13" i="3"/>
  <c r="G13" i="3" s="1"/>
  <c r="Q17" i="3"/>
  <c r="G17" i="3" s="1"/>
  <c r="Q21" i="3"/>
  <c r="G21" i="3" s="1"/>
  <c r="Q25" i="3"/>
  <c r="G25" i="3" s="1"/>
  <c r="Q29" i="3"/>
  <c r="G29" i="3" s="1"/>
  <c r="Q33" i="3"/>
  <c r="G33" i="3" s="1"/>
  <c r="Q37" i="3"/>
  <c r="G37" i="3" s="1"/>
  <c r="Q41" i="3"/>
  <c r="G41" i="3" s="1"/>
  <c r="Q12" i="3"/>
  <c r="G12" i="3" s="1"/>
  <c r="Q16" i="3"/>
  <c r="G16" i="3" s="1"/>
  <c r="Q20" i="3"/>
  <c r="G20" i="3" s="1"/>
  <c r="Q24" i="3"/>
  <c r="G24" i="3" s="1"/>
  <c r="Q28" i="3"/>
  <c r="G28" i="3" s="1"/>
  <c r="Q32" i="3"/>
  <c r="G32" i="3" s="1"/>
  <c r="Q36" i="3"/>
  <c r="G36" i="3" s="1"/>
  <c r="Q40" i="3"/>
  <c r="G40" i="3" s="1"/>
  <c r="A10" i="8"/>
  <c r="A5" i="8"/>
  <c r="A11" i="8" s="1"/>
  <c r="A13" i="8" s="1"/>
  <c r="G8" i="3" l="1"/>
  <c r="G7" i="3"/>
  <c r="A12" i="8"/>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6" i="4"/>
  <c r="G6"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7" i="4"/>
  <c r="G8" i="4"/>
  <c r="G9" i="4"/>
  <c r="G10" i="4"/>
  <c r="G11" i="4"/>
  <c r="G12" i="4"/>
  <c r="G13" i="4"/>
  <c r="G14" i="4"/>
  <c r="C1" i="4"/>
  <c r="G4" i="3" l="1"/>
  <c r="G6" i="3"/>
  <c r="G5" i="3"/>
</calcChain>
</file>

<file path=xl/sharedStrings.xml><?xml version="1.0" encoding="utf-8"?>
<sst xmlns="http://schemas.openxmlformats.org/spreadsheetml/2006/main" count="431" uniqueCount="128">
  <si>
    <t>SIGMA (GCSE HIGHER) Sarah's Inventive Grade Management Application</t>
  </si>
  <si>
    <t xml:space="preserve">
I created this file while teaching as a way to track pupil progress for my classes in an organised and more visual way. I have populated it with sample data (including imaginary grade boundaries for 2018-2025 Papers 1-3 for the 'new' 1-9 grades as opposed to the old A*-U grades) to demonstrate how it works. 
This will track practice paper and test grades against target grades, AND give you a summary of their best grade so far, most recent test score,  the average of their last 3 practice paper scores and a count of how many practice papers each pupil has done (all colour coded in relation to target grade).
1) Enter names of students and target grades in Dashboard.
2) Enter the relevant 'paper', 'year' and student scores on either the test or practice papers tab (Grades will be automatically calculated).
3) As more data is entered, view the Dashboard tab to see which pupils need help. 
How to use:
When entering data, ONLY enter data in grey cells. The grade boundaries for past papers will automatically appear. Be aware that there is a quirk with the calculation of the average of the last 3 practice papers, in that the formula calculates the average of the last 3 spaces from the most recent paper, so if a pupil misses one in the middle, then excel is actually doing the average of the last 2 papers. 
</t>
  </si>
  <si>
    <t>Class:</t>
  </si>
  <si>
    <t>Demo</t>
  </si>
  <si>
    <t>CALCULATIONS FOR FORMULAE</t>
  </si>
  <si>
    <t>Name</t>
  </si>
  <si>
    <t>Target</t>
  </si>
  <si>
    <t>Practice Papers Best Score</t>
  </si>
  <si>
    <t>Practice Papers Ave Last 3</t>
  </si>
  <si>
    <t>Most Recent Test</t>
  </si>
  <si>
    <t>Number Of Practice Papers Done</t>
  </si>
  <si>
    <t xml:space="preserve">This is colour coded so that a pupil who is on or above their target grade is green, if they are 
achieving one grade below target they are yellow, more than one grade below target is red. </t>
  </si>
  <si>
    <t>CHANGING TARGETS TO POINTS</t>
  </si>
  <si>
    <t>TARGETS AS POINTS</t>
  </si>
  <si>
    <t>MOST RECENT TEST (AS POINTS)</t>
  </si>
  <si>
    <t>PRACTICE PAPERS BEST</t>
  </si>
  <si>
    <t>AVERAGE BEST 3 PRACTICE PAPERS</t>
  </si>
  <si>
    <t>AVERAGE ROUNDED</t>
  </si>
  <si>
    <t>Student1</t>
  </si>
  <si>
    <t>Name1</t>
  </si>
  <si>
    <t>TARGET</t>
  </si>
  <si>
    <t>POINT</t>
  </si>
  <si>
    <t>Student2</t>
  </si>
  <si>
    <t>Name2</t>
  </si>
  <si>
    <t>Student3</t>
  </si>
  <si>
    <t>Name3</t>
  </si>
  <si>
    <t>Student4</t>
  </si>
  <si>
    <t>Name4</t>
  </si>
  <si>
    <t>Student5</t>
  </si>
  <si>
    <t>Name5</t>
  </si>
  <si>
    <t>Student6</t>
  </si>
  <si>
    <t>Name6</t>
  </si>
  <si>
    <t>Student7</t>
  </si>
  <si>
    <t>Name7</t>
  </si>
  <si>
    <t>Student8</t>
  </si>
  <si>
    <t>Name8</t>
  </si>
  <si>
    <t>Student9</t>
  </si>
  <si>
    <t>Name9</t>
  </si>
  <si>
    <t>Student10</t>
  </si>
  <si>
    <t>Name10</t>
  </si>
  <si>
    <t>Student11</t>
  </si>
  <si>
    <t>Name11</t>
  </si>
  <si>
    <t>Student12</t>
  </si>
  <si>
    <t>Name12</t>
  </si>
  <si>
    <t>Student13</t>
  </si>
  <si>
    <t>Name13</t>
  </si>
  <si>
    <t>Student14</t>
  </si>
  <si>
    <t>Name14</t>
  </si>
  <si>
    <t>Student15</t>
  </si>
  <si>
    <t>Name15</t>
  </si>
  <si>
    <t>Student16</t>
  </si>
  <si>
    <t>Name16</t>
  </si>
  <si>
    <t>Student17</t>
  </si>
  <si>
    <t>Name17</t>
  </si>
  <si>
    <t>Student18</t>
  </si>
  <si>
    <t>Name18</t>
  </si>
  <si>
    <t>Student19</t>
  </si>
  <si>
    <t>Name19</t>
  </si>
  <si>
    <t>Student20</t>
  </si>
  <si>
    <t>Name20</t>
  </si>
  <si>
    <t>Student21</t>
  </si>
  <si>
    <t>Name21</t>
  </si>
  <si>
    <t>Student22</t>
  </si>
  <si>
    <t>Name22</t>
  </si>
  <si>
    <t>Student23</t>
  </si>
  <si>
    <t>Name23</t>
  </si>
  <si>
    <t>Student24</t>
  </si>
  <si>
    <t>Name24</t>
  </si>
  <si>
    <t>Student25</t>
  </si>
  <si>
    <t>Name25</t>
  </si>
  <si>
    <t>Student26</t>
  </si>
  <si>
    <t>Name26</t>
  </si>
  <si>
    <t>Student27</t>
  </si>
  <si>
    <t>Name27</t>
  </si>
  <si>
    <t>Student28</t>
  </si>
  <si>
    <t>Name28</t>
  </si>
  <si>
    <t>Student29</t>
  </si>
  <si>
    <t>Name29</t>
  </si>
  <si>
    <t>Student30</t>
  </si>
  <si>
    <t>Name30</t>
  </si>
  <si>
    <t>Student31</t>
  </si>
  <si>
    <t>Name31</t>
  </si>
  <si>
    <t>Student32</t>
  </si>
  <si>
    <t>Name32</t>
  </si>
  <si>
    <t>In the top grey boxes, enter the year of the paper (4 digits eg 2018). Underneath, enter the paper number.</t>
  </si>
  <si>
    <t>Paper</t>
  </si>
  <si>
    <t>mark</t>
  </si>
  <si>
    <t>grade</t>
  </si>
  <si>
    <t/>
  </si>
  <si>
    <t>Marks</t>
  </si>
  <si>
    <t>Grade</t>
  </si>
  <si>
    <t>U</t>
  </si>
  <si>
    <t>Number of Papers Done</t>
  </si>
  <si>
    <t>Enter year as 4 digits</t>
  </si>
  <si>
    <t>HIGHEST</t>
  </si>
  <si>
    <t>LOWEST</t>
  </si>
  <si>
    <t>MEAN AVE</t>
  </si>
  <si>
    <t>for formulas</t>
  </si>
  <si>
    <t>Paper 1</t>
  </si>
  <si>
    <t>1,9</t>
  </si>
  <si>
    <t>1,8</t>
  </si>
  <si>
    <t>Paper 2</t>
  </si>
  <si>
    <t>1,7</t>
  </si>
  <si>
    <t>1,6</t>
  </si>
  <si>
    <t>Paper 3</t>
  </si>
  <si>
    <t>1,5</t>
  </si>
  <si>
    <t>1,4</t>
  </si>
  <si>
    <t>1,3</t>
  </si>
  <si>
    <t>1,2</t>
  </si>
  <si>
    <t>1,1</t>
  </si>
  <si>
    <t>2,9</t>
  </si>
  <si>
    <t>2,8</t>
  </si>
  <si>
    <t>2,7</t>
  </si>
  <si>
    <t>2,6</t>
  </si>
  <si>
    <t>2,5</t>
  </si>
  <si>
    <t>2,4</t>
  </si>
  <si>
    <t>2,3</t>
  </si>
  <si>
    <t>2,2</t>
  </si>
  <si>
    <t>2,1</t>
  </si>
  <si>
    <t>3,9</t>
  </si>
  <si>
    <t>3,8</t>
  </si>
  <si>
    <t>3,7</t>
  </si>
  <si>
    <t>3,6</t>
  </si>
  <si>
    <t>3,5</t>
  </si>
  <si>
    <t>3,4</t>
  </si>
  <si>
    <t>3,3</t>
  </si>
  <si>
    <t>3,2</t>
  </si>
  <si>
    <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</si>
</sst>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u/>
      <sz val="22"/>
      <color theme="1"/>
      <name val="Comic Sans MS"/>
      <family val="4"/>
    </font>
    <font>
      <sz val="11"/>
      <color theme="1"/>
      <name val="Comic Sans MS"/>
      <family val="4"/>
    </font>
    <font>
      <u/>
      <sz val="20"/>
      <color theme="1"/>
      <name val="Comic Sans MS"/>
      <family val="4"/>
    </font>
    <font>
      <sz val="20"/>
      <color theme="1"/>
      <name val="Comic Sans MS"/>
      <family val="4"/>
    </font>
    <font>
      <b/>
      <sz val="11"/>
      <color theme="1"/>
      <name val="Comic Sans MS"/>
      <family val="4"/>
    </font>
    <font>
      <b/>
      <sz val="20"/>
      <color theme="1"/>
      <name val="Comic Sans MS"/>
      <family val="4"/>
    </font>
    <font>
      <b/>
      <sz val="18"/>
      <color rgb="FFFF0000"/>
      <name val="Calibri"/>
      <family val="2"/>
      <scheme val="minor"/>
    </font>
    <font>
      <b/>
      <sz val="20"/>
      <color rgb="FFFF0000"/>
      <name val="Calibri"/>
      <family val="2"/>
      <scheme val="minor"/>
    </font>
    <font>
      <b/>
      <sz val="14"/>
      <color theme="1"/>
      <name val="Calibri"/>
      <family val="2"/>
      <scheme val="minor"/>
    </font>
    <font>
      <sz val="26"/>
      <color rgb="FFFF0000"/>
      <name val="Calibri"/>
      <family val="2"/>
      <scheme val="minor"/>
    </font>
    <font>
      <b/>
      <sz val="14"/>
      <color rgb="FFB3FFB3"/>
      <name val="Calibri"/>
      <family val="2"/>
      <scheme val="minor"/>
    </font>
    <font>
      <b/>
      <sz val="14"/>
      <color rgb="FF65D7FF"/>
      <name val="Calibri"/>
      <family val="2"/>
      <scheme val="minor"/>
    </font>
    <font>
      <b/>
      <sz val="14"/>
      <color rgb="FFFFCC99"/>
      <name val="Calibri"/>
      <family val="2"/>
      <scheme val="minor"/>
    </font>
    <font>
      <b/>
      <sz val="11"/>
      <color theme="1"/>
      <name val="Calibri"/>
      <family val="2"/>
      <scheme val="minor"/>
    </font>
    <font>
      <sz val="12"/>
      <color theme="1"/>
      <name val="Comic Sans MS"/>
      <family val="4"/>
    </font>
    <font>
      <sz val="28"/>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92D050"/>
        <bgColor indexed="64"/>
      </patternFill>
    </fill>
    <fill>
      <patternFill patternType="solid">
        <fgColor theme="4" tint="0.79998168889431442"/>
        <bgColor indexed="64"/>
      </patternFill>
    </fill>
    <fill>
      <patternFill patternType="solid">
        <fgColor rgb="FFB3FFB3"/>
        <bgColor indexed="64"/>
      </patternFill>
    </fill>
    <fill>
      <patternFill patternType="solid">
        <fgColor rgb="FF65D7FF"/>
        <bgColor indexed="64"/>
      </patternFill>
    </fill>
    <fill>
      <patternFill patternType="solid">
        <fgColor rgb="FFFFCC99"/>
        <bgColor indexed="64"/>
      </patternFill>
    </fill>
    <fill>
      <patternFill patternType="solid">
        <fgColor rgb="FFFF6600"/>
        <bgColor indexed="64"/>
      </patternFill>
    </fill>
  </fills>
  <borders count="51">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auto="1"/>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style="thin">
        <color auto="1"/>
      </bottom>
      <diagonal/>
    </border>
    <border>
      <left/>
      <right/>
      <top/>
      <bottom style="thin">
        <color auto="1"/>
      </bottom>
      <diagonal/>
    </border>
    <border>
      <left style="medium">
        <color indexed="64"/>
      </left>
      <right/>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13">
    <xf numFmtId="0" fontId="0" fillId="0" borderId="0" xfId="0"/>
    <xf numFmtId="0" fontId="3" fillId="0" borderId="0" xfId="0" applyFont="1"/>
    <xf numFmtId="0" fontId="2" fillId="0" borderId="0" xfId="0" applyFont="1"/>
    <xf numFmtId="0" fontId="4" fillId="0" borderId="0" xfId="0" applyFont="1"/>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5" fillId="3" borderId="4" xfId="0" applyFont="1" applyFill="1" applyBorder="1" applyAlignment="1">
      <alignment horizontal="left" vertical="center"/>
    </xf>
    <xf numFmtId="0" fontId="5" fillId="3" borderId="5" xfId="0" applyFont="1" applyFill="1" applyBorder="1" applyAlignment="1">
      <alignment horizontal="left" vertical="center"/>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xf>
    <xf numFmtId="0" fontId="5" fillId="0" borderId="10" xfId="0" applyFont="1" applyBorder="1" applyAlignment="1">
      <alignment horizontal="left" vertical="center"/>
    </xf>
    <xf numFmtId="0" fontId="5" fillId="0" borderId="24" xfId="0" applyFont="1" applyBorder="1" applyAlignment="1">
      <alignment horizontal="center" vertical="center"/>
    </xf>
    <xf numFmtId="0" fontId="5" fillId="4" borderId="25" xfId="0" applyFont="1" applyFill="1" applyBorder="1" applyAlignment="1">
      <alignment horizontal="center" vertical="center"/>
    </xf>
    <xf numFmtId="0" fontId="5" fillId="0" borderId="23" xfId="0" applyFont="1" applyBorder="1" applyAlignment="1">
      <alignment horizontal="center" vertical="center"/>
    </xf>
    <xf numFmtId="0" fontId="5" fillId="0" borderId="29" xfId="0" applyFont="1" applyBorder="1" applyAlignment="1">
      <alignment horizontal="left" vertical="center"/>
    </xf>
    <xf numFmtId="0" fontId="5" fillId="0" borderId="29" xfId="0" applyFont="1" applyBorder="1" applyAlignment="1">
      <alignment horizontal="center" vertical="center"/>
    </xf>
    <xf numFmtId="0" fontId="5" fillId="4" borderId="30"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2" xfId="0" applyFont="1" applyFill="1" applyBorder="1" applyAlignment="1">
      <alignment horizontal="center" vertical="center"/>
    </xf>
    <xf numFmtId="0" fontId="5" fillId="0" borderId="27" xfId="0" applyFont="1" applyBorder="1" applyAlignment="1">
      <alignment horizontal="center" vertical="center"/>
    </xf>
    <xf numFmtId="0" fontId="5" fillId="3" borderId="33"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6" xfId="0" applyFont="1" applyBorder="1" applyAlignment="1">
      <alignment horizontal="center" vertical="center"/>
    </xf>
    <xf numFmtId="0" fontId="2" fillId="0" borderId="19" xfId="0" applyFont="1" applyBorder="1" applyAlignment="1">
      <alignment horizontal="center" vertical="center"/>
    </xf>
    <xf numFmtId="0" fontId="2" fillId="0" borderId="8" xfId="0" applyFont="1" applyBorder="1" applyAlignment="1">
      <alignment horizontal="center" vertical="center"/>
    </xf>
    <xf numFmtId="0" fontId="5" fillId="0" borderId="2" xfId="0" applyFont="1" applyBorder="1" applyAlignment="1">
      <alignment horizontal="center" vertical="center"/>
    </xf>
    <xf numFmtId="0" fontId="5" fillId="0" borderId="14" xfId="0" applyFont="1" applyBorder="1" applyAlignment="1">
      <alignment horizontal="center" vertical="center"/>
    </xf>
    <xf numFmtId="0" fontId="5" fillId="0" borderId="27" xfId="0" applyFont="1" applyBorder="1" applyAlignment="1">
      <alignment horizontal="left" vertical="center"/>
    </xf>
    <xf numFmtId="0" fontId="5" fillId="3" borderId="27" xfId="0" applyFont="1" applyFill="1" applyBorder="1" applyAlignment="1">
      <alignment vertical="center"/>
    </xf>
    <xf numFmtId="0" fontId="5" fillId="0" borderId="26" xfId="0" applyFont="1" applyBorder="1" applyAlignment="1">
      <alignment vertical="center"/>
    </xf>
    <xf numFmtId="0" fontId="5" fillId="0" borderId="28" xfId="0" applyFont="1" applyBorder="1" applyAlignment="1">
      <alignment horizontal="center" vertical="center"/>
    </xf>
    <xf numFmtId="0" fontId="5" fillId="0" borderId="25" xfId="0" applyFont="1" applyBorder="1" applyAlignment="1">
      <alignment horizontal="center" vertical="center"/>
    </xf>
    <xf numFmtId="0" fontId="7" fillId="0" borderId="0" xfId="0" applyFont="1"/>
    <xf numFmtId="0" fontId="8" fillId="0" borderId="0" xfId="0" applyFont="1"/>
    <xf numFmtId="0" fontId="9" fillId="0" borderId="0" xfId="0" applyFont="1" applyAlignment="1">
      <alignment horizontal="center" vertical="center"/>
    </xf>
    <xf numFmtId="1" fontId="9" fillId="0" borderId="0" xfId="0" applyNumberFormat="1" applyFont="1" applyAlignment="1">
      <alignment horizontal="center" vertical="center"/>
    </xf>
    <xf numFmtId="0" fontId="9" fillId="0" borderId="30" xfId="0" applyFont="1" applyBorder="1" applyAlignment="1">
      <alignment horizontal="center" vertical="center"/>
    </xf>
    <xf numFmtId="1" fontId="9" fillId="0" borderId="30" xfId="0" applyNumberFormat="1" applyFont="1" applyBorder="1" applyAlignment="1">
      <alignment horizontal="center" vertical="center"/>
    </xf>
    <xf numFmtId="0" fontId="9" fillId="2" borderId="7" xfId="0" applyFont="1" applyFill="1" applyBorder="1" applyAlignment="1">
      <alignment horizontal="center" vertical="center"/>
    </xf>
    <xf numFmtId="1" fontId="9" fillId="2" borderId="7" xfId="0" applyNumberFormat="1" applyFont="1" applyFill="1" applyBorder="1" applyAlignment="1">
      <alignment horizontal="center" vertical="center"/>
    </xf>
    <xf numFmtId="0" fontId="9" fillId="6" borderId="7" xfId="0" applyFont="1" applyFill="1" applyBorder="1" applyAlignment="1">
      <alignment horizontal="center" vertical="center"/>
    </xf>
    <xf numFmtId="0" fontId="9" fillId="7" borderId="7" xfId="0" applyFont="1" applyFill="1" applyBorder="1" applyAlignment="1">
      <alignment horizontal="center" vertical="center"/>
    </xf>
    <xf numFmtId="0" fontId="8" fillId="0" borderId="0" xfId="0" applyFont="1" applyAlignment="1">
      <alignment horizontal="left" vertical="center"/>
    </xf>
    <xf numFmtId="0" fontId="5" fillId="4" borderId="28" xfId="0" applyFont="1" applyFill="1" applyBorder="1" applyAlignment="1">
      <alignment horizontal="center" vertical="center"/>
    </xf>
    <xf numFmtId="0" fontId="5" fillId="0" borderId="1" xfId="0" applyFont="1" applyBorder="1" applyAlignment="1">
      <alignment horizontal="center" vertical="center"/>
    </xf>
    <xf numFmtId="0" fontId="5" fillId="3" borderId="26" xfId="0" applyFont="1" applyFill="1" applyBorder="1" applyAlignment="1">
      <alignment horizontal="center" vertical="center"/>
    </xf>
    <xf numFmtId="0" fontId="10" fillId="0" borderId="0" xfId="0" applyFont="1"/>
    <xf numFmtId="0" fontId="0" fillId="5" borderId="7" xfId="0" applyFill="1" applyBorder="1" applyAlignment="1">
      <alignment horizontal="center" vertical="center"/>
    </xf>
    <xf numFmtId="0" fontId="0" fillId="0" borderId="0" xfId="0" applyAlignment="1">
      <alignment horizontal="center"/>
    </xf>
    <xf numFmtId="0" fontId="5" fillId="4" borderId="24" xfId="0" applyFont="1" applyFill="1" applyBorder="1" applyAlignment="1">
      <alignment horizontal="center" vertical="center"/>
    </xf>
    <xf numFmtId="0" fontId="5" fillId="4" borderId="29" xfId="0" applyFont="1" applyFill="1" applyBorder="1" applyAlignment="1">
      <alignment horizontal="center" vertical="center"/>
    </xf>
    <xf numFmtId="0" fontId="5" fillId="0" borderId="38" xfId="0" applyFont="1" applyBorder="1" applyAlignment="1">
      <alignment horizontal="center" vertical="center"/>
    </xf>
    <xf numFmtId="0" fontId="5" fillId="3" borderId="39" xfId="0" applyFont="1" applyFill="1" applyBorder="1" applyAlignment="1">
      <alignment horizontal="center" vertical="center"/>
    </xf>
    <xf numFmtId="0" fontId="5" fillId="0" borderId="40" xfId="0" applyFont="1" applyBorder="1" applyAlignment="1">
      <alignment horizontal="center" textRotation="90" wrapText="1"/>
    </xf>
    <xf numFmtId="0" fontId="5" fillId="0" borderId="41" xfId="0" applyFont="1" applyBorder="1" applyAlignment="1">
      <alignment horizontal="center" textRotation="90" wrapText="1"/>
    </xf>
    <xf numFmtId="0" fontId="5" fillId="0" borderId="42" xfId="0" applyFont="1" applyBorder="1" applyAlignment="1">
      <alignment horizontal="center" textRotation="90" wrapText="1"/>
    </xf>
    <xf numFmtId="0" fontId="5" fillId="0" borderId="43" xfId="0" applyFont="1" applyBorder="1" applyAlignment="1">
      <alignment horizontal="center" textRotation="90" wrapText="1"/>
    </xf>
    <xf numFmtId="0" fontId="12" fillId="7" borderId="7" xfId="0" applyFont="1" applyFill="1" applyBorder="1" applyAlignment="1">
      <alignment horizontal="center" vertical="center"/>
    </xf>
    <xf numFmtId="0" fontId="11" fillId="6" borderId="7" xfId="0" applyFont="1" applyFill="1" applyBorder="1" applyAlignment="1">
      <alignment horizontal="center" vertical="center"/>
    </xf>
    <xf numFmtId="0" fontId="9" fillId="8" borderId="7" xfId="0" applyFont="1" applyFill="1" applyBorder="1" applyAlignment="1">
      <alignment horizontal="center" vertical="center"/>
    </xf>
    <xf numFmtId="0" fontId="13" fillId="8" borderId="7" xfId="0" applyFont="1" applyFill="1" applyBorder="1" applyAlignment="1">
      <alignment horizontal="center" vertical="center"/>
    </xf>
    <xf numFmtId="0" fontId="2" fillId="0" borderId="23" xfId="0" applyFont="1" applyBorder="1" applyAlignment="1">
      <alignment horizontal="center" vertical="center"/>
    </xf>
    <xf numFmtId="0" fontId="5" fillId="0" borderId="7" xfId="0" applyFont="1" applyBorder="1" applyAlignment="1">
      <alignment horizontal="center" vertical="center"/>
    </xf>
    <xf numFmtId="0" fontId="5" fillId="0" borderId="46" xfId="0" applyFont="1" applyBorder="1" applyAlignment="1">
      <alignment horizontal="center" vertical="center"/>
    </xf>
    <xf numFmtId="0" fontId="2" fillId="0" borderId="48"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2" fillId="0" borderId="43" xfId="0" applyFont="1" applyBorder="1" applyAlignment="1">
      <alignment horizontal="center" vertical="center"/>
    </xf>
    <xf numFmtId="0" fontId="5" fillId="4" borderId="49" xfId="0" applyFont="1" applyFill="1" applyBorder="1" applyAlignment="1">
      <alignment horizontal="center" vertical="center"/>
    </xf>
    <xf numFmtId="0" fontId="5" fillId="4" borderId="50" xfId="0" applyFont="1" applyFill="1" applyBorder="1" applyAlignment="1">
      <alignment horizontal="center" vertical="center"/>
    </xf>
    <xf numFmtId="0" fontId="9" fillId="9" borderId="0" xfId="0" applyFont="1" applyFill="1" applyAlignment="1">
      <alignment horizontal="center" vertical="center"/>
    </xf>
    <xf numFmtId="0" fontId="9" fillId="9" borderId="30" xfId="0" applyFont="1" applyFill="1" applyBorder="1" applyAlignment="1">
      <alignment horizontal="center" vertical="center"/>
    </xf>
    <xf numFmtId="0" fontId="9" fillId="9" borderId="7" xfId="0" applyFont="1" applyFill="1" applyBorder="1" applyAlignment="1">
      <alignment horizontal="center" vertical="center"/>
    </xf>
    <xf numFmtId="0" fontId="5" fillId="0" borderId="3" xfId="0" applyFont="1" applyBorder="1" applyAlignment="1">
      <alignment horizontal="center" vertical="center"/>
    </xf>
    <xf numFmtId="0" fontId="5" fillId="0" borderId="47" xfId="0" applyFont="1" applyBorder="1" applyAlignment="1">
      <alignment horizontal="center" vertical="center"/>
    </xf>
    <xf numFmtId="0" fontId="9" fillId="0" borderId="7" xfId="0" applyFont="1" applyBorder="1" applyAlignment="1">
      <alignment horizontal="center" vertical="center"/>
    </xf>
    <xf numFmtId="0" fontId="14" fillId="0" borderId="2" xfId="0" applyFont="1" applyBorder="1" applyAlignment="1">
      <alignment horizontal="center"/>
    </xf>
    <xf numFmtId="0" fontId="14" fillId="0" borderId="3" xfId="0" applyFont="1" applyBorder="1" applyAlignment="1">
      <alignment horizontal="center"/>
    </xf>
    <xf numFmtId="0" fontId="14" fillId="0" borderId="0" xfId="0" applyFont="1" applyAlignment="1">
      <alignment horizontal="center"/>
    </xf>
    <xf numFmtId="0" fontId="14" fillId="0" borderId="37" xfId="0" applyFont="1" applyBorder="1" applyAlignment="1">
      <alignment horizontal="center"/>
    </xf>
    <xf numFmtId="0" fontId="14" fillId="0" borderId="44" xfId="0" applyFont="1" applyBorder="1" applyAlignment="1">
      <alignment horizontal="center"/>
    </xf>
    <xf numFmtId="0" fontId="14" fillId="0" borderId="45" xfId="0" applyFont="1" applyBorder="1" applyAlignment="1">
      <alignment horizontal="center"/>
    </xf>
    <xf numFmtId="0" fontId="3" fillId="3" borderId="0" xfId="0" applyFont="1" applyFill="1" applyAlignment="1">
      <alignment horizontal="center"/>
    </xf>
    <xf numFmtId="0" fontId="5" fillId="3" borderId="23" xfId="0" applyFont="1" applyFill="1" applyBorder="1" applyAlignment="1">
      <alignment horizontal="center" vertical="center"/>
    </xf>
    <xf numFmtId="0" fontId="5" fillId="3" borderId="24" xfId="0" applyFont="1" applyFill="1" applyBorder="1" applyAlignment="1">
      <alignment horizontal="center" vertical="center"/>
    </xf>
    <xf numFmtId="0" fontId="5" fillId="0" borderId="15"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2" fillId="0" borderId="13" xfId="0" applyFont="1" applyBorder="1" applyAlignment="1">
      <alignment horizontal="left" vertical="center"/>
    </xf>
    <xf numFmtId="0" fontId="2" fillId="0" borderId="9" xfId="0" applyFont="1" applyBorder="1" applyAlignment="1">
      <alignment horizontal="left" vertical="center"/>
    </xf>
    <xf numFmtId="0" fontId="2" fillId="0" borderId="11" xfId="0" applyFont="1" applyBorder="1" applyAlignment="1">
      <alignment horizontal="left" vertical="center"/>
    </xf>
    <xf numFmtId="0" fontId="2" fillId="0" borderId="34" xfId="0" applyFont="1" applyBorder="1" applyAlignment="1">
      <alignment horizontal="left" vertical="center"/>
    </xf>
    <xf numFmtId="0" fontId="2" fillId="0" borderId="35" xfId="0" applyFont="1" applyBorder="1" applyAlignment="1">
      <alignment horizontal="left" vertical="center"/>
    </xf>
    <xf numFmtId="0" fontId="2" fillId="0" borderId="36" xfId="0" applyFont="1" applyBorder="1" applyAlignment="1">
      <alignment horizontal="left" vertical="center"/>
    </xf>
    <xf numFmtId="0" fontId="6" fillId="0" borderId="0" xfId="0" applyFont="1" applyAlignment="1">
      <alignment horizontal="left" vertical="center"/>
    </xf>
    <xf numFmtId="0" fontId="5" fillId="0" borderId="17" xfId="0" applyFont="1" applyBorder="1" applyAlignment="1">
      <alignment horizontal="center" vertical="center"/>
    </xf>
    <xf numFmtId="0" fontId="5" fillId="0" borderId="43" xfId="0" applyFont="1" applyBorder="1" applyAlignment="1">
      <alignment horizontal="center" vertical="center" wrapText="1"/>
    </xf>
    <xf numFmtId="0" fontId="5" fillId="0" borderId="38" xfId="0" applyFont="1" applyBorder="1" applyAlignment="1">
      <alignment horizontal="center" vertical="center" wrapText="1"/>
    </xf>
    <xf numFmtId="0" fontId="1" fillId="0" borderId="0" xfId="0" applyFont="1" applyAlignment="1">
      <alignment horizontal="center"/>
    </xf>
    <xf numFmtId="0" fontId="15" fillId="2" borderId="0" xfId="0" applyFont="1" applyFill="1" applyAlignment="1">
      <alignment horizontal="left" vertical="center" wrapText="1"/>
    </xf>
    <xf numFmtId="0" fontId="0" fillId="0" borderId="0" xfId="0" applyAlignment="1"/>
    <xf numFmtId="0" fontId="0" fillId="0" borderId="0" xfId="0" applyAlignment="1">
      <alignment textRotation="90" wrapText="1"/>
    </xf>
    <xf numFmtId="0" fontId="0" fillId="5" borderId="7" xfId="0" applyFill="1" applyBorder="1" applyAlignment="1"/>
    <xf numFmtId="0" fontId="0" fillId="5" borderId="7" xfId="0" applyFill="1" applyBorder="1" applyAlignment="1">
      <alignment vertical="center"/>
    </xf>
    <xf numFmtId="0" fontId="0" fillId="0" borderId="0" xfId="0" applyAlignment="1">
      <alignment wrapText="1"/>
    </xf>
    <xf numFmtId="0" fontId="16" fillId="2" borderId="0" xfId="0" applyFont="1" applyFill="1" applyAlignment="1">
      <alignment wrapText="1"/>
    </xf>
  </cellXfs>
  <cellStyles count="1">
    <cellStyle name="Normal" xfId="0" builtinId="0"/>
  </cellStyles>
  <dxfs count="15">
    <dxf>
      <fill>
        <patternFill>
          <bgColor rgb="FFFF7619"/>
        </patternFill>
      </fill>
    </dxf>
    <dxf>
      <fill>
        <patternFill>
          <bgColor rgb="FFFFC000"/>
        </patternFill>
      </fill>
    </dxf>
    <dxf>
      <fill>
        <patternFill>
          <bgColor rgb="FF13EC02"/>
        </patternFill>
      </fill>
    </dxf>
    <dxf>
      <fill>
        <patternFill>
          <bgColor rgb="FFFF7619"/>
        </patternFill>
      </fill>
    </dxf>
    <dxf>
      <fill>
        <patternFill>
          <bgColor rgb="FFFFC000"/>
        </patternFill>
      </fill>
    </dxf>
    <dxf>
      <fill>
        <patternFill>
          <bgColor rgb="FF13EC02"/>
        </patternFill>
      </fill>
    </dxf>
    <dxf>
      <fill>
        <patternFill>
          <bgColor rgb="FFFF7619"/>
        </patternFill>
      </fill>
    </dxf>
    <dxf>
      <fill>
        <patternFill>
          <bgColor rgb="FFFFC000"/>
        </patternFill>
      </fill>
    </dxf>
    <dxf>
      <fill>
        <patternFill>
          <bgColor rgb="FF13EC02"/>
        </patternFill>
      </fill>
    </dxf>
    <dxf>
      <fill>
        <patternFill>
          <bgColor rgb="FFFF7619"/>
        </patternFill>
      </fill>
    </dxf>
    <dxf>
      <fill>
        <patternFill>
          <bgColor rgb="FFFFC000"/>
        </patternFill>
      </fill>
    </dxf>
    <dxf>
      <fill>
        <patternFill>
          <bgColor rgb="FF13EC02"/>
        </patternFill>
      </fill>
    </dxf>
    <dxf>
      <fill>
        <patternFill>
          <bgColor rgb="FFFF7619"/>
        </patternFill>
      </fill>
    </dxf>
    <dxf>
      <fill>
        <patternFill>
          <bgColor rgb="FFFFC000"/>
        </patternFill>
      </fill>
    </dxf>
    <dxf>
      <fill>
        <patternFill>
          <bgColor rgb="FF13EC02"/>
        </patternFill>
      </fill>
    </dxf>
  </dxfs>
  <tableStyles count="0" defaultTableStyle="TableStyleMedium2" defaultPivotStyle="PivotStyleLight16"/>
  <colors>
    <mruColors>
      <color rgb="FFFF6600"/>
      <color rgb="FFFFCC99"/>
      <color rgb="FFFFFFCC"/>
      <color rgb="FFB3FFB3"/>
      <color rgb="FF65D7FF"/>
      <color rgb="FFFF7619"/>
      <color rgb="FFFF9933"/>
      <color rgb="FF66FF66"/>
      <color rgb="FF33CC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
  <sheetViews>
    <sheetView zoomScale="110" zoomScaleNormal="110" workbookViewId="0">
      <selection activeCell="A2" sqref="A2:C2"/>
    </sheetView>
  </sheetViews>
  <sheetFormatPr defaultRowHeight="15"/>
  <cols>
    <col min="1" max="1" width="165.140625" customWidth="1"/>
  </cols>
  <sheetData>
    <row r="1" spans="1:3" ht="33">
      <c r="A1" s="105" t="s">
        <v>0</v>
      </c>
      <c r="B1" s="105"/>
      <c r="C1" s="105"/>
    </row>
    <row r="2" spans="1:3" ht="288.75" customHeight="1">
      <c r="A2" s="106" t="s">
        <v>1</v>
      </c>
      <c r="B2" s="106"/>
      <c r="C2" s="106"/>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C43"/>
  <sheetViews>
    <sheetView tabSelected="1" zoomScale="60" zoomScaleNormal="60" workbookViewId="0">
      <selection activeCell="K4" sqref="K4"/>
    </sheetView>
  </sheetViews>
  <sheetFormatPr defaultRowHeight="15"/>
  <cols>
    <col min="2" max="2" width="18.140625" customWidth="1"/>
    <col min="3" max="3" width="19.85546875" customWidth="1"/>
    <col min="5" max="7" width="13.140625" customWidth="1"/>
    <col min="8" max="8" width="10.5703125" style="85" customWidth="1"/>
    <col min="11" max="11" width="202.85546875" customWidth="1"/>
    <col min="13" max="15" width="9.140625" hidden="1" customWidth="1"/>
    <col min="16" max="20" width="9.140625" style="55" hidden="1" customWidth="1"/>
    <col min="21" max="23" width="9.140625" style="55"/>
  </cols>
  <sheetData>
    <row r="1" spans="2:29" ht="35.25">
      <c r="B1" s="1" t="s">
        <v>2</v>
      </c>
      <c r="C1" s="2"/>
      <c r="D1" s="89" t="s">
        <v>3</v>
      </c>
      <c r="E1" s="89"/>
      <c r="F1" s="2"/>
      <c r="G1" s="2"/>
      <c r="M1" s="53" t="s">
        <v>4</v>
      </c>
    </row>
    <row r="2" spans="2:29" ht="31.5">
      <c r="B2" s="3"/>
      <c r="C2" s="2"/>
      <c r="D2" s="2"/>
      <c r="E2" s="2"/>
      <c r="F2" s="2"/>
      <c r="G2" s="2"/>
    </row>
    <row r="3" spans="2:29" ht="97.5" customHeight="1">
      <c r="B3" s="8" t="s">
        <v>5</v>
      </c>
      <c r="C3" s="9" t="s">
        <v>5</v>
      </c>
      <c r="D3" s="10" t="s">
        <v>6</v>
      </c>
      <c r="E3" s="60" t="s">
        <v>7</v>
      </c>
      <c r="F3" s="61" t="s">
        <v>8</v>
      </c>
      <c r="G3" s="62" t="s">
        <v>9</v>
      </c>
      <c r="H3" s="63" t="s">
        <v>10</v>
      </c>
      <c r="K3" s="112" t="s">
        <v>11</v>
      </c>
      <c r="L3" s="107"/>
      <c r="M3" s="111" t="s">
        <v>12</v>
      </c>
      <c r="N3" s="111"/>
      <c r="O3" s="107"/>
      <c r="P3" s="108" t="s">
        <v>13</v>
      </c>
      <c r="Q3" s="108" t="s">
        <v>14</v>
      </c>
      <c r="R3" s="108" t="s">
        <v>15</v>
      </c>
      <c r="S3" s="108" t="s">
        <v>16</v>
      </c>
      <c r="T3" s="108" t="s">
        <v>17</v>
      </c>
      <c r="U3" s="107"/>
      <c r="V3" s="107"/>
      <c r="W3" s="107"/>
      <c r="X3" s="107"/>
      <c r="Y3" s="107"/>
      <c r="Z3" s="107"/>
      <c r="AA3" s="107"/>
      <c r="AB3" s="107"/>
      <c r="AC3" s="107"/>
    </row>
    <row r="4" spans="2:29" ht="18">
      <c r="B4" s="4" t="s">
        <v>18</v>
      </c>
      <c r="C4" s="6" t="s">
        <v>19</v>
      </c>
      <c r="D4" s="59">
        <v>9</v>
      </c>
      <c r="E4" s="51">
        <f>IF(R4="","",VLOOKUP(R4,$N$5:$O$14,2,FALSE))</f>
        <v>7</v>
      </c>
      <c r="F4" s="70">
        <f>IF(T4="","",VLOOKUP(T4,$N$5:$O$14,2,FALSE))</f>
        <v>6</v>
      </c>
      <c r="G4" s="11">
        <f>IF(Q4="","",VLOOKUP(Q4,$N$5:$O$14,2,FALSE))</f>
        <v>6</v>
      </c>
      <c r="H4" s="86">
        <f>'Practice Papers'!B6</f>
        <v>5</v>
      </c>
      <c r="K4" s="107"/>
      <c r="L4" s="107"/>
      <c r="M4" s="109" t="s">
        <v>20</v>
      </c>
      <c r="N4" s="109" t="s">
        <v>21</v>
      </c>
      <c r="O4" s="109" t="s">
        <v>20</v>
      </c>
      <c r="P4" s="107">
        <f>IF(D4="","",VLOOKUP(D4,$M$5:$N$14,2,FALSE))</f>
        <v>1</v>
      </c>
      <c r="Q4" s="107">
        <f>IF('Test Papers'!AW6&lt;&gt;"",'Test Papers'!AW6,IF('Test Papers'!AT6&lt;&gt;"",'Test Papers'!AT6,IF('Test Papers'!AQ6&lt;&gt;"",'Test Papers'!AQ6,IF('Test Papers'!AN6&lt;&gt;"",'Test Papers'!AN6,IF('Test Papers'!AK6&lt;&gt;"",'Test Papers'!AK6,IF('Test Papers'!AH6&lt;&gt;"",'Test Papers'!AH6,IF('Test Papers'!AE6&lt;&gt;"",'Test Papers'!AE6,IF('Test Papers'!AB6&lt;&gt;"",'Test Papers'!AB6,IF('Test Papers'!Y6&lt;&gt;"",'Test Papers'!Y6,IF('Test Papers'!V6&lt;&gt;"",'Test Papers'!V6,IF('Test Papers'!S6&lt;&gt;"",'Test Papers'!S6,IF('Test Papers'!P6&lt;&gt;"",'Test Papers'!P6,IF('Test Papers'!M6&lt;&gt;"",'Test Papers'!M6,IF('Test Papers'!J6&lt;&gt;"",'Test Papers'!J6,""))))))))))))))</f>
        <v>4</v>
      </c>
      <c r="R4" s="107">
        <f>IF(MIN('Practice Papers'!CY6,'Practice Papers'!CV6,'Practice Papers'!CS6,'Practice Papers'!CP6,'Practice Papers'!CM6,'Practice Papers'!CJ6,'Practice Papers'!CG6,'Practice Papers'!CD6,'Practice Papers'!CA6,'Practice Papers'!BX6,'Practice Papers'!BU6,'Practice Papers'!BR6,'Practice Papers'!BO6,'Practice Papers'!BL6,'Practice Papers'!BI6,'Practice Papers'!BF6,'Practice Papers'!BC6,'Practice Papers'!AZ6,'Practice Papers'!AW6,'Practice Papers'!AT6,'Practice Papers'!AQ6,'Practice Papers'!AN6,'Practice Papers'!AK6,'Practice Papers'!AH6,'Practice Papers'!AE6,'Practice Papers'!AB6,'Practice Papers'!Y6,'Practice Papers'!V6,'Practice Papers'!S6,'Practice Papers'!P6,'Practice Papers'!M6,'Practice Papers'!J6)=0,"",MIN('Practice Papers'!CY6,'Practice Papers'!CV6,'Practice Papers'!CS6,'Practice Papers'!CP6,'Practice Papers'!CM6,'Practice Papers'!CJ6,'Practice Papers'!CG6,'Practice Papers'!CD6,'Practice Papers'!CA6,'Practice Papers'!BX6,'Practice Papers'!BU6,'Practice Papers'!BR6,'Practice Papers'!BO6,'Practice Papers'!BL6,'Practice Papers'!BI6,'Practice Papers'!BF6,'Practice Papers'!BC6,'Practice Papers'!AZ6,'Practice Papers'!AW6,'Practice Papers'!AT6,'Practice Papers'!AQ6,'Practice Papers'!AN6,'Practice Papers'!AK6,'Practice Papers'!AH6,'Practice Papers'!AE6,'Practice Papers'!AB6,'Practice Papers'!Y6,'Practice Papers'!V6,'Practice Papers'!S6,'Practice Papers'!P6,'Practice Papers'!M6,'Practice Papers'!J6))</f>
        <v>3</v>
      </c>
      <c r="S4" s="107">
        <f>IF('Practice Papers'!CY6&lt;&gt;"",AVERAGE('Practice Papers'!CY6,'Practice Papers'!CV6,'Practice Papers'!CS6),IF('Practice Papers'!CV6&lt;&gt;"",AVERAGE('Practice Papers'!CV6,'Practice Papers'!CS6,'Practice Papers'!CP6),IF('Practice Papers'!CS6&lt;&gt;"",AVERAGE('Practice Papers'!CS6,'Practice Papers'!CP6,'Practice Papers'!CM6),IF('Practice Papers'!CP6&lt;&gt;"",AVERAGE('Practice Papers'!CP6,'Practice Papers'!CM6,'Practice Papers'!CJ6),IF('Practice Papers'!CM6&lt;&gt;"",AVERAGE('Practice Papers'!CM6,'Practice Papers'!CJ6,'Practice Papers'!CG6),IF('Practice Papers'!CJ6&lt;&gt;"",AVERAGE('Practice Papers'!CJ6,'Practice Papers'!CG6,'Practice Papers'!CD6),IF('Practice Papers'!CG6&lt;&gt;"",AVERAGE('Practice Papers'!CG6,'Practice Papers'!CD6,'Practice Papers'!CA6),IF('Practice Papers'!CD6&lt;&gt;"",AVERAGE('Practice Papers'!CD6,'Practice Papers'!CA6,'Practice Papers'!BX6),IF('Practice Papers'!CA6&lt;&gt;"",AVERAGE('Practice Papers'!CA6,'Practice Papers'!BX6,'Practice Papers'!BX6),IF('Practice Papers'!BX6&lt;&gt;"",AVERAGE('Practice Papers'!BX6,'Practice Papers'!BU6,'Practice Papers'!BR6),IF('Practice Papers'!BU6&lt;&gt;"",AVERAGE('Practice Papers'!BU6,'Practice Papers'!BR6,'Practice Papers'!BO6),IF('Practice Papers'!BR6&lt;&gt;"",AVERAGE('Practice Papers'!BR6,'Practice Papers'!BO6,'Practice Papers'!BL6),IF('Practice Papers'!BO6&lt;&gt;"",AVERAGE('Practice Papers'!BO6,'Practice Papers'!BL6,'Practice Papers'!BI6),IF('Practice Papers'!BL6&lt;&gt;"",AVERAGE('Practice Papers'!BL6,'Practice Papers'!BI6,'Practice Papers'!BF6),IF('Practice Papers'!BI6&lt;&gt;"",AVERAGE('Practice Papers'!BI6,'Practice Papers'!BF6,'Practice Papers'!BC6),IF('Practice Papers'!BF6&lt;&gt;"",AVERAGE('Practice Papers'!BF6,'Practice Papers'!BC6,'Practice Papers'!AZ6),IF('Practice Papers'!BC6&lt;&gt;"",AVERAGE('Practice Papers'!BC6,'Practice Papers'!AZ6,'Practice Papers'!AW6),IF('Practice Papers'!AZ6&lt;&gt;"",AVERAGE('Practice Papers'!AZ6,'Practice Papers'!AW6,'Practice Papers'!AT6),IF('Practice Papers'!AW6&lt;&gt;"",AVERAGE('Practice Papers'!AW6,'Practice Papers'!AT6,'Practice Papers'!AQ6),IF('Practice Papers'!AT6&lt;&gt;"",AVERAGE('Practice Papers'!AT6,'Practice Papers'!AQ6,'Practice Papers'!AN6),IF('Practice Papers'!AQ6&lt;&gt;"",AVERAGE('Practice Papers'!AQ6,'Practice Papers'!AN6,'Practice Papers'!AK6),IF('Practice Papers'!AN6&lt;&gt;"",AVERAGE('Practice Papers'!AN6,'Practice Papers'!AK6,'Practice Papers'!AH6),IF('Practice Papers'!AK6&lt;&gt;"",AVERAGE('Practice Papers'!AK6,'Practice Papers'!AH6,'Practice Papers'!AE6),IF('Practice Papers'!AH6&lt;&gt;"",AVERAGE('Practice Papers'!AH6,'Practice Papers'!AE6,'Practice Papers'!AB6),IF('Practice Papers'!AE6&lt;&gt;"",AVERAGE('Practice Papers'!AE6,'Practice Papers'!AB6,'Practice Papers'!Y6),IF('Practice Papers'!AB6&lt;&gt;"",AVERAGE('Practice Papers'!AB6,'Practice Papers'!Y6,'Practice Papers'!V6),IF('Practice Papers'!Y6&lt;&gt;"",AVERAGE('Practice Papers'!Y6,'Practice Papers'!V6,'Practice Papers'!S6),IF('Practice Papers'!V6&lt;&gt;"",AVERAGE('Practice Papers'!V6,'Practice Papers'!S6,'Practice Papers'!P6),IF('Practice Papers'!S6&lt;&gt;"",AVERAGE('Practice Papers'!S6,'Practice Papers'!P6,'Practice Papers'!M6),IF('Practice Papers'!P6&lt;&gt;"",AVERAGE('Practice Papers'!P6,'Practice Papers'!M6,'Practice Papers'!J6),""))))))))))))))))))))))))))))))</f>
        <v>3.6666666666666665</v>
      </c>
      <c r="T4" s="107">
        <f>IF(S4="","",ROUNDUP(S4,0))</f>
        <v>4</v>
      </c>
      <c r="U4" s="107"/>
      <c r="V4" s="107"/>
      <c r="W4" s="107"/>
      <c r="X4" s="107"/>
      <c r="Y4" s="107"/>
      <c r="Z4" s="107"/>
      <c r="AA4" s="107"/>
      <c r="AB4" s="107"/>
      <c r="AC4" s="107"/>
    </row>
    <row r="5" spans="2:29" ht="18">
      <c r="B5" s="4" t="s">
        <v>22</v>
      </c>
      <c r="C5" s="6" t="s">
        <v>23</v>
      </c>
      <c r="D5" s="24">
        <v>8</v>
      </c>
      <c r="E5" s="32">
        <f t="shared" ref="E5:E43" si="0">IF(R5="","",VLOOKUP(R5,$N$5:$O$14,2,FALSE))</f>
        <v>7</v>
      </c>
      <c r="F5" s="69">
        <f t="shared" ref="F5:F43" si="1">IF(T5="","",VLOOKUP(T5,$N$5:$O$14,2,FALSE))</f>
        <v>6</v>
      </c>
      <c r="G5" s="12">
        <f t="shared" ref="G5:G43" si="2">IF(Q5="","",VLOOKUP(Q5,$N$5:$O$14,2,FALSE))</f>
        <v>6</v>
      </c>
      <c r="H5" s="87">
        <f>'Practice Papers'!B7</f>
        <v>4</v>
      </c>
      <c r="K5" s="107"/>
      <c r="L5" s="107"/>
      <c r="M5" s="110">
        <v>9</v>
      </c>
      <c r="N5" s="110">
        <v>1</v>
      </c>
      <c r="O5" s="110">
        <v>9</v>
      </c>
      <c r="P5" s="107">
        <f t="shared" ref="P5:P43" si="3">IF(D5="","",VLOOKUP(D5,$M$5:$N$14,2,FALSE))</f>
        <v>2</v>
      </c>
      <c r="Q5" s="107">
        <f>IF('Test Papers'!AW7&lt;&gt;"",'Test Papers'!AW7,IF('Test Papers'!AT7&lt;&gt;"",'Test Papers'!AT7,IF('Test Papers'!AQ7&lt;&gt;"",'Test Papers'!AQ7,IF('Test Papers'!AN7&lt;&gt;"",'Test Papers'!AN7,IF('Test Papers'!AK7&lt;&gt;"",'Test Papers'!AK7,IF('Test Papers'!AH7&lt;&gt;"",'Test Papers'!AH7,IF('Test Papers'!AE7&lt;&gt;"",'Test Papers'!AE7,IF('Test Papers'!AB7&lt;&gt;"",'Test Papers'!AB7,IF('Test Papers'!Y7&lt;&gt;"",'Test Papers'!Y7,IF('Test Papers'!V7&lt;&gt;"",'Test Papers'!V7,IF('Test Papers'!S7&lt;&gt;"",'Test Papers'!S7,IF('Test Papers'!P7&lt;&gt;"",'Test Papers'!P7,IF('Test Papers'!M7&lt;&gt;"",'Test Papers'!M7,IF('Test Papers'!J7&lt;&gt;"",'Test Papers'!J7,""))))))))))))))</f>
        <v>4</v>
      </c>
      <c r="R5" s="107">
        <f>IF(MIN('Practice Papers'!CY7,'Practice Papers'!CV7,'Practice Papers'!CS7,'Practice Papers'!CP7,'Practice Papers'!CM7,'Practice Papers'!CJ7,'Practice Papers'!CG7,'Practice Papers'!CD7,'Practice Papers'!CA7,'Practice Papers'!BX7,'Practice Papers'!BU7,'Practice Papers'!BR7,'Practice Papers'!BO7,'Practice Papers'!BL7,'Practice Papers'!BI7,'Practice Papers'!BF7,'Practice Papers'!BC7,'Practice Papers'!AZ7,'Practice Papers'!AW7,'Practice Papers'!AT7,'Practice Papers'!AQ7,'Practice Papers'!AN7,'Practice Papers'!AK7,'Practice Papers'!AH7,'Practice Papers'!AE7,'Practice Papers'!AB7,'Practice Papers'!Y7,'Practice Papers'!V7,'Practice Papers'!S7,'Practice Papers'!P7,'Practice Papers'!M7,'Practice Papers'!J7)=0,"",MIN('Practice Papers'!CY7,'Practice Papers'!CV7,'Practice Papers'!CS7,'Practice Papers'!CP7,'Practice Papers'!CM7,'Practice Papers'!CJ7,'Practice Papers'!CG7,'Practice Papers'!CD7,'Practice Papers'!CA7,'Practice Papers'!BX7,'Practice Papers'!BU7,'Practice Papers'!BR7,'Practice Papers'!BO7,'Practice Papers'!BL7,'Practice Papers'!BI7,'Practice Papers'!BF7,'Practice Papers'!BC7,'Practice Papers'!AZ7,'Practice Papers'!AW7,'Practice Papers'!AT7,'Practice Papers'!AQ7,'Practice Papers'!AN7,'Practice Papers'!AK7,'Practice Papers'!AH7,'Practice Papers'!AE7,'Practice Papers'!AB7,'Practice Papers'!Y7,'Practice Papers'!V7,'Practice Papers'!S7,'Practice Papers'!P7,'Practice Papers'!M7,'Practice Papers'!J7))</f>
        <v>3</v>
      </c>
      <c r="S5" s="107">
        <f>IF('Practice Papers'!CY7&lt;&gt;"",AVERAGE('Practice Papers'!CY7,'Practice Papers'!CV7,'Practice Papers'!CS7),IF('Practice Papers'!CV7&lt;&gt;"",AVERAGE('Practice Papers'!CV7,'Practice Papers'!CS7,'Practice Papers'!CP7),IF('Practice Papers'!CS7&lt;&gt;"",AVERAGE('Practice Papers'!CS7,'Practice Papers'!CP7,'Practice Papers'!CM7),IF('Practice Papers'!CP7&lt;&gt;"",AVERAGE('Practice Papers'!CP7,'Practice Papers'!CM7,'Practice Papers'!CJ7),IF('Practice Papers'!CM7&lt;&gt;"",AVERAGE('Practice Papers'!CM7,'Practice Papers'!CJ7,'Practice Papers'!CG7),IF('Practice Papers'!CJ7&lt;&gt;"",AVERAGE('Practice Papers'!CJ7,'Practice Papers'!CG7,'Practice Papers'!CD7),IF('Practice Papers'!CG7&lt;&gt;"",AVERAGE('Practice Papers'!CG7,'Practice Papers'!CD7,'Practice Papers'!CA7),IF('Practice Papers'!CD7&lt;&gt;"",AVERAGE('Practice Papers'!CD7,'Practice Papers'!CA7,'Practice Papers'!BX7),IF('Practice Papers'!CA7&lt;&gt;"",AVERAGE('Practice Papers'!CA7,'Practice Papers'!BX7,'Practice Papers'!BX7),IF('Practice Papers'!BX7&lt;&gt;"",AVERAGE('Practice Papers'!BX7,'Practice Papers'!BU7,'Practice Papers'!BR7),IF('Practice Papers'!BU7&lt;&gt;"",AVERAGE('Practice Papers'!BU7,'Practice Papers'!BR7,'Practice Papers'!BO7),IF('Practice Papers'!BR7&lt;&gt;"",AVERAGE('Practice Papers'!BR7,'Practice Papers'!BO7,'Practice Papers'!BL7),IF('Practice Papers'!BO7&lt;&gt;"",AVERAGE('Practice Papers'!BO7,'Practice Papers'!BL7,'Practice Papers'!BI7),IF('Practice Papers'!BL7&lt;&gt;"",AVERAGE('Practice Papers'!BL7,'Practice Papers'!BI7,'Practice Papers'!BF7),IF('Practice Papers'!BI7&lt;&gt;"",AVERAGE('Practice Papers'!BI7,'Practice Papers'!BF7,'Practice Papers'!BC7),IF('Practice Papers'!BF7&lt;&gt;"",AVERAGE('Practice Papers'!BF7,'Practice Papers'!BC7,'Practice Papers'!AZ7),IF('Practice Papers'!BC7&lt;&gt;"",AVERAGE('Practice Papers'!BC7,'Practice Papers'!AZ7,'Practice Papers'!AW7),IF('Practice Papers'!AZ7&lt;&gt;"",AVERAGE('Practice Papers'!AZ7,'Practice Papers'!AW7,'Practice Papers'!AT7),IF('Practice Papers'!AW7&lt;&gt;"",AVERAGE('Practice Papers'!AW7,'Practice Papers'!AT7,'Practice Papers'!AQ7),IF('Practice Papers'!AT7&lt;&gt;"",AVERAGE('Practice Papers'!AT7,'Practice Papers'!AQ7,'Practice Papers'!AN7),IF('Practice Papers'!AQ7&lt;&gt;"",AVERAGE('Practice Papers'!AQ7,'Practice Papers'!AN7,'Practice Papers'!AK7),IF('Practice Papers'!AN7&lt;&gt;"",AVERAGE('Practice Papers'!AN7,'Practice Papers'!AK7,'Practice Papers'!AH7),IF('Practice Papers'!AK7&lt;&gt;"",AVERAGE('Practice Papers'!AK7,'Practice Papers'!AH7,'Practice Papers'!AE7),IF('Practice Papers'!AH7&lt;&gt;"",AVERAGE('Practice Papers'!AH7,'Practice Papers'!AE7,'Practice Papers'!AB7),IF('Practice Papers'!AE7&lt;&gt;"",AVERAGE('Practice Papers'!AE7,'Practice Papers'!AB7,'Practice Papers'!Y7),IF('Practice Papers'!AB7&lt;&gt;"",AVERAGE('Practice Papers'!AB7,'Practice Papers'!Y7,'Practice Papers'!V7),IF('Practice Papers'!Y7&lt;&gt;"",AVERAGE('Practice Papers'!Y7,'Practice Papers'!V7,'Practice Papers'!S7),IF('Practice Papers'!V7&lt;&gt;"",AVERAGE('Practice Papers'!V7,'Practice Papers'!S7,'Practice Papers'!P7),IF('Practice Papers'!S7&lt;&gt;"",AVERAGE('Practice Papers'!S7,'Practice Papers'!P7,'Practice Papers'!M7),IF('Practice Papers'!P7&lt;&gt;"",AVERAGE('Practice Papers'!P7,'Practice Papers'!M7,'Practice Papers'!J7),""))))))))))))))))))))))))))))))</f>
        <v>3.6666666666666665</v>
      </c>
      <c r="T5" s="107">
        <f t="shared" ref="T5:T43" si="4">IF(S5="","",ROUNDUP(S5,0))</f>
        <v>4</v>
      </c>
      <c r="U5" s="107"/>
      <c r="V5" s="107"/>
      <c r="W5" s="107"/>
      <c r="X5" s="107"/>
      <c r="Y5" s="107"/>
      <c r="Z5" s="107"/>
      <c r="AA5" s="107"/>
      <c r="AB5" s="107"/>
      <c r="AC5" s="107"/>
    </row>
    <row r="6" spans="2:29" ht="18">
      <c r="B6" s="4" t="s">
        <v>24</v>
      </c>
      <c r="C6" s="6" t="s">
        <v>25</v>
      </c>
      <c r="D6" s="24">
        <v>9</v>
      </c>
      <c r="E6" s="32">
        <f t="shared" si="0"/>
        <v>7</v>
      </c>
      <c r="F6" s="69">
        <f t="shared" si="1"/>
        <v>6</v>
      </c>
      <c r="G6" s="12">
        <f t="shared" si="2"/>
        <v>6</v>
      </c>
      <c r="H6" s="87">
        <f>'Practice Papers'!B8</f>
        <v>5</v>
      </c>
      <c r="K6" s="107"/>
      <c r="L6" s="107"/>
      <c r="M6" s="110">
        <v>8</v>
      </c>
      <c r="N6" s="110">
        <v>2</v>
      </c>
      <c r="O6" s="110">
        <v>8</v>
      </c>
      <c r="P6" s="107">
        <f t="shared" si="3"/>
        <v>1</v>
      </c>
      <c r="Q6" s="107">
        <f>IF('Test Papers'!AW8&lt;&gt;"",'Test Papers'!AW8,IF('Test Papers'!AT8&lt;&gt;"",'Test Papers'!AT8,IF('Test Papers'!AQ8&lt;&gt;"",'Test Papers'!AQ8,IF('Test Papers'!AN8&lt;&gt;"",'Test Papers'!AN8,IF('Test Papers'!AK8&lt;&gt;"",'Test Papers'!AK8,IF('Test Papers'!AH8&lt;&gt;"",'Test Papers'!AH8,IF('Test Papers'!AE8&lt;&gt;"",'Test Papers'!AE8,IF('Test Papers'!AB8&lt;&gt;"",'Test Papers'!AB8,IF('Test Papers'!Y8&lt;&gt;"",'Test Papers'!Y8,IF('Test Papers'!V8&lt;&gt;"",'Test Papers'!V8,IF('Test Papers'!S8&lt;&gt;"",'Test Papers'!S8,IF('Test Papers'!P8&lt;&gt;"",'Test Papers'!P8,IF('Test Papers'!M8&lt;&gt;"",'Test Papers'!M8,IF('Test Papers'!J8&lt;&gt;"",'Test Papers'!J8,""))))))))))))))</f>
        <v>4</v>
      </c>
      <c r="R6" s="107">
        <f>IF(MIN('Practice Papers'!CY8,'Practice Papers'!CV8,'Practice Papers'!CS8,'Practice Papers'!CP8,'Practice Papers'!CM8,'Practice Papers'!CJ8,'Practice Papers'!CG8,'Practice Papers'!CD8,'Practice Papers'!CA8,'Practice Papers'!BX8,'Practice Papers'!BU8,'Practice Papers'!BR8,'Practice Papers'!BO8,'Practice Papers'!BL8,'Practice Papers'!BI8,'Practice Papers'!BF8,'Practice Papers'!BC8,'Practice Papers'!AZ8,'Practice Papers'!AW8,'Practice Papers'!AT8,'Practice Papers'!AQ8,'Practice Papers'!AN8,'Practice Papers'!AK8,'Practice Papers'!AH8,'Practice Papers'!AE8,'Practice Papers'!AB8,'Practice Papers'!Y8,'Practice Papers'!V8,'Practice Papers'!S8,'Practice Papers'!P8,'Practice Papers'!M8,'Practice Papers'!J8)=0,"",MIN('Practice Papers'!CY8,'Practice Papers'!CV8,'Practice Papers'!CS8,'Practice Papers'!CP8,'Practice Papers'!CM8,'Practice Papers'!CJ8,'Practice Papers'!CG8,'Practice Papers'!CD8,'Practice Papers'!CA8,'Practice Papers'!BX8,'Practice Papers'!BU8,'Practice Papers'!BR8,'Practice Papers'!BO8,'Practice Papers'!BL8,'Practice Papers'!BI8,'Practice Papers'!BF8,'Practice Papers'!BC8,'Practice Papers'!AZ8,'Practice Papers'!AW8,'Practice Papers'!AT8,'Practice Papers'!AQ8,'Practice Papers'!AN8,'Practice Papers'!AK8,'Practice Papers'!AH8,'Practice Papers'!AE8,'Practice Papers'!AB8,'Practice Papers'!Y8,'Practice Papers'!V8,'Practice Papers'!S8,'Practice Papers'!P8,'Practice Papers'!M8,'Practice Papers'!J8))</f>
        <v>3</v>
      </c>
      <c r="S6" s="107">
        <f>IF('Practice Papers'!CY8&lt;&gt;"",AVERAGE('Practice Papers'!CY8,'Practice Papers'!CV8,'Practice Papers'!CS8),IF('Practice Papers'!CV8&lt;&gt;"",AVERAGE('Practice Papers'!CV8,'Practice Papers'!CS8,'Practice Papers'!CP8),IF('Practice Papers'!CS8&lt;&gt;"",AVERAGE('Practice Papers'!CS8,'Practice Papers'!CP8,'Practice Papers'!CM8),IF('Practice Papers'!CP8&lt;&gt;"",AVERAGE('Practice Papers'!CP8,'Practice Papers'!CM8,'Practice Papers'!CJ8),IF('Practice Papers'!CM8&lt;&gt;"",AVERAGE('Practice Papers'!CM8,'Practice Papers'!CJ8,'Practice Papers'!CG8),IF('Practice Papers'!CJ8&lt;&gt;"",AVERAGE('Practice Papers'!CJ8,'Practice Papers'!CG8,'Practice Papers'!CD8),IF('Practice Papers'!CG8&lt;&gt;"",AVERAGE('Practice Papers'!CG8,'Practice Papers'!CD8,'Practice Papers'!CA8),IF('Practice Papers'!CD8&lt;&gt;"",AVERAGE('Practice Papers'!CD8,'Practice Papers'!CA8,'Practice Papers'!BX8),IF('Practice Papers'!CA8&lt;&gt;"",AVERAGE('Practice Papers'!CA8,'Practice Papers'!BX8,'Practice Papers'!BX8),IF('Practice Papers'!BX8&lt;&gt;"",AVERAGE('Practice Papers'!BX8,'Practice Papers'!BU8,'Practice Papers'!BR8),IF('Practice Papers'!BU8&lt;&gt;"",AVERAGE('Practice Papers'!BU8,'Practice Papers'!BR8,'Practice Papers'!BO8),IF('Practice Papers'!BR8&lt;&gt;"",AVERAGE('Practice Papers'!BR8,'Practice Papers'!BO8,'Practice Papers'!BL8),IF('Practice Papers'!BO8&lt;&gt;"",AVERAGE('Practice Papers'!BO8,'Practice Papers'!BL8,'Practice Papers'!BI8),IF('Practice Papers'!BL8&lt;&gt;"",AVERAGE('Practice Papers'!BL8,'Practice Papers'!BI8,'Practice Papers'!BF8),IF('Practice Papers'!BI8&lt;&gt;"",AVERAGE('Practice Papers'!BI8,'Practice Papers'!BF8,'Practice Papers'!BC8),IF('Practice Papers'!BF8&lt;&gt;"",AVERAGE('Practice Papers'!BF8,'Practice Papers'!BC8,'Practice Papers'!AZ8),IF('Practice Papers'!BC8&lt;&gt;"",AVERAGE('Practice Papers'!BC8,'Practice Papers'!AZ8,'Practice Papers'!AW8),IF('Practice Papers'!AZ8&lt;&gt;"",AVERAGE('Practice Papers'!AZ8,'Practice Papers'!AW8,'Practice Papers'!AT8),IF('Practice Papers'!AW8&lt;&gt;"",AVERAGE('Practice Papers'!AW8,'Practice Papers'!AT8,'Practice Papers'!AQ8),IF('Practice Papers'!AT8&lt;&gt;"",AVERAGE('Practice Papers'!AT8,'Practice Papers'!AQ8,'Practice Papers'!AN8),IF('Practice Papers'!AQ8&lt;&gt;"",AVERAGE('Practice Papers'!AQ8,'Practice Papers'!AN8,'Practice Papers'!AK8),IF('Practice Papers'!AN8&lt;&gt;"",AVERAGE('Practice Papers'!AN8,'Practice Papers'!AK8,'Practice Papers'!AH8),IF('Practice Papers'!AK8&lt;&gt;"",AVERAGE('Practice Papers'!AK8,'Practice Papers'!AH8,'Practice Papers'!AE8),IF('Practice Papers'!AH8&lt;&gt;"",AVERAGE('Practice Papers'!AH8,'Practice Papers'!AE8,'Practice Papers'!AB8),IF('Practice Papers'!AE8&lt;&gt;"",AVERAGE('Practice Papers'!AE8,'Practice Papers'!AB8,'Practice Papers'!Y8),IF('Practice Papers'!AB8&lt;&gt;"",AVERAGE('Practice Papers'!AB8,'Practice Papers'!Y8,'Practice Papers'!V8),IF('Practice Papers'!Y8&lt;&gt;"",AVERAGE('Practice Papers'!Y8,'Practice Papers'!V8,'Practice Papers'!S8),IF('Practice Papers'!V8&lt;&gt;"",AVERAGE('Practice Papers'!V8,'Practice Papers'!S8,'Practice Papers'!P8),IF('Practice Papers'!S8&lt;&gt;"",AVERAGE('Practice Papers'!S8,'Practice Papers'!P8,'Practice Papers'!M8),IF('Practice Papers'!P8&lt;&gt;"",AVERAGE('Practice Papers'!P8,'Practice Papers'!M8,'Practice Papers'!J8),""))))))))))))))))))))))))))))))</f>
        <v>3.6666666666666665</v>
      </c>
      <c r="T6" s="107">
        <f t="shared" si="4"/>
        <v>4</v>
      </c>
      <c r="U6" s="107"/>
      <c r="V6" s="107"/>
      <c r="W6" s="107"/>
      <c r="X6" s="107"/>
      <c r="Y6" s="107"/>
      <c r="Z6" s="107"/>
      <c r="AA6" s="107"/>
      <c r="AB6" s="107"/>
      <c r="AC6" s="107"/>
    </row>
    <row r="7" spans="2:29" ht="18">
      <c r="B7" s="4" t="s">
        <v>26</v>
      </c>
      <c r="C7" s="6" t="s">
        <v>27</v>
      </c>
      <c r="D7" s="24">
        <v>7</v>
      </c>
      <c r="E7" s="32">
        <f t="shared" si="0"/>
        <v>7</v>
      </c>
      <c r="F7" s="69">
        <f t="shared" si="1"/>
        <v>6</v>
      </c>
      <c r="G7" s="12">
        <f t="shared" si="2"/>
        <v>6</v>
      </c>
      <c r="H7" s="87">
        <f>'Practice Papers'!B9</f>
        <v>5</v>
      </c>
      <c r="K7" s="107"/>
      <c r="L7" s="107"/>
      <c r="M7" s="110">
        <v>7</v>
      </c>
      <c r="N7" s="110">
        <v>3</v>
      </c>
      <c r="O7" s="110">
        <v>7</v>
      </c>
      <c r="P7" s="107">
        <f t="shared" si="3"/>
        <v>3</v>
      </c>
      <c r="Q7" s="107">
        <f>IF('Test Papers'!AW9&lt;&gt;"",'Test Papers'!AW9,IF('Test Papers'!AT9&lt;&gt;"",'Test Papers'!AT9,IF('Test Papers'!AQ9&lt;&gt;"",'Test Papers'!AQ9,IF('Test Papers'!AN9&lt;&gt;"",'Test Papers'!AN9,IF('Test Papers'!AK9&lt;&gt;"",'Test Papers'!AK9,IF('Test Papers'!AH9&lt;&gt;"",'Test Papers'!AH9,IF('Test Papers'!AE9&lt;&gt;"",'Test Papers'!AE9,IF('Test Papers'!AB9&lt;&gt;"",'Test Papers'!AB9,IF('Test Papers'!Y9&lt;&gt;"",'Test Papers'!Y9,IF('Test Papers'!V9&lt;&gt;"",'Test Papers'!V9,IF('Test Papers'!S9&lt;&gt;"",'Test Papers'!S9,IF('Test Papers'!P9&lt;&gt;"",'Test Papers'!P9,IF('Test Papers'!M9&lt;&gt;"",'Test Papers'!M9,IF('Test Papers'!J9&lt;&gt;"",'Test Papers'!J9,""))))))))))))))</f>
        <v>4</v>
      </c>
      <c r="R7" s="107">
        <f>IF(MIN('Practice Papers'!CY9,'Practice Papers'!CV9,'Practice Papers'!CS9,'Practice Papers'!CP9,'Practice Papers'!CM9,'Practice Papers'!CJ9,'Practice Papers'!CG9,'Practice Papers'!CD9,'Practice Papers'!CA9,'Practice Papers'!BX9,'Practice Papers'!BU9,'Practice Papers'!BR9,'Practice Papers'!BO9,'Practice Papers'!BL9,'Practice Papers'!BI9,'Practice Papers'!BF9,'Practice Papers'!BC9,'Practice Papers'!AZ9,'Practice Papers'!AW9,'Practice Papers'!AT9,'Practice Papers'!AQ9,'Practice Papers'!AN9,'Practice Papers'!AK9,'Practice Papers'!AH9,'Practice Papers'!AE9,'Practice Papers'!AB9,'Practice Papers'!Y9,'Practice Papers'!V9,'Practice Papers'!S9,'Practice Papers'!P9,'Practice Papers'!M9,'Practice Papers'!J9)=0,"",MIN('Practice Papers'!CY9,'Practice Papers'!CV9,'Practice Papers'!CS9,'Practice Papers'!CP9,'Practice Papers'!CM9,'Practice Papers'!CJ9,'Practice Papers'!CG9,'Practice Papers'!CD9,'Practice Papers'!CA9,'Practice Papers'!BX9,'Practice Papers'!BU9,'Practice Papers'!BR9,'Practice Papers'!BO9,'Practice Papers'!BL9,'Practice Papers'!BI9,'Practice Papers'!BF9,'Practice Papers'!BC9,'Practice Papers'!AZ9,'Practice Papers'!AW9,'Practice Papers'!AT9,'Practice Papers'!AQ9,'Practice Papers'!AN9,'Practice Papers'!AK9,'Practice Papers'!AH9,'Practice Papers'!AE9,'Practice Papers'!AB9,'Practice Papers'!Y9,'Practice Papers'!V9,'Practice Papers'!S9,'Practice Papers'!P9,'Practice Papers'!M9,'Practice Papers'!J9))</f>
        <v>3</v>
      </c>
      <c r="S7" s="107">
        <f>IF('Practice Papers'!CY9&lt;&gt;"",AVERAGE('Practice Papers'!CY9,'Practice Papers'!CV9,'Practice Papers'!CS9),IF('Practice Papers'!CV9&lt;&gt;"",AVERAGE('Practice Papers'!CV9,'Practice Papers'!CS9,'Practice Papers'!CP9),IF('Practice Papers'!CS9&lt;&gt;"",AVERAGE('Practice Papers'!CS9,'Practice Papers'!CP9,'Practice Papers'!CM9),IF('Practice Papers'!CP9&lt;&gt;"",AVERAGE('Practice Papers'!CP9,'Practice Papers'!CM9,'Practice Papers'!CJ9),IF('Practice Papers'!CM9&lt;&gt;"",AVERAGE('Practice Papers'!CM9,'Practice Papers'!CJ9,'Practice Papers'!CG9),IF('Practice Papers'!CJ9&lt;&gt;"",AVERAGE('Practice Papers'!CJ9,'Practice Papers'!CG9,'Practice Papers'!CD9),IF('Practice Papers'!CG9&lt;&gt;"",AVERAGE('Practice Papers'!CG9,'Practice Papers'!CD9,'Practice Papers'!CA9),IF('Practice Papers'!CD9&lt;&gt;"",AVERAGE('Practice Papers'!CD9,'Practice Papers'!CA9,'Practice Papers'!BX9),IF('Practice Papers'!CA9&lt;&gt;"",AVERAGE('Practice Papers'!CA9,'Practice Papers'!BX9,'Practice Papers'!BX9),IF('Practice Papers'!BX9&lt;&gt;"",AVERAGE('Practice Papers'!BX9,'Practice Papers'!BU9,'Practice Papers'!BR9),IF('Practice Papers'!BU9&lt;&gt;"",AVERAGE('Practice Papers'!BU9,'Practice Papers'!BR9,'Practice Papers'!BO9),IF('Practice Papers'!BR9&lt;&gt;"",AVERAGE('Practice Papers'!BR9,'Practice Papers'!BO9,'Practice Papers'!BL9),IF('Practice Papers'!BO9&lt;&gt;"",AVERAGE('Practice Papers'!BO9,'Practice Papers'!BL9,'Practice Papers'!BI9),IF('Practice Papers'!BL9&lt;&gt;"",AVERAGE('Practice Papers'!BL9,'Practice Papers'!BI9,'Practice Papers'!BF9),IF('Practice Papers'!BI9&lt;&gt;"",AVERAGE('Practice Papers'!BI9,'Practice Papers'!BF9,'Practice Papers'!BC9),IF('Practice Papers'!BF9&lt;&gt;"",AVERAGE('Practice Papers'!BF9,'Practice Papers'!BC9,'Practice Papers'!AZ9),IF('Practice Papers'!BC9&lt;&gt;"",AVERAGE('Practice Papers'!BC9,'Practice Papers'!AZ9,'Practice Papers'!AW9),IF('Practice Papers'!AZ9&lt;&gt;"",AVERAGE('Practice Papers'!AZ9,'Practice Papers'!AW9,'Practice Papers'!AT9),IF('Practice Papers'!AW9&lt;&gt;"",AVERAGE('Practice Papers'!AW9,'Practice Papers'!AT9,'Practice Papers'!AQ9),IF('Practice Papers'!AT9&lt;&gt;"",AVERAGE('Practice Papers'!AT9,'Practice Papers'!AQ9,'Practice Papers'!AN9),IF('Practice Papers'!AQ9&lt;&gt;"",AVERAGE('Practice Papers'!AQ9,'Practice Papers'!AN9,'Practice Papers'!AK9),IF('Practice Papers'!AN9&lt;&gt;"",AVERAGE('Practice Papers'!AN9,'Practice Papers'!AK9,'Practice Papers'!AH9),IF('Practice Papers'!AK9&lt;&gt;"",AVERAGE('Practice Papers'!AK9,'Practice Papers'!AH9,'Practice Papers'!AE9),IF('Practice Papers'!AH9&lt;&gt;"",AVERAGE('Practice Papers'!AH9,'Practice Papers'!AE9,'Practice Papers'!AB9),IF('Practice Papers'!AE9&lt;&gt;"",AVERAGE('Practice Papers'!AE9,'Practice Papers'!AB9,'Practice Papers'!Y9),IF('Practice Papers'!AB9&lt;&gt;"",AVERAGE('Practice Papers'!AB9,'Practice Papers'!Y9,'Practice Papers'!V9),IF('Practice Papers'!Y9&lt;&gt;"",AVERAGE('Practice Papers'!Y9,'Practice Papers'!V9,'Practice Papers'!S9),IF('Practice Papers'!V9&lt;&gt;"",AVERAGE('Practice Papers'!V9,'Practice Papers'!S9,'Practice Papers'!P9),IF('Practice Papers'!S9&lt;&gt;"",AVERAGE('Practice Papers'!S9,'Practice Papers'!P9,'Practice Papers'!M9),IF('Practice Papers'!P9&lt;&gt;"",AVERAGE('Practice Papers'!P9,'Practice Papers'!M9,'Practice Papers'!J9),""))))))))))))))))))))))))))))))</f>
        <v>3.6666666666666665</v>
      </c>
      <c r="T7" s="107">
        <f t="shared" si="4"/>
        <v>4</v>
      </c>
      <c r="U7" s="107"/>
      <c r="V7" s="107"/>
      <c r="W7" s="107"/>
      <c r="X7" s="107"/>
      <c r="Y7" s="107"/>
      <c r="Z7" s="107"/>
      <c r="AA7" s="107"/>
      <c r="AB7" s="107"/>
      <c r="AC7" s="107"/>
    </row>
    <row r="8" spans="2:29" ht="18">
      <c r="B8" s="4" t="s">
        <v>28</v>
      </c>
      <c r="C8" s="6" t="s">
        <v>29</v>
      </c>
      <c r="D8" s="24">
        <v>7</v>
      </c>
      <c r="E8" s="32">
        <f t="shared" si="0"/>
        <v>7</v>
      </c>
      <c r="F8" s="69">
        <f t="shared" si="1"/>
        <v>6</v>
      </c>
      <c r="G8" s="12">
        <f t="shared" si="2"/>
        <v>6</v>
      </c>
      <c r="H8" s="87">
        <f>'Practice Papers'!B10</f>
        <v>5</v>
      </c>
      <c r="K8" s="107"/>
      <c r="L8" s="107"/>
      <c r="M8" s="110">
        <v>6</v>
      </c>
      <c r="N8" s="110">
        <v>4</v>
      </c>
      <c r="O8" s="110">
        <v>6</v>
      </c>
      <c r="P8" s="107">
        <f t="shared" si="3"/>
        <v>3</v>
      </c>
      <c r="Q8" s="107">
        <f>IF('Test Papers'!AW10&lt;&gt;"",'Test Papers'!AW10,IF('Test Papers'!AT10&lt;&gt;"",'Test Papers'!AT10,IF('Test Papers'!AQ10&lt;&gt;"",'Test Papers'!AQ10,IF('Test Papers'!AN10&lt;&gt;"",'Test Papers'!AN10,IF('Test Papers'!AK10&lt;&gt;"",'Test Papers'!AK10,IF('Test Papers'!AH10&lt;&gt;"",'Test Papers'!AH10,IF('Test Papers'!AE10&lt;&gt;"",'Test Papers'!AE10,IF('Test Papers'!AB10&lt;&gt;"",'Test Papers'!AB10,IF('Test Papers'!Y10&lt;&gt;"",'Test Papers'!Y10,IF('Test Papers'!V10&lt;&gt;"",'Test Papers'!V10,IF('Test Papers'!S10&lt;&gt;"",'Test Papers'!S10,IF('Test Papers'!P10&lt;&gt;"",'Test Papers'!P10,IF('Test Papers'!M10&lt;&gt;"",'Test Papers'!M10,IF('Test Papers'!J10&lt;&gt;"",'Test Papers'!J10,""))))))))))))))</f>
        <v>4</v>
      </c>
      <c r="R8" s="107">
        <f>IF(MIN('Practice Papers'!CY10,'Practice Papers'!CV10,'Practice Papers'!CS10,'Practice Papers'!CP10,'Practice Papers'!CM10,'Practice Papers'!CJ10,'Practice Papers'!CG10,'Practice Papers'!CD10,'Practice Papers'!CA10,'Practice Papers'!BX10,'Practice Papers'!BU10,'Practice Papers'!BR10,'Practice Papers'!BO10,'Practice Papers'!BL10,'Practice Papers'!BI10,'Practice Papers'!BF10,'Practice Papers'!BC10,'Practice Papers'!AZ10,'Practice Papers'!AW10,'Practice Papers'!AT10,'Practice Papers'!AQ10,'Practice Papers'!AN10,'Practice Papers'!AK10,'Practice Papers'!AH10,'Practice Papers'!AE10,'Practice Papers'!AB10,'Practice Papers'!Y10,'Practice Papers'!V10,'Practice Papers'!S10,'Practice Papers'!P10,'Practice Papers'!M10,'Practice Papers'!J10)=0,"",MIN('Practice Papers'!CY10,'Practice Papers'!CV10,'Practice Papers'!CS10,'Practice Papers'!CP10,'Practice Papers'!CM10,'Practice Papers'!CJ10,'Practice Papers'!CG10,'Practice Papers'!CD10,'Practice Papers'!CA10,'Practice Papers'!BX10,'Practice Papers'!BU10,'Practice Papers'!BR10,'Practice Papers'!BO10,'Practice Papers'!BL10,'Practice Papers'!BI10,'Practice Papers'!BF10,'Practice Papers'!BC10,'Practice Papers'!AZ10,'Practice Papers'!AW10,'Practice Papers'!AT10,'Practice Papers'!AQ10,'Practice Papers'!AN10,'Practice Papers'!AK10,'Practice Papers'!AH10,'Practice Papers'!AE10,'Practice Papers'!AB10,'Practice Papers'!Y10,'Practice Papers'!V10,'Practice Papers'!S10,'Practice Papers'!P10,'Practice Papers'!M10,'Practice Papers'!J10))</f>
        <v>3</v>
      </c>
      <c r="S8" s="107">
        <f>IF('Practice Papers'!CY10&lt;&gt;"",AVERAGE('Practice Papers'!CY10,'Practice Papers'!CV10,'Practice Papers'!CS10),IF('Practice Papers'!CV10&lt;&gt;"",AVERAGE('Practice Papers'!CV10,'Practice Papers'!CS10,'Practice Papers'!CP10),IF('Practice Papers'!CS10&lt;&gt;"",AVERAGE('Practice Papers'!CS10,'Practice Papers'!CP10,'Practice Papers'!CM10),IF('Practice Papers'!CP10&lt;&gt;"",AVERAGE('Practice Papers'!CP10,'Practice Papers'!CM10,'Practice Papers'!CJ10),IF('Practice Papers'!CM10&lt;&gt;"",AVERAGE('Practice Papers'!CM10,'Practice Papers'!CJ10,'Practice Papers'!CG10),IF('Practice Papers'!CJ10&lt;&gt;"",AVERAGE('Practice Papers'!CJ10,'Practice Papers'!CG10,'Practice Papers'!CD10),IF('Practice Papers'!CG10&lt;&gt;"",AVERAGE('Practice Papers'!CG10,'Practice Papers'!CD10,'Practice Papers'!CA10),IF('Practice Papers'!CD10&lt;&gt;"",AVERAGE('Practice Papers'!CD10,'Practice Papers'!CA10,'Practice Papers'!BX10),IF('Practice Papers'!CA10&lt;&gt;"",AVERAGE('Practice Papers'!CA10,'Practice Papers'!BX10,'Practice Papers'!BX10),IF('Practice Papers'!BX10&lt;&gt;"",AVERAGE('Practice Papers'!BX10,'Practice Papers'!BU10,'Practice Papers'!BR10),IF('Practice Papers'!BU10&lt;&gt;"",AVERAGE('Practice Papers'!BU10,'Practice Papers'!BR10,'Practice Papers'!BO10),IF('Practice Papers'!BR10&lt;&gt;"",AVERAGE('Practice Papers'!BR10,'Practice Papers'!BO10,'Practice Papers'!BL10),IF('Practice Papers'!BO10&lt;&gt;"",AVERAGE('Practice Papers'!BO10,'Practice Papers'!BL10,'Practice Papers'!BI10),IF('Practice Papers'!BL10&lt;&gt;"",AVERAGE('Practice Papers'!BL10,'Practice Papers'!BI10,'Practice Papers'!BF10),IF('Practice Papers'!BI10&lt;&gt;"",AVERAGE('Practice Papers'!BI10,'Practice Papers'!BF10,'Practice Papers'!BC10),IF('Practice Papers'!BF10&lt;&gt;"",AVERAGE('Practice Papers'!BF10,'Practice Papers'!BC10,'Practice Papers'!AZ10),IF('Practice Papers'!BC10&lt;&gt;"",AVERAGE('Practice Papers'!BC10,'Practice Papers'!AZ10,'Practice Papers'!AW10),IF('Practice Papers'!AZ10&lt;&gt;"",AVERAGE('Practice Papers'!AZ10,'Practice Papers'!AW10,'Practice Papers'!AT10),IF('Practice Papers'!AW10&lt;&gt;"",AVERAGE('Practice Papers'!AW10,'Practice Papers'!AT10,'Practice Papers'!AQ10),IF('Practice Papers'!AT10&lt;&gt;"",AVERAGE('Practice Papers'!AT10,'Practice Papers'!AQ10,'Practice Papers'!AN10),IF('Practice Papers'!AQ10&lt;&gt;"",AVERAGE('Practice Papers'!AQ10,'Practice Papers'!AN10,'Practice Papers'!AK10),IF('Practice Papers'!AN10&lt;&gt;"",AVERAGE('Practice Papers'!AN10,'Practice Papers'!AK10,'Practice Papers'!AH10),IF('Practice Papers'!AK10&lt;&gt;"",AVERAGE('Practice Papers'!AK10,'Practice Papers'!AH10,'Practice Papers'!AE10),IF('Practice Papers'!AH10&lt;&gt;"",AVERAGE('Practice Papers'!AH10,'Practice Papers'!AE10,'Practice Papers'!AB10),IF('Practice Papers'!AE10&lt;&gt;"",AVERAGE('Practice Papers'!AE10,'Practice Papers'!AB10,'Practice Papers'!Y10),IF('Practice Papers'!AB10&lt;&gt;"",AVERAGE('Practice Papers'!AB10,'Practice Papers'!Y10,'Practice Papers'!V10),IF('Practice Papers'!Y10&lt;&gt;"",AVERAGE('Practice Papers'!Y10,'Practice Papers'!V10,'Practice Papers'!S10),IF('Practice Papers'!V10&lt;&gt;"",AVERAGE('Practice Papers'!V10,'Practice Papers'!S10,'Practice Papers'!P10),IF('Practice Papers'!S10&lt;&gt;"",AVERAGE('Practice Papers'!S10,'Practice Papers'!P10,'Practice Papers'!M10),IF('Practice Papers'!P10&lt;&gt;"",AVERAGE('Practice Papers'!P10,'Practice Papers'!M10,'Practice Papers'!J10),""))))))))))))))))))))))))))))))</f>
        <v>3.6666666666666665</v>
      </c>
      <c r="T8" s="107">
        <f t="shared" si="4"/>
        <v>4</v>
      </c>
      <c r="U8" s="107"/>
      <c r="V8" s="107"/>
      <c r="W8" s="107"/>
      <c r="X8" s="107"/>
      <c r="Y8" s="107"/>
      <c r="Z8" s="107"/>
      <c r="AA8" s="107"/>
      <c r="AB8" s="107"/>
      <c r="AC8" s="107"/>
    </row>
    <row r="9" spans="2:29" ht="18">
      <c r="B9" s="4" t="s">
        <v>30</v>
      </c>
      <c r="C9" s="6" t="s">
        <v>31</v>
      </c>
      <c r="D9" s="24">
        <v>6</v>
      </c>
      <c r="E9" s="32">
        <f t="shared" si="0"/>
        <v>7</v>
      </c>
      <c r="F9" s="69">
        <f t="shared" si="1"/>
        <v>7</v>
      </c>
      <c r="G9" s="12">
        <f t="shared" si="2"/>
        <v>6</v>
      </c>
      <c r="H9" s="87">
        <f>'Practice Papers'!B11</f>
        <v>3</v>
      </c>
      <c r="K9" s="107"/>
      <c r="L9" s="107"/>
      <c r="M9" s="110">
        <v>5</v>
      </c>
      <c r="N9" s="110">
        <v>5</v>
      </c>
      <c r="O9" s="110">
        <v>5</v>
      </c>
      <c r="P9" s="107">
        <f t="shared" si="3"/>
        <v>4</v>
      </c>
      <c r="Q9" s="107">
        <f>IF('Test Papers'!AW11&lt;&gt;"",'Test Papers'!AW11,IF('Test Papers'!AT11&lt;&gt;"",'Test Papers'!AT11,IF('Test Papers'!AQ11&lt;&gt;"",'Test Papers'!AQ11,IF('Test Papers'!AN11&lt;&gt;"",'Test Papers'!AN11,IF('Test Papers'!AK11&lt;&gt;"",'Test Papers'!AK11,IF('Test Papers'!AH11&lt;&gt;"",'Test Papers'!AH11,IF('Test Papers'!AE11&lt;&gt;"",'Test Papers'!AE11,IF('Test Papers'!AB11&lt;&gt;"",'Test Papers'!AB11,IF('Test Papers'!Y11&lt;&gt;"",'Test Papers'!Y11,IF('Test Papers'!V11&lt;&gt;"",'Test Papers'!V11,IF('Test Papers'!S11&lt;&gt;"",'Test Papers'!S11,IF('Test Papers'!P11&lt;&gt;"",'Test Papers'!P11,IF('Test Papers'!M11&lt;&gt;"",'Test Papers'!M11,IF('Test Papers'!J11&lt;&gt;"",'Test Papers'!J11,""))))))))))))))</f>
        <v>4</v>
      </c>
      <c r="R9" s="107">
        <f>IF(MIN('Practice Papers'!CY11,'Practice Papers'!CV11,'Practice Papers'!CS11,'Practice Papers'!CP11,'Practice Papers'!CM11,'Practice Papers'!CJ11,'Practice Papers'!CG11,'Practice Papers'!CD11,'Practice Papers'!CA11,'Practice Papers'!BX11,'Practice Papers'!BU11,'Practice Papers'!BR11,'Practice Papers'!BO11,'Practice Papers'!BL11,'Practice Papers'!BI11,'Practice Papers'!BF11,'Practice Papers'!BC11,'Practice Papers'!AZ11,'Practice Papers'!AW11,'Practice Papers'!AT11,'Practice Papers'!AQ11,'Practice Papers'!AN11,'Practice Papers'!AK11,'Practice Papers'!AH11,'Practice Papers'!AE11,'Practice Papers'!AB11,'Practice Papers'!Y11,'Practice Papers'!V11,'Practice Papers'!S11,'Practice Papers'!P11,'Practice Papers'!M11,'Practice Papers'!J11)=0,"",MIN('Practice Papers'!CY11,'Practice Papers'!CV11,'Practice Papers'!CS11,'Practice Papers'!CP11,'Practice Papers'!CM11,'Practice Papers'!CJ11,'Practice Papers'!CG11,'Practice Papers'!CD11,'Practice Papers'!CA11,'Practice Papers'!BX11,'Practice Papers'!BU11,'Practice Papers'!BR11,'Practice Papers'!BO11,'Practice Papers'!BL11,'Practice Papers'!BI11,'Practice Papers'!BF11,'Practice Papers'!BC11,'Practice Papers'!AZ11,'Practice Papers'!AW11,'Practice Papers'!AT11,'Practice Papers'!AQ11,'Practice Papers'!AN11,'Practice Papers'!AK11,'Practice Papers'!AH11,'Practice Papers'!AE11,'Practice Papers'!AB11,'Practice Papers'!Y11,'Practice Papers'!V11,'Practice Papers'!S11,'Practice Papers'!P11,'Practice Papers'!M11,'Practice Papers'!J11))</f>
        <v>3</v>
      </c>
      <c r="S9" s="107">
        <f>IF('Practice Papers'!CY11&lt;&gt;"",AVERAGE('Practice Papers'!CY11,'Practice Papers'!CV11,'Practice Papers'!CS11),IF('Practice Papers'!CV11&lt;&gt;"",AVERAGE('Practice Papers'!CV11,'Practice Papers'!CS11,'Practice Papers'!CP11),IF('Practice Papers'!CS11&lt;&gt;"",AVERAGE('Practice Papers'!CS11,'Practice Papers'!CP11,'Practice Papers'!CM11),IF('Practice Papers'!CP11&lt;&gt;"",AVERAGE('Practice Papers'!CP11,'Practice Papers'!CM11,'Practice Papers'!CJ11),IF('Practice Papers'!CM11&lt;&gt;"",AVERAGE('Practice Papers'!CM11,'Practice Papers'!CJ11,'Practice Papers'!CG11),IF('Practice Papers'!CJ11&lt;&gt;"",AVERAGE('Practice Papers'!CJ11,'Practice Papers'!CG11,'Practice Papers'!CD11),IF('Practice Papers'!CG11&lt;&gt;"",AVERAGE('Practice Papers'!CG11,'Practice Papers'!CD11,'Practice Papers'!CA11),IF('Practice Papers'!CD11&lt;&gt;"",AVERAGE('Practice Papers'!CD11,'Practice Papers'!CA11,'Practice Papers'!BX11),IF('Practice Papers'!CA11&lt;&gt;"",AVERAGE('Practice Papers'!CA11,'Practice Papers'!BX11,'Practice Papers'!BX11),IF('Practice Papers'!BX11&lt;&gt;"",AVERAGE('Practice Papers'!BX11,'Practice Papers'!BU11,'Practice Papers'!BR11),IF('Practice Papers'!BU11&lt;&gt;"",AVERAGE('Practice Papers'!BU11,'Practice Papers'!BR11,'Practice Papers'!BO11),IF('Practice Papers'!BR11&lt;&gt;"",AVERAGE('Practice Papers'!BR11,'Practice Papers'!BO11,'Practice Papers'!BL11),IF('Practice Papers'!BO11&lt;&gt;"",AVERAGE('Practice Papers'!BO11,'Practice Papers'!BL11,'Practice Papers'!BI11),IF('Practice Papers'!BL11&lt;&gt;"",AVERAGE('Practice Papers'!BL11,'Practice Papers'!BI11,'Practice Papers'!BF11),IF('Practice Papers'!BI11&lt;&gt;"",AVERAGE('Practice Papers'!BI11,'Practice Papers'!BF11,'Practice Papers'!BC11),IF('Practice Papers'!BF11&lt;&gt;"",AVERAGE('Practice Papers'!BF11,'Practice Papers'!BC11,'Practice Papers'!AZ11),IF('Practice Papers'!BC11&lt;&gt;"",AVERAGE('Practice Papers'!BC11,'Practice Papers'!AZ11,'Practice Papers'!AW11),IF('Practice Papers'!AZ11&lt;&gt;"",AVERAGE('Practice Papers'!AZ11,'Practice Papers'!AW11,'Practice Papers'!AT11),IF('Practice Papers'!AW11&lt;&gt;"",AVERAGE('Practice Papers'!AW11,'Practice Papers'!AT11,'Practice Papers'!AQ11),IF('Practice Papers'!AT11&lt;&gt;"",AVERAGE('Practice Papers'!AT11,'Practice Papers'!AQ11,'Practice Papers'!AN11),IF('Practice Papers'!AQ11&lt;&gt;"",AVERAGE('Practice Papers'!AQ11,'Practice Papers'!AN11,'Practice Papers'!AK11),IF('Practice Papers'!AN11&lt;&gt;"",AVERAGE('Practice Papers'!AN11,'Practice Papers'!AK11,'Practice Papers'!AH11),IF('Practice Papers'!AK11&lt;&gt;"",AVERAGE('Practice Papers'!AK11,'Practice Papers'!AH11,'Practice Papers'!AE11),IF('Practice Papers'!AH11&lt;&gt;"",AVERAGE('Practice Papers'!AH11,'Practice Papers'!AE11,'Practice Papers'!AB11),IF('Practice Papers'!AE11&lt;&gt;"",AVERAGE('Practice Papers'!AE11,'Practice Papers'!AB11,'Practice Papers'!Y11),IF('Practice Papers'!AB11&lt;&gt;"",AVERAGE('Practice Papers'!AB11,'Practice Papers'!Y11,'Practice Papers'!V11),IF('Practice Papers'!Y11&lt;&gt;"",AVERAGE('Practice Papers'!Y11,'Practice Papers'!V11,'Practice Papers'!S11),IF('Practice Papers'!V11&lt;&gt;"",AVERAGE('Practice Papers'!V11,'Practice Papers'!S11,'Practice Papers'!P11),IF('Practice Papers'!S11&lt;&gt;"",AVERAGE('Practice Papers'!S11,'Practice Papers'!P11,'Practice Papers'!M11),IF('Practice Papers'!P11&lt;&gt;"",AVERAGE('Practice Papers'!P11,'Practice Papers'!M11,'Practice Papers'!J11),""))))))))))))))))))))))))))))))</f>
        <v>3</v>
      </c>
      <c r="T9" s="107">
        <f t="shared" si="4"/>
        <v>3</v>
      </c>
      <c r="U9" s="107"/>
      <c r="V9" s="107"/>
      <c r="W9" s="107"/>
      <c r="X9" s="107"/>
      <c r="Y9" s="107"/>
      <c r="Z9" s="107"/>
      <c r="AA9" s="107"/>
      <c r="AB9" s="107"/>
      <c r="AC9" s="107"/>
    </row>
    <row r="10" spans="2:29" ht="18">
      <c r="B10" s="4" t="s">
        <v>32</v>
      </c>
      <c r="C10" s="6" t="s">
        <v>33</v>
      </c>
      <c r="D10" s="24">
        <v>6</v>
      </c>
      <c r="E10" s="32">
        <f t="shared" si="0"/>
        <v>7</v>
      </c>
      <c r="F10" s="69">
        <f t="shared" si="1"/>
        <v>7</v>
      </c>
      <c r="G10" s="12">
        <f t="shared" si="2"/>
        <v>6</v>
      </c>
      <c r="H10" s="87">
        <f>'Practice Papers'!B12</f>
        <v>4</v>
      </c>
      <c r="K10" s="107"/>
      <c r="L10" s="107"/>
      <c r="M10" s="110">
        <v>4</v>
      </c>
      <c r="N10" s="110">
        <v>6</v>
      </c>
      <c r="O10" s="110">
        <v>4</v>
      </c>
      <c r="P10" s="107">
        <f t="shared" si="3"/>
        <v>4</v>
      </c>
      <c r="Q10" s="107">
        <f>IF('Test Papers'!AW12&lt;&gt;"",'Test Papers'!AW12,IF('Test Papers'!AT12&lt;&gt;"",'Test Papers'!AT12,IF('Test Papers'!AQ12&lt;&gt;"",'Test Papers'!AQ12,IF('Test Papers'!AN12&lt;&gt;"",'Test Papers'!AN12,IF('Test Papers'!AK12&lt;&gt;"",'Test Papers'!AK12,IF('Test Papers'!AH12&lt;&gt;"",'Test Papers'!AH12,IF('Test Papers'!AE12&lt;&gt;"",'Test Papers'!AE12,IF('Test Papers'!AB12&lt;&gt;"",'Test Papers'!AB12,IF('Test Papers'!Y12&lt;&gt;"",'Test Papers'!Y12,IF('Test Papers'!V12&lt;&gt;"",'Test Papers'!V12,IF('Test Papers'!S12&lt;&gt;"",'Test Papers'!S12,IF('Test Papers'!P12&lt;&gt;"",'Test Papers'!P12,IF('Test Papers'!M12&lt;&gt;"",'Test Papers'!M12,IF('Test Papers'!J12&lt;&gt;"",'Test Papers'!J12,""))))))))))))))</f>
        <v>4</v>
      </c>
      <c r="R10" s="107">
        <f>IF(MIN('Practice Papers'!CY12,'Practice Papers'!CV12,'Practice Papers'!CS12,'Practice Papers'!CP12,'Practice Papers'!CM12,'Practice Papers'!CJ12,'Practice Papers'!CG12,'Practice Papers'!CD12,'Practice Papers'!CA12,'Practice Papers'!BX12,'Practice Papers'!BU12,'Practice Papers'!BR12,'Practice Papers'!BO12,'Practice Papers'!BL12,'Practice Papers'!BI12,'Practice Papers'!BF12,'Practice Papers'!BC12,'Practice Papers'!AZ12,'Practice Papers'!AW12,'Practice Papers'!AT12,'Practice Papers'!AQ12,'Practice Papers'!AN12,'Practice Papers'!AK12,'Practice Papers'!AH12,'Practice Papers'!AE12,'Practice Papers'!AB12,'Practice Papers'!Y12,'Practice Papers'!V12,'Practice Papers'!S12,'Practice Papers'!P12,'Practice Papers'!M12,'Practice Papers'!J12)=0,"",MIN('Practice Papers'!CY12,'Practice Papers'!CV12,'Practice Papers'!CS12,'Practice Papers'!CP12,'Practice Papers'!CM12,'Practice Papers'!CJ12,'Practice Papers'!CG12,'Practice Papers'!CD12,'Practice Papers'!CA12,'Practice Papers'!BX12,'Practice Papers'!BU12,'Practice Papers'!BR12,'Practice Papers'!BO12,'Practice Papers'!BL12,'Practice Papers'!BI12,'Practice Papers'!BF12,'Practice Papers'!BC12,'Practice Papers'!AZ12,'Practice Papers'!AW12,'Practice Papers'!AT12,'Practice Papers'!AQ12,'Practice Papers'!AN12,'Practice Papers'!AK12,'Practice Papers'!AH12,'Practice Papers'!AE12,'Practice Papers'!AB12,'Practice Papers'!Y12,'Practice Papers'!V12,'Practice Papers'!S12,'Practice Papers'!P12,'Practice Papers'!M12,'Practice Papers'!J12))</f>
        <v>3</v>
      </c>
      <c r="S10" s="107">
        <f>IF('Practice Papers'!CY12&lt;&gt;"",AVERAGE('Practice Papers'!CY12,'Practice Papers'!CV12,'Practice Papers'!CS12),IF('Practice Papers'!CV12&lt;&gt;"",AVERAGE('Practice Papers'!CV12,'Practice Papers'!CS12,'Practice Papers'!CP12),IF('Practice Papers'!CS12&lt;&gt;"",AVERAGE('Practice Papers'!CS12,'Practice Papers'!CP12,'Practice Papers'!CM12),IF('Practice Papers'!CP12&lt;&gt;"",AVERAGE('Practice Papers'!CP12,'Practice Papers'!CM12,'Practice Papers'!CJ12),IF('Practice Papers'!CM12&lt;&gt;"",AVERAGE('Practice Papers'!CM12,'Practice Papers'!CJ12,'Practice Papers'!CG12),IF('Practice Papers'!CJ12&lt;&gt;"",AVERAGE('Practice Papers'!CJ12,'Practice Papers'!CG12,'Practice Papers'!CD12),IF('Practice Papers'!CG12&lt;&gt;"",AVERAGE('Practice Papers'!CG12,'Practice Papers'!CD12,'Practice Papers'!CA12),IF('Practice Papers'!CD12&lt;&gt;"",AVERAGE('Practice Papers'!CD12,'Practice Papers'!CA12,'Practice Papers'!BX12),IF('Practice Papers'!CA12&lt;&gt;"",AVERAGE('Practice Papers'!CA12,'Practice Papers'!BX12,'Practice Papers'!BX12),IF('Practice Papers'!BX12&lt;&gt;"",AVERAGE('Practice Papers'!BX12,'Practice Papers'!BU12,'Practice Papers'!BR12),IF('Practice Papers'!BU12&lt;&gt;"",AVERAGE('Practice Papers'!BU12,'Practice Papers'!BR12,'Practice Papers'!BO12),IF('Practice Papers'!BR12&lt;&gt;"",AVERAGE('Practice Papers'!BR12,'Practice Papers'!BO12,'Practice Papers'!BL12),IF('Practice Papers'!BO12&lt;&gt;"",AVERAGE('Practice Papers'!BO12,'Practice Papers'!BL12,'Practice Papers'!BI12),IF('Practice Papers'!BL12&lt;&gt;"",AVERAGE('Practice Papers'!BL12,'Practice Papers'!BI12,'Practice Papers'!BF12),IF('Practice Papers'!BI12&lt;&gt;"",AVERAGE('Practice Papers'!BI12,'Practice Papers'!BF12,'Practice Papers'!BC12),IF('Practice Papers'!BF12&lt;&gt;"",AVERAGE('Practice Papers'!BF12,'Practice Papers'!BC12,'Practice Papers'!AZ12),IF('Practice Papers'!BC12&lt;&gt;"",AVERAGE('Practice Papers'!BC12,'Practice Papers'!AZ12,'Practice Papers'!AW12),IF('Practice Papers'!AZ12&lt;&gt;"",AVERAGE('Practice Papers'!AZ12,'Practice Papers'!AW12,'Practice Papers'!AT12),IF('Practice Papers'!AW12&lt;&gt;"",AVERAGE('Practice Papers'!AW12,'Practice Papers'!AT12,'Practice Papers'!AQ12),IF('Practice Papers'!AT12&lt;&gt;"",AVERAGE('Practice Papers'!AT12,'Practice Papers'!AQ12,'Practice Papers'!AN12),IF('Practice Papers'!AQ12&lt;&gt;"",AVERAGE('Practice Papers'!AQ12,'Practice Papers'!AN12,'Practice Papers'!AK12),IF('Practice Papers'!AN12&lt;&gt;"",AVERAGE('Practice Papers'!AN12,'Practice Papers'!AK12,'Practice Papers'!AH12),IF('Practice Papers'!AK12&lt;&gt;"",AVERAGE('Practice Papers'!AK12,'Practice Papers'!AH12,'Practice Papers'!AE12),IF('Practice Papers'!AH12&lt;&gt;"",AVERAGE('Practice Papers'!AH12,'Practice Papers'!AE12,'Practice Papers'!AB12),IF('Practice Papers'!AE12&lt;&gt;"",AVERAGE('Practice Papers'!AE12,'Practice Papers'!AB12,'Practice Papers'!Y12),IF('Practice Papers'!AB12&lt;&gt;"",AVERAGE('Practice Papers'!AB12,'Practice Papers'!Y12,'Practice Papers'!V12),IF('Practice Papers'!Y12&lt;&gt;"",AVERAGE('Practice Papers'!Y12,'Practice Papers'!V12,'Practice Papers'!S12),IF('Practice Papers'!V12&lt;&gt;"",AVERAGE('Practice Papers'!V12,'Practice Papers'!S12,'Practice Papers'!P12),IF('Practice Papers'!S12&lt;&gt;"",AVERAGE('Practice Papers'!S12,'Practice Papers'!P12,'Practice Papers'!M12),IF('Practice Papers'!P12&lt;&gt;"",AVERAGE('Practice Papers'!P12,'Practice Papers'!M12,'Practice Papers'!J12),""))))))))))))))))))))))))))))))</f>
        <v>3</v>
      </c>
      <c r="T10" s="107">
        <f t="shared" si="4"/>
        <v>3</v>
      </c>
      <c r="U10" s="107"/>
      <c r="V10" s="107"/>
      <c r="W10" s="107"/>
      <c r="X10" s="107"/>
      <c r="Y10" s="107"/>
      <c r="Z10" s="107"/>
      <c r="AA10" s="107"/>
      <c r="AB10" s="107"/>
      <c r="AC10" s="107"/>
    </row>
    <row r="11" spans="2:29" ht="18">
      <c r="B11" s="4" t="s">
        <v>34</v>
      </c>
      <c r="C11" s="6" t="s">
        <v>35</v>
      </c>
      <c r="D11" s="24">
        <v>7</v>
      </c>
      <c r="E11" s="32">
        <f t="shared" si="0"/>
        <v>7</v>
      </c>
      <c r="F11" s="69">
        <f t="shared" si="1"/>
        <v>6</v>
      </c>
      <c r="G11" s="12">
        <f t="shared" si="2"/>
        <v>6</v>
      </c>
      <c r="H11" s="87">
        <f>'Practice Papers'!B13</f>
        <v>5</v>
      </c>
      <c r="M11" s="54">
        <v>3</v>
      </c>
      <c r="N11" s="54">
        <v>7</v>
      </c>
      <c r="O11" s="54">
        <v>3</v>
      </c>
      <c r="P11" s="55">
        <f t="shared" si="3"/>
        <v>3</v>
      </c>
      <c r="Q11" s="55">
        <f>IF('Test Papers'!AW13&lt;&gt;"",'Test Papers'!AW13,IF('Test Papers'!AT13&lt;&gt;"",'Test Papers'!AT13,IF('Test Papers'!AQ13&lt;&gt;"",'Test Papers'!AQ13,IF('Test Papers'!AN13&lt;&gt;"",'Test Papers'!AN13,IF('Test Papers'!AK13&lt;&gt;"",'Test Papers'!AK13,IF('Test Papers'!AH13&lt;&gt;"",'Test Papers'!AH13,IF('Test Papers'!AE13&lt;&gt;"",'Test Papers'!AE13,IF('Test Papers'!AB13&lt;&gt;"",'Test Papers'!AB13,IF('Test Papers'!Y13&lt;&gt;"",'Test Papers'!Y13,IF('Test Papers'!V13&lt;&gt;"",'Test Papers'!V13,IF('Test Papers'!S13&lt;&gt;"",'Test Papers'!S13,IF('Test Papers'!P13&lt;&gt;"",'Test Papers'!P13,IF('Test Papers'!M13&lt;&gt;"",'Test Papers'!M13,IF('Test Papers'!J13&lt;&gt;"",'Test Papers'!J13,""))))))))))))))</f>
        <v>4</v>
      </c>
      <c r="R11" s="55">
        <f>IF(MIN('Practice Papers'!CY13,'Practice Papers'!CV13,'Practice Papers'!CS13,'Practice Papers'!CP13,'Practice Papers'!CM13,'Practice Papers'!CJ13,'Practice Papers'!CG13,'Practice Papers'!CD13,'Practice Papers'!CA13,'Practice Papers'!BX13,'Practice Papers'!BU13,'Practice Papers'!BR13,'Practice Papers'!BO13,'Practice Papers'!BL13,'Practice Papers'!BI13,'Practice Papers'!BF13,'Practice Papers'!BC13,'Practice Papers'!AZ13,'Practice Papers'!AW13,'Practice Papers'!AT13,'Practice Papers'!AQ13,'Practice Papers'!AN13,'Practice Papers'!AK13,'Practice Papers'!AH13,'Practice Papers'!AE13,'Practice Papers'!AB13,'Practice Papers'!Y13,'Practice Papers'!V13,'Practice Papers'!S13,'Practice Papers'!P13,'Practice Papers'!M13,'Practice Papers'!J13)=0,"",MIN('Practice Papers'!CY13,'Practice Papers'!CV13,'Practice Papers'!CS13,'Practice Papers'!CP13,'Practice Papers'!CM13,'Practice Papers'!CJ13,'Practice Papers'!CG13,'Practice Papers'!CD13,'Practice Papers'!CA13,'Practice Papers'!BX13,'Practice Papers'!BU13,'Practice Papers'!BR13,'Practice Papers'!BO13,'Practice Papers'!BL13,'Practice Papers'!BI13,'Practice Papers'!BF13,'Practice Papers'!BC13,'Practice Papers'!AZ13,'Practice Papers'!AW13,'Practice Papers'!AT13,'Practice Papers'!AQ13,'Practice Papers'!AN13,'Practice Papers'!AK13,'Practice Papers'!AH13,'Practice Papers'!AE13,'Practice Papers'!AB13,'Practice Papers'!Y13,'Practice Papers'!V13,'Practice Papers'!S13,'Practice Papers'!P13,'Practice Papers'!M13,'Practice Papers'!J13))</f>
        <v>3</v>
      </c>
      <c r="S11" s="55">
        <f>IF('Practice Papers'!CY13&lt;&gt;"",AVERAGE('Practice Papers'!CY13,'Practice Papers'!CV13,'Practice Papers'!CS13),IF('Practice Papers'!CV13&lt;&gt;"",AVERAGE('Practice Papers'!CV13,'Practice Papers'!CS13,'Practice Papers'!CP13),IF('Practice Papers'!CS13&lt;&gt;"",AVERAGE('Practice Papers'!CS13,'Practice Papers'!CP13,'Practice Papers'!CM13),IF('Practice Papers'!CP13&lt;&gt;"",AVERAGE('Practice Papers'!CP13,'Practice Papers'!CM13,'Practice Papers'!CJ13),IF('Practice Papers'!CM13&lt;&gt;"",AVERAGE('Practice Papers'!CM13,'Practice Papers'!CJ13,'Practice Papers'!CG13),IF('Practice Papers'!CJ13&lt;&gt;"",AVERAGE('Practice Papers'!CJ13,'Practice Papers'!CG13,'Practice Papers'!CD13),IF('Practice Papers'!CG13&lt;&gt;"",AVERAGE('Practice Papers'!CG13,'Practice Papers'!CD13,'Practice Papers'!CA13),IF('Practice Papers'!CD13&lt;&gt;"",AVERAGE('Practice Papers'!CD13,'Practice Papers'!CA13,'Practice Papers'!BX13),IF('Practice Papers'!CA13&lt;&gt;"",AVERAGE('Practice Papers'!CA13,'Practice Papers'!BX13,'Practice Papers'!BX13),IF('Practice Papers'!BX13&lt;&gt;"",AVERAGE('Practice Papers'!BX13,'Practice Papers'!BU13,'Practice Papers'!BR13),IF('Practice Papers'!BU13&lt;&gt;"",AVERAGE('Practice Papers'!BU13,'Practice Papers'!BR13,'Practice Papers'!BO13),IF('Practice Papers'!BR13&lt;&gt;"",AVERAGE('Practice Papers'!BR13,'Practice Papers'!BO13,'Practice Papers'!BL13),IF('Practice Papers'!BO13&lt;&gt;"",AVERAGE('Practice Papers'!BO13,'Practice Papers'!BL13,'Practice Papers'!BI13),IF('Practice Papers'!BL13&lt;&gt;"",AVERAGE('Practice Papers'!BL13,'Practice Papers'!BI13,'Practice Papers'!BF13),IF('Practice Papers'!BI13&lt;&gt;"",AVERAGE('Practice Papers'!BI13,'Practice Papers'!BF13,'Practice Papers'!BC13),IF('Practice Papers'!BF13&lt;&gt;"",AVERAGE('Practice Papers'!BF13,'Practice Papers'!BC13,'Practice Papers'!AZ13),IF('Practice Papers'!BC13&lt;&gt;"",AVERAGE('Practice Papers'!BC13,'Practice Papers'!AZ13,'Practice Papers'!AW13),IF('Practice Papers'!AZ13&lt;&gt;"",AVERAGE('Practice Papers'!AZ13,'Practice Papers'!AW13,'Practice Papers'!AT13),IF('Practice Papers'!AW13&lt;&gt;"",AVERAGE('Practice Papers'!AW13,'Practice Papers'!AT13,'Practice Papers'!AQ13),IF('Practice Papers'!AT13&lt;&gt;"",AVERAGE('Practice Papers'!AT13,'Practice Papers'!AQ13,'Practice Papers'!AN13),IF('Practice Papers'!AQ13&lt;&gt;"",AVERAGE('Practice Papers'!AQ13,'Practice Papers'!AN13,'Practice Papers'!AK13),IF('Practice Papers'!AN13&lt;&gt;"",AVERAGE('Practice Papers'!AN13,'Practice Papers'!AK13,'Practice Papers'!AH13),IF('Practice Papers'!AK13&lt;&gt;"",AVERAGE('Practice Papers'!AK13,'Practice Papers'!AH13,'Practice Papers'!AE13),IF('Practice Papers'!AH13&lt;&gt;"",AVERAGE('Practice Papers'!AH13,'Practice Papers'!AE13,'Practice Papers'!AB13),IF('Practice Papers'!AE13&lt;&gt;"",AVERAGE('Practice Papers'!AE13,'Practice Papers'!AB13,'Practice Papers'!Y13),IF('Practice Papers'!AB13&lt;&gt;"",AVERAGE('Practice Papers'!AB13,'Practice Papers'!Y13,'Practice Papers'!V13),IF('Practice Papers'!Y13&lt;&gt;"",AVERAGE('Practice Papers'!Y13,'Practice Papers'!V13,'Practice Papers'!S13),IF('Practice Papers'!V13&lt;&gt;"",AVERAGE('Practice Papers'!V13,'Practice Papers'!S13,'Practice Papers'!P13),IF('Practice Papers'!S13&lt;&gt;"",AVERAGE('Practice Papers'!S13,'Practice Papers'!P13,'Practice Papers'!M13),IF('Practice Papers'!P13&lt;&gt;"",AVERAGE('Practice Papers'!P13,'Practice Papers'!M13,'Practice Papers'!J13),""))))))))))))))))))))))))))))))</f>
        <v>3.6666666666666665</v>
      </c>
      <c r="T11" s="55">
        <f t="shared" si="4"/>
        <v>4</v>
      </c>
    </row>
    <row r="12" spans="2:29" ht="18">
      <c r="B12" s="4" t="s">
        <v>36</v>
      </c>
      <c r="C12" s="6" t="s">
        <v>37</v>
      </c>
      <c r="D12" s="24">
        <v>8</v>
      </c>
      <c r="E12" s="32">
        <f t="shared" si="0"/>
        <v>7</v>
      </c>
      <c r="F12" s="69">
        <f t="shared" si="1"/>
        <v>6</v>
      </c>
      <c r="G12" s="12">
        <f t="shared" si="2"/>
        <v>6</v>
      </c>
      <c r="H12" s="87">
        <f>'Practice Papers'!B14</f>
        <v>5</v>
      </c>
      <c r="M12" s="54">
        <v>2</v>
      </c>
      <c r="N12" s="54">
        <v>8</v>
      </c>
      <c r="O12" s="54">
        <v>2</v>
      </c>
      <c r="P12" s="55">
        <f t="shared" si="3"/>
        <v>2</v>
      </c>
      <c r="Q12" s="55">
        <f>IF('Test Papers'!AW14&lt;&gt;"",'Test Papers'!AW14,IF('Test Papers'!AT14&lt;&gt;"",'Test Papers'!AT14,IF('Test Papers'!AQ14&lt;&gt;"",'Test Papers'!AQ14,IF('Test Papers'!AN14&lt;&gt;"",'Test Papers'!AN14,IF('Test Papers'!AK14&lt;&gt;"",'Test Papers'!AK14,IF('Test Papers'!AH14&lt;&gt;"",'Test Papers'!AH14,IF('Test Papers'!AE14&lt;&gt;"",'Test Papers'!AE14,IF('Test Papers'!AB14&lt;&gt;"",'Test Papers'!AB14,IF('Test Papers'!Y14&lt;&gt;"",'Test Papers'!Y14,IF('Test Papers'!V14&lt;&gt;"",'Test Papers'!V14,IF('Test Papers'!S14&lt;&gt;"",'Test Papers'!S14,IF('Test Papers'!P14&lt;&gt;"",'Test Papers'!P14,IF('Test Papers'!M14&lt;&gt;"",'Test Papers'!M14,IF('Test Papers'!J14&lt;&gt;"",'Test Papers'!J14,""))))))))))))))</f>
        <v>4</v>
      </c>
      <c r="R12" s="55">
        <f>IF(MIN('Practice Papers'!CY14,'Practice Papers'!CV14,'Practice Papers'!CS14,'Practice Papers'!CP14,'Practice Papers'!CM14,'Practice Papers'!CJ14,'Practice Papers'!CG14,'Practice Papers'!CD14,'Practice Papers'!CA14,'Practice Papers'!BX14,'Practice Papers'!BU14,'Practice Papers'!BR14,'Practice Papers'!BO14,'Practice Papers'!BL14,'Practice Papers'!BI14,'Practice Papers'!BF14,'Practice Papers'!BC14,'Practice Papers'!AZ14,'Practice Papers'!AW14,'Practice Papers'!AT14,'Practice Papers'!AQ14,'Practice Papers'!AN14,'Practice Papers'!AK14,'Practice Papers'!AH14,'Practice Papers'!AE14,'Practice Papers'!AB14,'Practice Papers'!Y14,'Practice Papers'!V14,'Practice Papers'!S14,'Practice Papers'!P14,'Practice Papers'!M14,'Practice Papers'!J14)=0,"",MIN('Practice Papers'!CY14,'Practice Papers'!CV14,'Practice Papers'!CS14,'Practice Papers'!CP14,'Practice Papers'!CM14,'Practice Papers'!CJ14,'Practice Papers'!CG14,'Practice Papers'!CD14,'Practice Papers'!CA14,'Practice Papers'!BX14,'Practice Papers'!BU14,'Practice Papers'!BR14,'Practice Papers'!BO14,'Practice Papers'!BL14,'Practice Papers'!BI14,'Practice Papers'!BF14,'Practice Papers'!BC14,'Practice Papers'!AZ14,'Practice Papers'!AW14,'Practice Papers'!AT14,'Practice Papers'!AQ14,'Practice Papers'!AN14,'Practice Papers'!AK14,'Practice Papers'!AH14,'Practice Papers'!AE14,'Practice Papers'!AB14,'Practice Papers'!Y14,'Practice Papers'!V14,'Practice Papers'!S14,'Practice Papers'!P14,'Practice Papers'!M14,'Practice Papers'!J14))</f>
        <v>3</v>
      </c>
      <c r="S12" s="55">
        <f>IF('Practice Papers'!CY14&lt;&gt;"",AVERAGE('Practice Papers'!CY14,'Practice Papers'!CV14,'Practice Papers'!CS14),IF('Practice Papers'!CV14&lt;&gt;"",AVERAGE('Practice Papers'!CV14,'Practice Papers'!CS14,'Practice Papers'!CP14),IF('Practice Papers'!CS14&lt;&gt;"",AVERAGE('Practice Papers'!CS14,'Practice Papers'!CP14,'Practice Papers'!CM14),IF('Practice Papers'!CP14&lt;&gt;"",AVERAGE('Practice Papers'!CP14,'Practice Papers'!CM14,'Practice Papers'!CJ14),IF('Practice Papers'!CM14&lt;&gt;"",AVERAGE('Practice Papers'!CM14,'Practice Papers'!CJ14,'Practice Papers'!CG14),IF('Practice Papers'!CJ14&lt;&gt;"",AVERAGE('Practice Papers'!CJ14,'Practice Papers'!CG14,'Practice Papers'!CD14),IF('Practice Papers'!CG14&lt;&gt;"",AVERAGE('Practice Papers'!CG14,'Practice Papers'!CD14,'Practice Papers'!CA14),IF('Practice Papers'!CD14&lt;&gt;"",AVERAGE('Practice Papers'!CD14,'Practice Papers'!CA14,'Practice Papers'!BX14),IF('Practice Papers'!CA14&lt;&gt;"",AVERAGE('Practice Papers'!CA14,'Practice Papers'!BX14,'Practice Papers'!BX14),IF('Practice Papers'!BX14&lt;&gt;"",AVERAGE('Practice Papers'!BX14,'Practice Papers'!BU14,'Practice Papers'!BR14),IF('Practice Papers'!BU14&lt;&gt;"",AVERAGE('Practice Papers'!BU14,'Practice Papers'!BR14,'Practice Papers'!BO14),IF('Practice Papers'!BR14&lt;&gt;"",AVERAGE('Practice Papers'!BR14,'Practice Papers'!BO14,'Practice Papers'!BL14),IF('Practice Papers'!BO14&lt;&gt;"",AVERAGE('Practice Papers'!BO14,'Practice Papers'!BL14,'Practice Papers'!BI14),IF('Practice Papers'!BL14&lt;&gt;"",AVERAGE('Practice Papers'!BL14,'Practice Papers'!BI14,'Practice Papers'!BF14),IF('Practice Papers'!BI14&lt;&gt;"",AVERAGE('Practice Papers'!BI14,'Practice Papers'!BF14,'Practice Papers'!BC14),IF('Practice Papers'!BF14&lt;&gt;"",AVERAGE('Practice Papers'!BF14,'Practice Papers'!BC14,'Practice Papers'!AZ14),IF('Practice Papers'!BC14&lt;&gt;"",AVERAGE('Practice Papers'!BC14,'Practice Papers'!AZ14,'Practice Papers'!AW14),IF('Practice Papers'!AZ14&lt;&gt;"",AVERAGE('Practice Papers'!AZ14,'Practice Papers'!AW14,'Practice Papers'!AT14),IF('Practice Papers'!AW14&lt;&gt;"",AVERAGE('Practice Papers'!AW14,'Practice Papers'!AT14,'Practice Papers'!AQ14),IF('Practice Papers'!AT14&lt;&gt;"",AVERAGE('Practice Papers'!AT14,'Practice Papers'!AQ14,'Practice Papers'!AN14),IF('Practice Papers'!AQ14&lt;&gt;"",AVERAGE('Practice Papers'!AQ14,'Practice Papers'!AN14,'Practice Papers'!AK14),IF('Practice Papers'!AN14&lt;&gt;"",AVERAGE('Practice Papers'!AN14,'Practice Papers'!AK14,'Practice Papers'!AH14),IF('Practice Papers'!AK14&lt;&gt;"",AVERAGE('Practice Papers'!AK14,'Practice Papers'!AH14,'Practice Papers'!AE14),IF('Practice Papers'!AH14&lt;&gt;"",AVERAGE('Practice Papers'!AH14,'Practice Papers'!AE14,'Practice Papers'!AB14),IF('Practice Papers'!AE14&lt;&gt;"",AVERAGE('Practice Papers'!AE14,'Practice Papers'!AB14,'Practice Papers'!Y14),IF('Practice Papers'!AB14&lt;&gt;"",AVERAGE('Practice Papers'!AB14,'Practice Papers'!Y14,'Practice Papers'!V14),IF('Practice Papers'!Y14&lt;&gt;"",AVERAGE('Practice Papers'!Y14,'Practice Papers'!V14,'Practice Papers'!S14),IF('Practice Papers'!V14&lt;&gt;"",AVERAGE('Practice Papers'!V14,'Practice Papers'!S14,'Practice Papers'!P14),IF('Practice Papers'!S14&lt;&gt;"",AVERAGE('Practice Papers'!S14,'Practice Papers'!P14,'Practice Papers'!M14),IF('Practice Papers'!P14&lt;&gt;"",AVERAGE('Practice Papers'!P14,'Practice Papers'!M14,'Practice Papers'!J14),""))))))))))))))))))))))))))))))</f>
        <v>3.6666666666666665</v>
      </c>
      <c r="T12" s="55">
        <f t="shared" si="4"/>
        <v>4</v>
      </c>
    </row>
    <row r="13" spans="2:29" ht="18">
      <c r="B13" s="4" t="s">
        <v>38</v>
      </c>
      <c r="C13" s="6" t="s">
        <v>39</v>
      </c>
      <c r="D13" s="24">
        <v>7</v>
      </c>
      <c r="E13" s="32">
        <f t="shared" si="0"/>
        <v>7</v>
      </c>
      <c r="F13" s="69">
        <f t="shared" si="1"/>
        <v>6</v>
      </c>
      <c r="G13" s="12">
        <f t="shared" si="2"/>
        <v>6</v>
      </c>
      <c r="H13" s="87">
        <f>'Practice Papers'!B15</f>
        <v>5</v>
      </c>
      <c r="M13" s="54">
        <v>1</v>
      </c>
      <c r="N13" s="54">
        <v>9</v>
      </c>
      <c r="O13" s="54">
        <v>1</v>
      </c>
      <c r="P13" s="55">
        <f t="shared" si="3"/>
        <v>3</v>
      </c>
      <c r="Q13" s="55">
        <f>IF('Test Papers'!AW15&lt;&gt;"",'Test Papers'!AW15,IF('Test Papers'!AT15&lt;&gt;"",'Test Papers'!AT15,IF('Test Papers'!AQ15&lt;&gt;"",'Test Papers'!AQ15,IF('Test Papers'!AN15&lt;&gt;"",'Test Papers'!AN15,IF('Test Papers'!AK15&lt;&gt;"",'Test Papers'!AK15,IF('Test Papers'!AH15&lt;&gt;"",'Test Papers'!AH15,IF('Test Papers'!AE15&lt;&gt;"",'Test Papers'!AE15,IF('Test Papers'!AB15&lt;&gt;"",'Test Papers'!AB15,IF('Test Papers'!Y15&lt;&gt;"",'Test Papers'!Y15,IF('Test Papers'!V15&lt;&gt;"",'Test Papers'!V15,IF('Test Papers'!S15&lt;&gt;"",'Test Papers'!S15,IF('Test Papers'!P15&lt;&gt;"",'Test Papers'!P15,IF('Test Papers'!M15&lt;&gt;"",'Test Papers'!M15,IF('Test Papers'!J15&lt;&gt;"",'Test Papers'!J15,""))))))))))))))</f>
        <v>4</v>
      </c>
      <c r="R13" s="55">
        <f>IF(MIN('Practice Papers'!CY15,'Practice Papers'!CV15,'Practice Papers'!CS15,'Practice Papers'!CP15,'Practice Papers'!CM15,'Practice Papers'!CJ15,'Practice Papers'!CG15,'Practice Papers'!CD15,'Practice Papers'!CA15,'Practice Papers'!BX15,'Practice Papers'!BU15,'Practice Papers'!BR15,'Practice Papers'!BO15,'Practice Papers'!BL15,'Practice Papers'!BI15,'Practice Papers'!BF15,'Practice Papers'!BC15,'Practice Papers'!AZ15,'Practice Papers'!AW15,'Practice Papers'!AT15,'Practice Papers'!AQ15,'Practice Papers'!AN15,'Practice Papers'!AK15,'Practice Papers'!AH15,'Practice Papers'!AE15,'Practice Papers'!AB15,'Practice Papers'!Y15,'Practice Papers'!V15,'Practice Papers'!S15,'Practice Papers'!P15,'Practice Papers'!M15,'Practice Papers'!J15)=0,"",MIN('Practice Papers'!CY15,'Practice Papers'!CV15,'Practice Papers'!CS15,'Practice Papers'!CP15,'Practice Papers'!CM15,'Practice Papers'!CJ15,'Practice Papers'!CG15,'Practice Papers'!CD15,'Practice Papers'!CA15,'Practice Papers'!BX15,'Practice Papers'!BU15,'Practice Papers'!BR15,'Practice Papers'!BO15,'Practice Papers'!BL15,'Practice Papers'!BI15,'Practice Papers'!BF15,'Practice Papers'!BC15,'Practice Papers'!AZ15,'Practice Papers'!AW15,'Practice Papers'!AT15,'Practice Papers'!AQ15,'Practice Papers'!AN15,'Practice Papers'!AK15,'Practice Papers'!AH15,'Practice Papers'!AE15,'Practice Papers'!AB15,'Practice Papers'!Y15,'Practice Papers'!V15,'Practice Papers'!S15,'Practice Papers'!P15,'Practice Papers'!M15,'Practice Papers'!J15))</f>
        <v>3</v>
      </c>
      <c r="S13" s="55">
        <f>IF('Practice Papers'!CY15&lt;&gt;"",AVERAGE('Practice Papers'!CY15,'Practice Papers'!CV15,'Practice Papers'!CS15),IF('Practice Papers'!CV15&lt;&gt;"",AVERAGE('Practice Papers'!CV15,'Practice Papers'!CS15,'Practice Papers'!CP15),IF('Practice Papers'!CS15&lt;&gt;"",AVERAGE('Practice Papers'!CS15,'Practice Papers'!CP15,'Practice Papers'!CM15),IF('Practice Papers'!CP15&lt;&gt;"",AVERAGE('Practice Papers'!CP15,'Practice Papers'!CM15,'Practice Papers'!CJ15),IF('Practice Papers'!CM15&lt;&gt;"",AVERAGE('Practice Papers'!CM15,'Practice Papers'!CJ15,'Practice Papers'!CG15),IF('Practice Papers'!CJ15&lt;&gt;"",AVERAGE('Practice Papers'!CJ15,'Practice Papers'!CG15,'Practice Papers'!CD15),IF('Practice Papers'!CG15&lt;&gt;"",AVERAGE('Practice Papers'!CG15,'Practice Papers'!CD15,'Practice Papers'!CA15),IF('Practice Papers'!CD15&lt;&gt;"",AVERAGE('Practice Papers'!CD15,'Practice Papers'!CA15,'Practice Papers'!BX15),IF('Practice Papers'!CA15&lt;&gt;"",AVERAGE('Practice Papers'!CA15,'Practice Papers'!BX15,'Practice Papers'!BX15),IF('Practice Papers'!BX15&lt;&gt;"",AVERAGE('Practice Papers'!BX15,'Practice Papers'!BU15,'Practice Papers'!BR15),IF('Practice Papers'!BU15&lt;&gt;"",AVERAGE('Practice Papers'!BU15,'Practice Papers'!BR15,'Practice Papers'!BO15),IF('Practice Papers'!BR15&lt;&gt;"",AVERAGE('Practice Papers'!BR15,'Practice Papers'!BO15,'Practice Papers'!BL15),IF('Practice Papers'!BO15&lt;&gt;"",AVERAGE('Practice Papers'!BO15,'Practice Papers'!BL15,'Practice Papers'!BI15),IF('Practice Papers'!BL15&lt;&gt;"",AVERAGE('Practice Papers'!BL15,'Practice Papers'!BI15,'Practice Papers'!BF15),IF('Practice Papers'!BI15&lt;&gt;"",AVERAGE('Practice Papers'!BI15,'Practice Papers'!BF15,'Practice Papers'!BC15),IF('Practice Papers'!BF15&lt;&gt;"",AVERAGE('Practice Papers'!BF15,'Practice Papers'!BC15,'Practice Papers'!AZ15),IF('Practice Papers'!BC15&lt;&gt;"",AVERAGE('Practice Papers'!BC15,'Practice Papers'!AZ15,'Practice Papers'!AW15),IF('Practice Papers'!AZ15&lt;&gt;"",AVERAGE('Practice Papers'!AZ15,'Practice Papers'!AW15,'Practice Papers'!AT15),IF('Practice Papers'!AW15&lt;&gt;"",AVERAGE('Practice Papers'!AW15,'Practice Papers'!AT15,'Practice Papers'!AQ15),IF('Practice Papers'!AT15&lt;&gt;"",AVERAGE('Practice Papers'!AT15,'Practice Papers'!AQ15,'Practice Papers'!AN15),IF('Practice Papers'!AQ15&lt;&gt;"",AVERAGE('Practice Papers'!AQ15,'Practice Papers'!AN15,'Practice Papers'!AK15),IF('Practice Papers'!AN15&lt;&gt;"",AVERAGE('Practice Papers'!AN15,'Practice Papers'!AK15,'Practice Papers'!AH15),IF('Practice Papers'!AK15&lt;&gt;"",AVERAGE('Practice Papers'!AK15,'Practice Papers'!AH15,'Practice Papers'!AE15),IF('Practice Papers'!AH15&lt;&gt;"",AVERAGE('Practice Papers'!AH15,'Practice Papers'!AE15,'Practice Papers'!AB15),IF('Practice Papers'!AE15&lt;&gt;"",AVERAGE('Practice Papers'!AE15,'Practice Papers'!AB15,'Practice Papers'!Y15),IF('Practice Papers'!AB15&lt;&gt;"",AVERAGE('Practice Papers'!AB15,'Practice Papers'!Y15,'Practice Papers'!V15),IF('Practice Papers'!Y15&lt;&gt;"",AVERAGE('Practice Papers'!Y15,'Practice Papers'!V15,'Practice Papers'!S15),IF('Practice Papers'!V15&lt;&gt;"",AVERAGE('Practice Papers'!V15,'Practice Papers'!S15,'Practice Papers'!P15),IF('Practice Papers'!S15&lt;&gt;"",AVERAGE('Practice Papers'!S15,'Practice Papers'!P15,'Practice Papers'!M15),IF('Practice Papers'!P15&lt;&gt;"",AVERAGE('Practice Papers'!P15,'Practice Papers'!M15,'Practice Papers'!J15),""))))))))))))))))))))))))))))))</f>
        <v>3.3333333333333335</v>
      </c>
      <c r="T13" s="55">
        <f t="shared" si="4"/>
        <v>4</v>
      </c>
    </row>
    <row r="14" spans="2:29" ht="18">
      <c r="B14" s="4" t="s">
        <v>40</v>
      </c>
      <c r="C14" s="6" t="s">
        <v>41</v>
      </c>
      <c r="D14" s="24">
        <v>7</v>
      </c>
      <c r="E14" s="32">
        <f t="shared" si="0"/>
        <v>8</v>
      </c>
      <c r="F14" s="69">
        <f t="shared" si="1"/>
        <v>7</v>
      </c>
      <c r="G14" s="12">
        <f t="shared" si="2"/>
        <v>7</v>
      </c>
      <c r="H14" s="87">
        <f>'Practice Papers'!B16</f>
        <v>5</v>
      </c>
      <c r="M14" s="54">
        <v>0</v>
      </c>
      <c r="N14" s="54">
        <v>10</v>
      </c>
      <c r="O14" s="54">
        <v>0</v>
      </c>
      <c r="P14" s="55">
        <f t="shared" si="3"/>
        <v>3</v>
      </c>
      <c r="Q14" s="55">
        <f>IF('Test Papers'!AW16&lt;&gt;"",'Test Papers'!AW16,IF('Test Papers'!AT16&lt;&gt;"",'Test Papers'!AT16,IF('Test Papers'!AQ16&lt;&gt;"",'Test Papers'!AQ16,IF('Test Papers'!AN16&lt;&gt;"",'Test Papers'!AN16,IF('Test Papers'!AK16&lt;&gt;"",'Test Papers'!AK16,IF('Test Papers'!AH16&lt;&gt;"",'Test Papers'!AH16,IF('Test Papers'!AE16&lt;&gt;"",'Test Papers'!AE16,IF('Test Papers'!AB16&lt;&gt;"",'Test Papers'!AB16,IF('Test Papers'!Y16&lt;&gt;"",'Test Papers'!Y16,IF('Test Papers'!V16&lt;&gt;"",'Test Papers'!V16,IF('Test Papers'!S16&lt;&gt;"",'Test Papers'!S16,IF('Test Papers'!P16&lt;&gt;"",'Test Papers'!P16,IF('Test Papers'!M16&lt;&gt;"",'Test Papers'!M16,IF('Test Papers'!J16&lt;&gt;"",'Test Papers'!J16,""))))))))))))))</f>
        <v>3</v>
      </c>
      <c r="R14" s="55">
        <f>IF(MIN('Practice Papers'!CY16,'Practice Papers'!CV16,'Practice Papers'!CS16,'Practice Papers'!CP16,'Practice Papers'!CM16,'Practice Papers'!CJ16,'Practice Papers'!CG16,'Practice Papers'!CD16,'Practice Papers'!CA16,'Practice Papers'!BX16,'Practice Papers'!BU16,'Practice Papers'!BR16,'Practice Papers'!BO16,'Practice Papers'!BL16,'Practice Papers'!BI16,'Practice Papers'!BF16,'Practice Papers'!BC16,'Practice Papers'!AZ16,'Practice Papers'!AW16,'Practice Papers'!AT16,'Practice Papers'!AQ16,'Practice Papers'!AN16,'Practice Papers'!AK16,'Practice Papers'!AH16,'Practice Papers'!AE16,'Practice Papers'!AB16,'Practice Papers'!Y16,'Practice Papers'!V16,'Practice Papers'!S16,'Practice Papers'!P16,'Practice Papers'!M16,'Practice Papers'!J16)=0,"",MIN('Practice Papers'!CY16,'Practice Papers'!CV16,'Practice Papers'!CS16,'Practice Papers'!CP16,'Practice Papers'!CM16,'Practice Papers'!CJ16,'Practice Papers'!CG16,'Practice Papers'!CD16,'Practice Papers'!CA16,'Practice Papers'!BX16,'Practice Papers'!BU16,'Practice Papers'!BR16,'Practice Papers'!BO16,'Practice Papers'!BL16,'Practice Papers'!BI16,'Practice Papers'!BF16,'Practice Papers'!BC16,'Practice Papers'!AZ16,'Practice Papers'!AW16,'Practice Papers'!AT16,'Practice Papers'!AQ16,'Practice Papers'!AN16,'Practice Papers'!AK16,'Practice Papers'!AH16,'Practice Papers'!AE16,'Practice Papers'!AB16,'Practice Papers'!Y16,'Practice Papers'!V16,'Practice Papers'!S16,'Practice Papers'!P16,'Practice Papers'!M16,'Practice Papers'!J16))</f>
        <v>2</v>
      </c>
      <c r="S14" s="55">
        <f>IF('Practice Papers'!CY16&lt;&gt;"",AVERAGE('Practice Papers'!CY16,'Practice Papers'!CV16,'Practice Papers'!CS16),IF('Practice Papers'!CV16&lt;&gt;"",AVERAGE('Practice Papers'!CV16,'Practice Papers'!CS16,'Practice Papers'!CP16),IF('Practice Papers'!CS16&lt;&gt;"",AVERAGE('Practice Papers'!CS16,'Practice Papers'!CP16,'Practice Papers'!CM16),IF('Practice Papers'!CP16&lt;&gt;"",AVERAGE('Practice Papers'!CP16,'Practice Papers'!CM16,'Practice Papers'!CJ16),IF('Practice Papers'!CM16&lt;&gt;"",AVERAGE('Practice Papers'!CM16,'Practice Papers'!CJ16,'Practice Papers'!CG16),IF('Practice Papers'!CJ16&lt;&gt;"",AVERAGE('Practice Papers'!CJ16,'Practice Papers'!CG16,'Practice Papers'!CD16),IF('Practice Papers'!CG16&lt;&gt;"",AVERAGE('Practice Papers'!CG16,'Practice Papers'!CD16,'Practice Papers'!CA16),IF('Practice Papers'!CD16&lt;&gt;"",AVERAGE('Practice Papers'!CD16,'Practice Papers'!CA16,'Practice Papers'!BX16),IF('Practice Papers'!CA16&lt;&gt;"",AVERAGE('Practice Papers'!CA16,'Practice Papers'!BX16,'Practice Papers'!BX16),IF('Practice Papers'!BX16&lt;&gt;"",AVERAGE('Practice Papers'!BX16,'Practice Papers'!BU16,'Practice Papers'!BR16),IF('Practice Papers'!BU16&lt;&gt;"",AVERAGE('Practice Papers'!BU16,'Practice Papers'!BR16,'Practice Papers'!BO16),IF('Practice Papers'!BR16&lt;&gt;"",AVERAGE('Practice Papers'!BR16,'Practice Papers'!BO16,'Practice Papers'!BL16),IF('Practice Papers'!BO16&lt;&gt;"",AVERAGE('Practice Papers'!BO16,'Practice Papers'!BL16,'Practice Papers'!BI16),IF('Practice Papers'!BL16&lt;&gt;"",AVERAGE('Practice Papers'!BL16,'Practice Papers'!BI16,'Practice Papers'!BF16),IF('Practice Papers'!BI16&lt;&gt;"",AVERAGE('Practice Papers'!BI16,'Practice Papers'!BF16,'Practice Papers'!BC16),IF('Practice Papers'!BF16&lt;&gt;"",AVERAGE('Practice Papers'!BF16,'Practice Papers'!BC16,'Practice Papers'!AZ16),IF('Practice Papers'!BC16&lt;&gt;"",AVERAGE('Practice Papers'!BC16,'Practice Papers'!AZ16,'Practice Papers'!AW16),IF('Practice Papers'!AZ16&lt;&gt;"",AVERAGE('Practice Papers'!AZ16,'Practice Papers'!AW16,'Practice Papers'!AT16),IF('Practice Papers'!AW16&lt;&gt;"",AVERAGE('Practice Papers'!AW16,'Practice Papers'!AT16,'Practice Papers'!AQ16),IF('Practice Papers'!AT16&lt;&gt;"",AVERAGE('Practice Papers'!AT16,'Practice Papers'!AQ16,'Practice Papers'!AN16),IF('Practice Papers'!AQ16&lt;&gt;"",AVERAGE('Practice Papers'!AQ16,'Practice Papers'!AN16,'Practice Papers'!AK16),IF('Practice Papers'!AN16&lt;&gt;"",AVERAGE('Practice Papers'!AN16,'Practice Papers'!AK16,'Practice Papers'!AH16),IF('Practice Papers'!AK16&lt;&gt;"",AVERAGE('Practice Papers'!AK16,'Practice Papers'!AH16,'Practice Papers'!AE16),IF('Practice Papers'!AH16&lt;&gt;"",AVERAGE('Practice Papers'!AH16,'Practice Papers'!AE16,'Practice Papers'!AB16),IF('Practice Papers'!AE16&lt;&gt;"",AVERAGE('Practice Papers'!AE16,'Practice Papers'!AB16,'Practice Papers'!Y16),IF('Practice Papers'!AB16&lt;&gt;"",AVERAGE('Practice Papers'!AB16,'Practice Papers'!Y16,'Practice Papers'!V16),IF('Practice Papers'!Y16&lt;&gt;"",AVERAGE('Practice Papers'!Y16,'Practice Papers'!V16,'Practice Papers'!S16),IF('Practice Papers'!V16&lt;&gt;"",AVERAGE('Practice Papers'!V16,'Practice Papers'!S16,'Practice Papers'!P16),IF('Practice Papers'!S16&lt;&gt;"",AVERAGE('Practice Papers'!S16,'Practice Papers'!P16,'Practice Papers'!M16),IF('Practice Papers'!P16&lt;&gt;"",AVERAGE('Practice Papers'!P16,'Practice Papers'!M16,'Practice Papers'!J16),""))))))))))))))))))))))))))))))</f>
        <v>2.6666666666666665</v>
      </c>
      <c r="T14" s="55">
        <f t="shared" si="4"/>
        <v>3</v>
      </c>
    </row>
    <row r="15" spans="2:29" ht="18">
      <c r="B15" s="4" t="s">
        <v>42</v>
      </c>
      <c r="C15" s="6" t="s">
        <v>43</v>
      </c>
      <c r="D15" s="24">
        <v>7</v>
      </c>
      <c r="E15" s="32">
        <f t="shared" si="0"/>
        <v>8</v>
      </c>
      <c r="F15" s="69">
        <f t="shared" si="1"/>
        <v>7</v>
      </c>
      <c r="G15" s="12">
        <f t="shared" si="2"/>
        <v>7</v>
      </c>
      <c r="H15" s="87">
        <f>'Practice Papers'!B17</f>
        <v>3</v>
      </c>
      <c r="P15" s="55">
        <f t="shared" si="3"/>
        <v>3</v>
      </c>
      <c r="Q15" s="55">
        <f>IF('Test Papers'!AW17&lt;&gt;"",'Test Papers'!AW17,IF('Test Papers'!AT17&lt;&gt;"",'Test Papers'!AT17,IF('Test Papers'!AQ17&lt;&gt;"",'Test Papers'!AQ17,IF('Test Papers'!AN17&lt;&gt;"",'Test Papers'!AN17,IF('Test Papers'!AK17&lt;&gt;"",'Test Papers'!AK17,IF('Test Papers'!AH17&lt;&gt;"",'Test Papers'!AH17,IF('Test Papers'!AE17&lt;&gt;"",'Test Papers'!AE17,IF('Test Papers'!AB17&lt;&gt;"",'Test Papers'!AB17,IF('Test Papers'!Y17&lt;&gt;"",'Test Papers'!Y17,IF('Test Papers'!V17&lt;&gt;"",'Test Papers'!V17,IF('Test Papers'!S17&lt;&gt;"",'Test Papers'!S17,IF('Test Papers'!P17&lt;&gt;"",'Test Papers'!P17,IF('Test Papers'!M17&lt;&gt;"",'Test Papers'!M17,IF('Test Papers'!J17&lt;&gt;"",'Test Papers'!J17,""))))))))))))))</f>
        <v>3</v>
      </c>
      <c r="R15" s="55">
        <f>IF(MIN('Practice Papers'!CY17,'Practice Papers'!CV17,'Practice Papers'!CS17,'Practice Papers'!CP17,'Practice Papers'!CM17,'Practice Papers'!CJ17,'Practice Papers'!CG17,'Practice Papers'!CD17,'Practice Papers'!CA17,'Practice Papers'!BX17,'Practice Papers'!BU17,'Practice Papers'!BR17,'Practice Papers'!BO17,'Practice Papers'!BL17,'Practice Papers'!BI17,'Practice Papers'!BF17,'Practice Papers'!BC17,'Practice Papers'!AZ17,'Practice Papers'!AW17,'Practice Papers'!AT17,'Practice Papers'!AQ17,'Practice Papers'!AN17,'Practice Papers'!AK17,'Practice Papers'!AH17,'Practice Papers'!AE17,'Practice Papers'!AB17,'Practice Papers'!Y17,'Practice Papers'!V17,'Practice Papers'!S17,'Practice Papers'!P17,'Practice Papers'!M17,'Practice Papers'!J17)=0,"",MIN('Practice Papers'!CY17,'Practice Papers'!CV17,'Practice Papers'!CS17,'Practice Papers'!CP17,'Practice Papers'!CM17,'Practice Papers'!CJ17,'Practice Papers'!CG17,'Practice Papers'!CD17,'Practice Papers'!CA17,'Practice Papers'!BX17,'Practice Papers'!BU17,'Practice Papers'!BR17,'Practice Papers'!BO17,'Practice Papers'!BL17,'Practice Papers'!BI17,'Practice Papers'!BF17,'Practice Papers'!BC17,'Practice Papers'!AZ17,'Practice Papers'!AW17,'Practice Papers'!AT17,'Practice Papers'!AQ17,'Practice Papers'!AN17,'Practice Papers'!AK17,'Practice Papers'!AH17,'Practice Papers'!AE17,'Practice Papers'!AB17,'Practice Papers'!Y17,'Practice Papers'!V17,'Practice Papers'!S17,'Practice Papers'!P17,'Practice Papers'!M17,'Practice Papers'!J17))</f>
        <v>2</v>
      </c>
      <c r="S15" s="55">
        <f>IF('Practice Papers'!CY17&lt;&gt;"",AVERAGE('Practice Papers'!CY17,'Practice Papers'!CV17,'Practice Papers'!CS17),IF('Practice Papers'!CV17&lt;&gt;"",AVERAGE('Practice Papers'!CV17,'Practice Papers'!CS17,'Practice Papers'!CP17),IF('Practice Papers'!CS17&lt;&gt;"",AVERAGE('Practice Papers'!CS17,'Practice Papers'!CP17,'Practice Papers'!CM17),IF('Practice Papers'!CP17&lt;&gt;"",AVERAGE('Practice Papers'!CP17,'Practice Papers'!CM17,'Practice Papers'!CJ17),IF('Practice Papers'!CM17&lt;&gt;"",AVERAGE('Practice Papers'!CM17,'Practice Papers'!CJ17,'Practice Papers'!CG17),IF('Practice Papers'!CJ17&lt;&gt;"",AVERAGE('Practice Papers'!CJ17,'Practice Papers'!CG17,'Practice Papers'!CD17),IF('Practice Papers'!CG17&lt;&gt;"",AVERAGE('Practice Papers'!CG17,'Practice Papers'!CD17,'Practice Papers'!CA17),IF('Practice Papers'!CD17&lt;&gt;"",AVERAGE('Practice Papers'!CD17,'Practice Papers'!CA17,'Practice Papers'!BX17),IF('Practice Papers'!CA17&lt;&gt;"",AVERAGE('Practice Papers'!CA17,'Practice Papers'!BX17,'Practice Papers'!BX17),IF('Practice Papers'!BX17&lt;&gt;"",AVERAGE('Practice Papers'!BX17,'Practice Papers'!BU17,'Practice Papers'!BR17),IF('Practice Papers'!BU17&lt;&gt;"",AVERAGE('Practice Papers'!BU17,'Practice Papers'!BR17,'Practice Papers'!BO17),IF('Practice Papers'!BR17&lt;&gt;"",AVERAGE('Practice Papers'!BR17,'Practice Papers'!BO17,'Practice Papers'!BL17),IF('Practice Papers'!BO17&lt;&gt;"",AVERAGE('Practice Papers'!BO17,'Practice Papers'!BL17,'Practice Papers'!BI17),IF('Practice Papers'!BL17&lt;&gt;"",AVERAGE('Practice Papers'!BL17,'Practice Papers'!BI17,'Practice Papers'!BF17),IF('Practice Papers'!BI17&lt;&gt;"",AVERAGE('Practice Papers'!BI17,'Practice Papers'!BF17,'Practice Papers'!BC17),IF('Practice Papers'!BF17&lt;&gt;"",AVERAGE('Practice Papers'!BF17,'Practice Papers'!BC17,'Practice Papers'!AZ17),IF('Practice Papers'!BC17&lt;&gt;"",AVERAGE('Practice Papers'!BC17,'Practice Papers'!AZ17,'Practice Papers'!AW17),IF('Practice Papers'!AZ17&lt;&gt;"",AVERAGE('Practice Papers'!AZ17,'Practice Papers'!AW17,'Practice Papers'!AT17),IF('Practice Papers'!AW17&lt;&gt;"",AVERAGE('Practice Papers'!AW17,'Practice Papers'!AT17,'Practice Papers'!AQ17),IF('Practice Papers'!AT17&lt;&gt;"",AVERAGE('Practice Papers'!AT17,'Practice Papers'!AQ17,'Practice Papers'!AN17),IF('Practice Papers'!AQ17&lt;&gt;"",AVERAGE('Practice Papers'!AQ17,'Practice Papers'!AN17,'Practice Papers'!AK17),IF('Practice Papers'!AN17&lt;&gt;"",AVERAGE('Practice Papers'!AN17,'Practice Papers'!AK17,'Practice Papers'!AH17),IF('Practice Papers'!AK17&lt;&gt;"",AVERAGE('Practice Papers'!AK17,'Practice Papers'!AH17,'Practice Papers'!AE17),IF('Practice Papers'!AH17&lt;&gt;"",AVERAGE('Practice Papers'!AH17,'Practice Papers'!AE17,'Practice Papers'!AB17),IF('Practice Papers'!AE17&lt;&gt;"",AVERAGE('Practice Papers'!AE17,'Practice Papers'!AB17,'Practice Papers'!Y17),IF('Practice Papers'!AB17&lt;&gt;"",AVERAGE('Practice Papers'!AB17,'Practice Papers'!Y17,'Practice Papers'!V17),IF('Practice Papers'!Y17&lt;&gt;"",AVERAGE('Practice Papers'!Y17,'Practice Papers'!V17,'Practice Papers'!S17),IF('Practice Papers'!V17&lt;&gt;"",AVERAGE('Practice Papers'!V17,'Practice Papers'!S17,'Practice Papers'!P17),IF('Practice Papers'!S17&lt;&gt;"",AVERAGE('Practice Papers'!S17,'Practice Papers'!P17,'Practice Papers'!M17),IF('Practice Papers'!P17&lt;&gt;"",AVERAGE('Practice Papers'!P17,'Practice Papers'!M17,'Practice Papers'!J17),""))))))))))))))))))))))))))))))</f>
        <v>2.5</v>
      </c>
      <c r="T15" s="55">
        <f t="shared" si="4"/>
        <v>3</v>
      </c>
    </row>
    <row r="16" spans="2:29" ht="18">
      <c r="B16" s="4" t="s">
        <v>44</v>
      </c>
      <c r="C16" s="6" t="s">
        <v>45</v>
      </c>
      <c r="D16" s="24">
        <v>9</v>
      </c>
      <c r="E16" s="32">
        <f t="shared" si="0"/>
        <v>8</v>
      </c>
      <c r="F16" s="69">
        <f t="shared" si="1"/>
        <v>7</v>
      </c>
      <c r="G16" s="12">
        <f t="shared" si="2"/>
        <v>7</v>
      </c>
      <c r="H16" s="87">
        <f>'Practice Papers'!B18</f>
        <v>5</v>
      </c>
      <c r="P16" s="55">
        <f t="shared" si="3"/>
        <v>1</v>
      </c>
      <c r="Q16" s="55">
        <f>IF('Test Papers'!AW18&lt;&gt;"",'Test Papers'!AW18,IF('Test Papers'!AT18&lt;&gt;"",'Test Papers'!AT18,IF('Test Papers'!AQ18&lt;&gt;"",'Test Papers'!AQ18,IF('Test Papers'!AN18&lt;&gt;"",'Test Papers'!AN18,IF('Test Papers'!AK18&lt;&gt;"",'Test Papers'!AK18,IF('Test Papers'!AH18&lt;&gt;"",'Test Papers'!AH18,IF('Test Papers'!AE18&lt;&gt;"",'Test Papers'!AE18,IF('Test Papers'!AB18&lt;&gt;"",'Test Papers'!AB18,IF('Test Papers'!Y18&lt;&gt;"",'Test Papers'!Y18,IF('Test Papers'!V18&lt;&gt;"",'Test Papers'!V18,IF('Test Papers'!S18&lt;&gt;"",'Test Papers'!S18,IF('Test Papers'!P18&lt;&gt;"",'Test Papers'!P18,IF('Test Papers'!M18&lt;&gt;"",'Test Papers'!M18,IF('Test Papers'!J18&lt;&gt;"",'Test Papers'!J18,""))))))))))))))</f>
        <v>3</v>
      </c>
      <c r="R16" s="55">
        <f>IF(MIN('Practice Papers'!CY18,'Practice Papers'!CV18,'Practice Papers'!CS18,'Practice Papers'!CP18,'Practice Papers'!CM18,'Practice Papers'!CJ18,'Practice Papers'!CG18,'Practice Papers'!CD18,'Practice Papers'!CA18,'Practice Papers'!BX18,'Practice Papers'!BU18,'Practice Papers'!BR18,'Practice Papers'!BO18,'Practice Papers'!BL18,'Practice Papers'!BI18,'Practice Papers'!BF18,'Practice Papers'!BC18,'Practice Papers'!AZ18,'Practice Papers'!AW18,'Practice Papers'!AT18,'Practice Papers'!AQ18,'Practice Papers'!AN18,'Practice Papers'!AK18,'Practice Papers'!AH18,'Practice Papers'!AE18,'Practice Papers'!AB18,'Practice Papers'!Y18,'Practice Papers'!V18,'Practice Papers'!S18,'Practice Papers'!P18,'Practice Papers'!M18,'Practice Papers'!J18)=0,"",MIN('Practice Papers'!CY18,'Practice Papers'!CV18,'Practice Papers'!CS18,'Practice Papers'!CP18,'Practice Papers'!CM18,'Practice Papers'!CJ18,'Practice Papers'!CG18,'Practice Papers'!CD18,'Practice Papers'!CA18,'Practice Papers'!BX18,'Practice Papers'!BU18,'Practice Papers'!BR18,'Practice Papers'!BO18,'Practice Papers'!BL18,'Practice Papers'!BI18,'Practice Papers'!BF18,'Practice Papers'!BC18,'Practice Papers'!AZ18,'Practice Papers'!AW18,'Practice Papers'!AT18,'Practice Papers'!AQ18,'Practice Papers'!AN18,'Practice Papers'!AK18,'Practice Papers'!AH18,'Practice Papers'!AE18,'Practice Papers'!AB18,'Practice Papers'!Y18,'Practice Papers'!V18,'Practice Papers'!S18,'Practice Papers'!P18,'Practice Papers'!M18,'Practice Papers'!J18))</f>
        <v>2</v>
      </c>
      <c r="S16" s="55">
        <f>IF('Practice Papers'!CY18&lt;&gt;"",AVERAGE('Practice Papers'!CY18,'Practice Papers'!CV18,'Practice Papers'!CS18),IF('Practice Papers'!CV18&lt;&gt;"",AVERAGE('Practice Papers'!CV18,'Practice Papers'!CS18,'Practice Papers'!CP18),IF('Practice Papers'!CS18&lt;&gt;"",AVERAGE('Practice Papers'!CS18,'Practice Papers'!CP18,'Practice Papers'!CM18),IF('Practice Papers'!CP18&lt;&gt;"",AVERAGE('Practice Papers'!CP18,'Practice Papers'!CM18,'Practice Papers'!CJ18),IF('Practice Papers'!CM18&lt;&gt;"",AVERAGE('Practice Papers'!CM18,'Practice Papers'!CJ18,'Practice Papers'!CG18),IF('Practice Papers'!CJ18&lt;&gt;"",AVERAGE('Practice Papers'!CJ18,'Practice Papers'!CG18,'Practice Papers'!CD18),IF('Practice Papers'!CG18&lt;&gt;"",AVERAGE('Practice Papers'!CG18,'Practice Papers'!CD18,'Practice Papers'!CA18),IF('Practice Papers'!CD18&lt;&gt;"",AVERAGE('Practice Papers'!CD18,'Practice Papers'!CA18,'Practice Papers'!BX18),IF('Practice Papers'!CA18&lt;&gt;"",AVERAGE('Practice Papers'!CA18,'Practice Papers'!BX18,'Practice Papers'!BX18),IF('Practice Papers'!BX18&lt;&gt;"",AVERAGE('Practice Papers'!BX18,'Practice Papers'!BU18,'Practice Papers'!BR18),IF('Practice Papers'!BU18&lt;&gt;"",AVERAGE('Practice Papers'!BU18,'Practice Papers'!BR18,'Practice Papers'!BO18),IF('Practice Papers'!BR18&lt;&gt;"",AVERAGE('Practice Papers'!BR18,'Practice Papers'!BO18,'Practice Papers'!BL18),IF('Practice Papers'!BO18&lt;&gt;"",AVERAGE('Practice Papers'!BO18,'Practice Papers'!BL18,'Practice Papers'!BI18),IF('Practice Papers'!BL18&lt;&gt;"",AVERAGE('Practice Papers'!BL18,'Practice Papers'!BI18,'Practice Papers'!BF18),IF('Practice Papers'!BI18&lt;&gt;"",AVERAGE('Practice Papers'!BI18,'Practice Papers'!BF18,'Practice Papers'!BC18),IF('Practice Papers'!BF18&lt;&gt;"",AVERAGE('Practice Papers'!BF18,'Practice Papers'!BC18,'Practice Papers'!AZ18),IF('Practice Papers'!BC18&lt;&gt;"",AVERAGE('Practice Papers'!BC18,'Practice Papers'!AZ18,'Practice Papers'!AW18),IF('Practice Papers'!AZ18&lt;&gt;"",AVERAGE('Practice Papers'!AZ18,'Practice Papers'!AW18,'Practice Papers'!AT18),IF('Practice Papers'!AW18&lt;&gt;"",AVERAGE('Practice Papers'!AW18,'Practice Papers'!AT18,'Practice Papers'!AQ18),IF('Practice Papers'!AT18&lt;&gt;"",AVERAGE('Practice Papers'!AT18,'Practice Papers'!AQ18,'Practice Papers'!AN18),IF('Practice Papers'!AQ18&lt;&gt;"",AVERAGE('Practice Papers'!AQ18,'Practice Papers'!AN18,'Practice Papers'!AK18),IF('Practice Papers'!AN18&lt;&gt;"",AVERAGE('Practice Papers'!AN18,'Practice Papers'!AK18,'Practice Papers'!AH18),IF('Practice Papers'!AK18&lt;&gt;"",AVERAGE('Practice Papers'!AK18,'Practice Papers'!AH18,'Practice Papers'!AE18),IF('Practice Papers'!AH18&lt;&gt;"",AVERAGE('Practice Papers'!AH18,'Practice Papers'!AE18,'Practice Papers'!AB18),IF('Practice Papers'!AE18&lt;&gt;"",AVERAGE('Practice Papers'!AE18,'Practice Papers'!AB18,'Practice Papers'!Y18),IF('Practice Papers'!AB18&lt;&gt;"",AVERAGE('Practice Papers'!AB18,'Practice Papers'!Y18,'Practice Papers'!V18),IF('Practice Papers'!Y18&lt;&gt;"",AVERAGE('Practice Papers'!Y18,'Practice Papers'!V18,'Practice Papers'!S18),IF('Practice Papers'!V18&lt;&gt;"",AVERAGE('Practice Papers'!V18,'Practice Papers'!S18,'Practice Papers'!P18),IF('Practice Papers'!S18&lt;&gt;"",AVERAGE('Practice Papers'!S18,'Practice Papers'!P18,'Practice Papers'!M18),IF('Practice Papers'!P18&lt;&gt;"",AVERAGE('Practice Papers'!P18,'Practice Papers'!M18,'Practice Papers'!J18),""))))))))))))))))))))))))))))))</f>
        <v>2.6666666666666665</v>
      </c>
      <c r="T16" s="55">
        <f t="shared" si="4"/>
        <v>3</v>
      </c>
    </row>
    <row r="17" spans="2:20" ht="18">
      <c r="B17" s="4" t="s">
        <v>46</v>
      </c>
      <c r="C17" s="6" t="s">
        <v>47</v>
      </c>
      <c r="D17" s="24">
        <v>8</v>
      </c>
      <c r="E17" s="32">
        <f t="shared" si="0"/>
        <v>8</v>
      </c>
      <c r="F17" s="69">
        <f t="shared" si="1"/>
        <v>7</v>
      </c>
      <c r="G17" s="12">
        <f t="shared" si="2"/>
        <v>7</v>
      </c>
      <c r="H17" s="87">
        <f>'Practice Papers'!B19</f>
        <v>5</v>
      </c>
      <c r="P17" s="55">
        <f t="shared" si="3"/>
        <v>2</v>
      </c>
      <c r="Q17" s="55">
        <f>IF('Test Papers'!AW19&lt;&gt;"",'Test Papers'!AW19,IF('Test Papers'!AT19&lt;&gt;"",'Test Papers'!AT19,IF('Test Papers'!AQ19&lt;&gt;"",'Test Papers'!AQ19,IF('Test Papers'!AN19&lt;&gt;"",'Test Papers'!AN19,IF('Test Papers'!AK19&lt;&gt;"",'Test Papers'!AK19,IF('Test Papers'!AH19&lt;&gt;"",'Test Papers'!AH19,IF('Test Papers'!AE19&lt;&gt;"",'Test Papers'!AE19,IF('Test Papers'!AB19&lt;&gt;"",'Test Papers'!AB19,IF('Test Papers'!Y19&lt;&gt;"",'Test Papers'!Y19,IF('Test Papers'!V19&lt;&gt;"",'Test Papers'!V19,IF('Test Papers'!S19&lt;&gt;"",'Test Papers'!S19,IF('Test Papers'!P19&lt;&gt;"",'Test Papers'!P19,IF('Test Papers'!M19&lt;&gt;"",'Test Papers'!M19,IF('Test Papers'!J19&lt;&gt;"",'Test Papers'!J19,""))))))))))))))</f>
        <v>3</v>
      </c>
      <c r="R17" s="55">
        <f>IF(MIN('Practice Papers'!CY19,'Practice Papers'!CV19,'Practice Papers'!CS19,'Practice Papers'!CP19,'Practice Papers'!CM19,'Practice Papers'!CJ19,'Practice Papers'!CG19,'Practice Papers'!CD19,'Practice Papers'!CA19,'Practice Papers'!BX19,'Practice Papers'!BU19,'Practice Papers'!BR19,'Practice Papers'!BO19,'Practice Papers'!BL19,'Practice Papers'!BI19,'Practice Papers'!BF19,'Practice Papers'!BC19,'Practice Papers'!AZ19,'Practice Papers'!AW19,'Practice Papers'!AT19,'Practice Papers'!AQ19,'Practice Papers'!AN19,'Practice Papers'!AK19,'Practice Papers'!AH19,'Practice Papers'!AE19,'Practice Papers'!AB19,'Practice Papers'!Y19,'Practice Papers'!V19,'Practice Papers'!S19,'Practice Papers'!P19,'Practice Papers'!M19,'Practice Papers'!J19)=0,"",MIN('Practice Papers'!CY19,'Practice Papers'!CV19,'Practice Papers'!CS19,'Practice Papers'!CP19,'Practice Papers'!CM19,'Practice Papers'!CJ19,'Practice Papers'!CG19,'Practice Papers'!CD19,'Practice Papers'!CA19,'Practice Papers'!BX19,'Practice Papers'!BU19,'Practice Papers'!BR19,'Practice Papers'!BO19,'Practice Papers'!BL19,'Practice Papers'!BI19,'Practice Papers'!BF19,'Practice Papers'!BC19,'Practice Papers'!AZ19,'Practice Papers'!AW19,'Practice Papers'!AT19,'Practice Papers'!AQ19,'Practice Papers'!AN19,'Practice Papers'!AK19,'Practice Papers'!AH19,'Practice Papers'!AE19,'Practice Papers'!AB19,'Practice Papers'!Y19,'Practice Papers'!V19,'Practice Papers'!S19,'Practice Papers'!P19,'Practice Papers'!M19,'Practice Papers'!J19))</f>
        <v>2</v>
      </c>
      <c r="S17" s="55">
        <f>IF('Practice Papers'!CY19&lt;&gt;"",AVERAGE('Practice Papers'!CY19,'Practice Papers'!CV19,'Practice Papers'!CS19),IF('Practice Papers'!CV19&lt;&gt;"",AVERAGE('Practice Papers'!CV19,'Practice Papers'!CS19,'Practice Papers'!CP19),IF('Practice Papers'!CS19&lt;&gt;"",AVERAGE('Practice Papers'!CS19,'Practice Papers'!CP19,'Practice Papers'!CM19),IF('Practice Papers'!CP19&lt;&gt;"",AVERAGE('Practice Papers'!CP19,'Practice Papers'!CM19,'Practice Papers'!CJ19),IF('Practice Papers'!CM19&lt;&gt;"",AVERAGE('Practice Papers'!CM19,'Practice Papers'!CJ19,'Practice Papers'!CG19),IF('Practice Papers'!CJ19&lt;&gt;"",AVERAGE('Practice Papers'!CJ19,'Practice Papers'!CG19,'Practice Papers'!CD19),IF('Practice Papers'!CG19&lt;&gt;"",AVERAGE('Practice Papers'!CG19,'Practice Papers'!CD19,'Practice Papers'!CA19),IF('Practice Papers'!CD19&lt;&gt;"",AVERAGE('Practice Papers'!CD19,'Practice Papers'!CA19,'Practice Papers'!BX19),IF('Practice Papers'!CA19&lt;&gt;"",AVERAGE('Practice Papers'!CA19,'Practice Papers'!BX19,'Practice Papers'!BX19),IF('Practice Papers'!BX19&lt;&gt;"",AVERAGE('Practice Papers'!BX19,'Practice Papers'!BU19,'Practice Papers'!BR19),IF('Practice Papers'!BU19&lt;&gt;"",AVERAGE('Practice Papers'!BU19,'Practice Papers'!BR19,'Practice Papers'!BO19),IF('Practice Papers'!BR19&lt;&gt;"",AVERAGE('Practice Papers'!BR19,'Practice Papers'!BO19,'Practice Papers'!BL19),IF('Practice Papers'!BO19&lt;&gt;"",AVERAGE('Practice Papers'!BO19,'Practice Papers'!BL19,'Practice Papers'!BI19),IF('Practice Papers'!BL19&lt;&gt;"",AVERAGE('Practice Papers'!BL19,'Practice Papers'!BI19,'Practice Papers'!BF19),IF('Practice Papers'!BI19&lt;&gt;"",AVERAGE('Practice Papers'!BI19,'Practice Papers'!BF19,'Practice Papers'!BC19),IF('Practice Papers'!BF19&lt;&gt;"",AVERAGE('Practice Papers'!BF19,'Practice Papers'!BC19,'Practice Papers'!AZ19),IF('Practice Papers'!BC19&lt;&gt;"",AVERAGE('Practice Papers'!BC19,'Practice Papers'!AZ19,'Practice Papers'!AW19),IF('Practice Papers'!AZ19&lt;&gt;"",AVERAGE('Practice Papers'!AZ19,'Practice Papers'!AW19,'Practice Papers'!AT19),IF('Practice Papers'!AW19&lt;&gt;"",AVERAGE('Practice Papers'!AW19,'Practice Papers'!AT19,'Practice Papers'!AQ19),IF('Practice Papers'!AT19&lt;&gt;"",AVERAGE('Practice Papers'!AT19,'Practice Papers'!AQ19,'Practice Papers'!AN19),IF('Practice Papers'!AQ19&lt;&gt;"",AVERAGE('Practice Papers'!AQ19,'Practice Papers'!AN19,'Practice Papers'!AK19),IF('Practice Papers'!AN19&lt;&gt;"",AVERAGE('Practice Papers'!AN19,'Practice Papers'!AK19,'Practice Papers'!AH19),IF('Practice Papers'!AK19&lt;&gt;"",AVERAGE('Practice Papers'!AK19,'Practice Papers'!AH19,'Practice Papers'!AE19),IF('Practice Papers'!AH19&lt;&gt;"",AVERAGE('Practice Papers'!AH19,'Practice Papers'!AE19,'Practice Papers'!AB19),IF('Practice Papers'!AE19&lt;&gt;"",AVERAGE('Practice Papers'!AE19,'Practice Papers'!AB19,'Practice Papers'!Y19),IF('Practice Papers'!AB19&lt;&gt;"",AVERAGE('Practice Papers'!AB19,'Practice Papers'!Y19,'Practice Papers'!V19),IF('Practice Papers'!Y19&lt;&gt;"",AVERAGE('Practice Papers'!Y19,'Practice Papers'!V19,'Practice Papers'!S19),IF('Practice Papers'!V19&lt;&gt;"",AVERAGE('Practice Papers'!V19,'Practice Papers'!S19,'Practice Papers'!P19),IF('Practice Papers'!S19&lt;&gt;"",AVERAGE('Practice Papers'!S19,'Practice Papers'!P19,'Practice Papers'!M19),IF('Practice Papers'!P19&lt;&gt;"",AVERAGE('Practice Papers'!P19,'Practice Papers'!M19,'Practice Papers'!J19),""))))))))))))))))))))))))))))))</f>
        <v>2.3333333333333335</v>
      </c>
      <c r="T17" s="55">
        <f t="shared" si="4"/>
        <v>3</v>
      </c>
    </row>
    <row r="18" spans="2:20" ht="18">
      <c r="B18" s="4" t="s">
        <v>48</v>
      </c>
      <c r="C18" s="6" t="s">
        <v>49</v>
      </c>
      <c r="D18" s="24">
        <v>7</v>
      </c>
      <c r="E18" s="32">
        <f t="shared" si="0"/>
        <v>8</v>
      </c>
      <c r="F18" s="69">
        <f t="shared" si="1"/>
        <v>7</v>
      </c>
      <c r="G18" s="12">
        <f t="shared" si="2"/>
        <v>7</v>
      </c>
      <c r="H18" s="87">
        <f>'Practice Papers'!B20</f>
        <v>4</v>
      </c>
      <c r="P18" s="55">
        <f t="shared" si="3"/>
        <v>3</v>
      </c>
      <c r="Q18" s="55">
        <f>IF('Test Papers'!AW20&lt;&gt;"",'Test Papers'!AW20,IF('Test Papers'!AT20&lt;&gt;"",'Test Papers'!AT20,IF('Test Papers'!AQ20&lt;&gt;"",'Test Papers'!AQ20,IF('Test Papers'!AN20&lt;&gt;"",'Test Papers'!AN20,IF('Test Papers'!AK20&lt;&gt;"",'Test Papers'!AK20,IF('Test Papers'!AH20&lt;&gt;"",'Test Papers'!AH20,IF('Test Papers'!AE20&lt;&gt;"",'Test Papers'!AE20,IF('Test Papers'!AB20&lt;&gt;"",'Test Papers'!AB20,IF('Test Papers'!Y20&lt;&gt;"",'Test Papers'!Y20,IF('Test Papers'!V20&lt;&gt;"",'Test Papers'!V20,IF('Test Papers'!S20&lt;&gt;"",'Test Papers'!S20,IF('Test Papers'!P20&lt;&gt;"",'Test Papers'!P20,IF('Test Papers'!M20&lt;&gt;"",'Test Papers'!M20,IF('Test Papers'!J20&lt;&gt;"",'Test Papers'!J20,""))))))))))))))</f>
        <v>3</v>
      </c>
      <c r="R18" s="55">
        <f>IF(MIN('Practice Papers'!CY20,'Practice Papers'!CV20,'Practice Papers'!CS20,'Practice Papers'!CP20,'Practice Papers'!CM20,'Practice Papers'!CJ20,'Practice Papers'!CG20,'Practice Papers'!CD20,'Practice Papers'!CA20,'Practice Papers'!BX20,'Practice Papers'!BU20,'Practice Papers'!BR20,'Practice Papers'!BO20,'Practice Papers'!BL20,'Practice Papers'!BI20,'Practice Papers'!BF20,'Practice Papers'!BC20,'Practice Papers'!AZ20,'Practice Papers'!AW20,'Practice Papers'!AT20,'Practice Papers'!AQ20,'Practice Papers'!AN20,'Practice Papers'!AK20,'Practice Papers'!AH20,'Practice Papers'!AE20,'Practice Papers'!AB20,'Practice Papers'!Y20,'Practice Papers'!V20,'Practice Papers'!S20,'Practice Papers'!P20,'Practice Papers'!M20,'Practice Papers'!J20)=0,"",MIN('Practice Papers'!CY20,'Practice Papers'!CV20,'Practice Papers'!CS20,'Practice Papers'!CP20,'Practice Papers'!CM20,'Practice Papers'!CJ20,'Practice Papers'!CG20,'Practice Papers'!CD20,'Practice Papers'!CA20,'Practice Papers'!BX20,'Practice Papers'!BU20,'Practice Papers'!BR20,'Practice Papers'!BO20,'Practice Papers'!BL20,'Practice Papers'!BI20,'Practice Papers'!BF20,'Practice Papers'!BC20,'Practice Papers'!AZ20,'Practice Papers'!AW20,'Practice Papers'!AT20,'Practice Papers'!AQ20,'Practice Papers'!AN20,'Practice Papers'!AK20,'Practice Papers'!AH20,'Practice Papers'!AE20,'Practice Papers'!AB20,'Practice Papers'!Y20,'Practice Papers'!V20,'Practice Papers'!S20,'Practice Papers'!P20,'Practice Papers'!M20,'Practice Papers'!J20))</f>
        <v>2</v>
      </c>
      <c r="S18" s="55">
        <f>IF('Practice Papers'!CY20&lt;&gt;"",AVERAGE('Practice Papers'!CY20,'Practice Papers'!CV20,'Practice Papers'!CS20),IF('Practice Papers'!CV20&lt;&gt;"",AVERAGE('Practice Papers'!CV20,'Practice Papers'!CS20,'Practice Papers'!CP20),IF('Practice Papers'!CS20&lt;&gt;"",AVERAGE('Practice Papers'!CS20,'Practice Papers'!CP20,'Practice Papers'!CM20),IF('Practice Papers'!CP20&lt;&gt;"",AVERAGE('Practice Papers'!CP20,'Practice Papers'!CM20,'Practice Papers'!CJ20),IF('Practice Papers'!CM20&lt;&gt;"",AVERAGE('Practice Papers'!CM20,'Practice Papers'!CJ20,'Practice Papers'!CG20),IF('Practice Papers'!CJ20&lt;&gt;"",AVERAGE('Practice Papers'!CJ20,'Practice Papers'!CG20,'Practice Papers'!CD20),IF('Practice Papers'!CG20&lt;&gt;"",AVERAGE('Practice Papers'!CG20,'Practice Papers'!CD20,'Practice Papers'!CA20),IF('Practice Papers'!CD20&lt;&gt;"",AVERAGE('Practice Papers'!CD20,'Practice Papers'!CA20,'Practice Papers'!BX20),IF('Practice Papers'!CA20&lt;&gt;"",AVERAGE('Practice Papers'!CA20,'Practice Papers'!BX20,'Practice Papers'!BX20),IF('Practice Papers'!BX20&lt;&gt;"",AVERAGE('Practice Papers'!BX20,'Practice Papers'!BU20,'Practice Papers'!BR20),IF('Practice Papers'!BU20&lt;&gt;"",AVERAGE('Practice Papers'!BU20,'Practice Papers'!BR20,'Practice Papers'!BO20),IF('Practice Papers'!BR20&lt;&gt;"",AVERAGE('Practice Papers'!BR20,'Practice Papers'!BO20,'Practice Papers'!BL20),IF('Practice Papers'!BO20&lt;&gt;"",AVERAGE('Practice Papers'!BO20,'Practice Papers'!BL20,'Practice Papers'!BI20),IF('Practice Papers'!BL20&lt;&gt;"",AVERAGE('Practice Papers'!BL20,'Practice Papers'!BI20,'Practice Papers'!BF20),IF('Practice Papers'!BI20&lt;&gt;"",AVERAGE('Practice Papers'!BI20,'Practice Papers'!BF20,'Practice Papers'!BC20),IF('Practice Papers'!BF20&lt;&gt;"",AVERAGE('Practice Papers'!BF20,'Practice Papers'!BC20,'Practice Papers'!AZ20),IF('Practice Papers'!BC20&lt;&gt;"",AVERAGE('Practice Papers'!BC20,'Practice Papers'!AZ20,'Practice Papers'!AW20),IF('Practice Papers'!AZ20&lt;&gt;"",AVERAGE('Practice Papers'!AZ20,'Practice Papers'!AW20,'Practice Papers'!AT20),IF('Practice Papers'!AW20&lt;&gt;"",AVERAGE('Practice Papers'!AW20,'Practice Papers'!AT20,'Practice Papers'!AQ20),IF('Practice Papers'!AT20&lt;&gt;"",AVERAGE('Practice Papers'!AT20,'Practice Papers'!AQ20,'Practice Papers'!AN20),IF('Practice Papers'!AQ20&lt;&gt;"",AVERAGE('Practice Papers'!AQ20,'Practice Papers'!AN20,'Practice Papers'!AK20),IF('Practice Papers'!AN20&lt;&gt;"",AVERAGE('Practice Papers'!AN20,'Practice Papers'!AK20,'Practice Papers'!AH20),IF('Practice Papers'!AK20&lt;&gt;"",AVERAGE('Practice Papers'!AK20,'Practice Papers'!AH20,'Practice Papers'!AE20),IF('Practice Papers'!AH20&lt;&gt;"",AVERAGE('Practice Papers'!AH20,'Practice Papers'!AE20,'Practice Papers'!AB20),IF('Practice Papers'!AE20&lt;&gt;"",AVERAGE('Practice Papers'!AE20,'Practice Papers'!AB20,'Practice Papers'!Y20),IF('Practice Papers'!AB20&lt;&gt;"",AVERAGE('Practice Papers'!AB20,'Practice Papers'!Y20,'Practice Papers'!V20),IF('Practice Papers'!Y20&lt;&gt;"",AVERAGE('Practice Papers'!Y20,'Practice Papers'!V20,'Practice Papers'!S20),IF('Practice Papers'!V20&lt;&gt;"",AVERAGE('Practice Papers'!V20,'Practice Papers'!S20,'Practice Papers'!P20),IF('Practice Papers'!S20&lt;&gt;"",AVERAGE('Practice Papers'!S20,'Practice Papers'!P20,'Practice Papers'!M20),IF('Practice Papers'!P20&lt;&gt;"",AVERAGE('Practice Papers'!P20,'Practice Papers'!M20,'Practice Papers'!J20),""))))))))))))))))))))))))))))))</f>
        <v>2.3333333333333335</v>
      </c>
      <c r="T18" s="55">
        <f t="shared" si="4"/>
        <v>3</v>
      </c>
    </row>
    <row r="19" spans="2:20" ht="18">
      <c r="B19" s="4" t="s">
        <v>50</v>
      </c>
      <c r="C19" s="6" t="s">
        <v>51</v>
      </c>
      <c r="D19" s="24">
        <v>7</v>
      </c>
      <c r="E19" s="32">
        <f t="shared" si="0"/>
        <v>6</v>
      </c>
      <c r="F19" s="69">
        <f t="shared" si="1"/>
        <v>6</v>
      </c>
      <c r="G19" s="12">
        <f t="shared" si="2"/>
        <v>6</v>
      </c>
      <c r="H19" s="87">
        <f>'Practice Papers'!B21</f>
        <v>3</v>
      </c>
      <c r="P19" s="55">
        <f t="shared" si="3"/>
        <v>3</v>
      </c>
      <c r="Q19" s="55">
        <f>IF('Test Papers'!AW21&lt;&gt;"",'Test Papers'!AW21,IF('Test Papers'!AT21&lt;&gt;"",'Test Papers'!AT21,IF('Test Papers'!AQ21&lt;&gt;"",'Test Papers'!AQ21,IF('Test Papers'!AN21&lt;&gt;"",'Test Papers'!AN21,IF('Test Papers'!AK21&lt;&gt;"",'Test Papers'!AK21,IF('Test Papers'!AH21&lt;&gt;"",'Test Papers'!AH21,IF('Test Papers'!AE21&lt;&gt;"",'Test Papers'!AE21,IF('Test Papers'!AB21&lt;&gt;"",'Test Papers'!AB21,IF('Test Papers'!Y21&lt;&gt;"",'Test Papers'!Y21,IF('Test Papers'!V21&lt;&gt;"",'Test Papers'!V21,IF('Test Papers'!S21&lt;&gt;"",'Test Papers'!S21,IF('Test Papers'!P21&lt;&gt;"",'Test Papers'!P21,IF('Test Papers'!M21&lt;&gt;"",'Test Papers'!M21,IF('Test Papers'!J21&lt;&gt;"",'Test Papers'!J21,""))))))))))))))</f>
        <v>4</v>
      </c>
      <c r="R19" s="55">
        <f>IF(MIN('Practice Papers'!CY21,'Practice Papers'!CV21,'Practice Papers'!CS21,'Practice Papers'!CP21,'Practice Papers'!CM21,'Practice Papers'!CJ21,'Practice Papers'!CG21,'Practice Papers'!CD21,'Practice Papers'!CA21,'Practice Papers'!BX21,'Practice Papers'!BU21,'Practice Papers'!BR21,'Practice Papers'!BO21,'Practice Papers'!BL21,'Practice Papers'!BI21,'Practice Papers'!BF21,'Practice Papers'!BC21,'Practice Papers'!AZ21,'Practice Papers'!AW21,'Practice Papers'!AT21,'Practice Papers'!AQ21,'Practice Papers'!AN21,'Practice Papers'!AK21,'Practice Papers'!AH21,'Practice Papers'!AE21,'Practice Papers'!AB21,'Practice Papers'!Y21,'Practice Papers'!V21,'Practice Papers'!S21,'Practice Papers'!P21,'Practice Papers'!M21,'Practice Papers'!J21)=0,"",MIN('Practice Papers'!CY21,'Practice Papers'!CV21,'Practice Papers'!CS21,'Practice Papers'!CP21,'Practice Papers'!CM21,'Practice Papers'!CJ21,'Practice Papers'!CG21,'Practice Papers'!CD21,'Practice Papers'!CA21,'Practice Papers'!BX21,'Practice Papers'!BU21,'Practice Papers'!BR21,'Practice Papers'!BO21,'Practice Papers'!BL21,'Practice Papers'!BI21,'Practice Papers'!BF21,'Practice Papers'!BC21,'Practice Papers'!AZ21,'Practice Papers'!AW21,'Practice Papers'!AT21,'Practice Papers'!AQ21,'Practice Papers'!AN21,'Practice Papers'!AK21,'Practice Papers'!AH21,'Practice Papers'!AE21,'Practice Papers'!AB21,'Practice Papers'!Y21,'Practice Papers'!V21,'Practice Papers'!S21,'Practice Papers'!P21,'Practice Papers'!M21,'Practice Papers'!J21))</f>
        <v>4</v>
      </c>
      <c r="S19" s="55">
        <f>IF('Practice Papers'!CY21&lt;&gt;"",AVERAGE('Practice Papers'!CY21,'Practice Papers'!CV21,'Practice Papers'!CS21),IF('Practice Papers'!CV21&lt;&gt;"",AVERAGE('Practice Papers'!CV21,'Practice Papers'!CS21,'Practice Papers'!CP21),IF('Practice Papers'!CS21&lt;&gt;"",AVERAGE('Practice Papers'!CS21,'Practice Papers'!CP21,'Practice Papers'!CM21),IF('Practice Papers'!CP21&lt;&gt;"",AVERAGE('Practice Papers'!CP21,'Practice Papers'!CM21,'Practice Papers'!CJ21),IF('Practice Papers'!CM21&lt;&gt;"",AVERAGE('Practice Papers'!CM21,'Practice Papers'!CJ21,'Practice Papers'!CG21),IF('Practice Papers'!CJ21&lt;&gt;"",AVERAGE('Practice Papers'!CJ21,'Practice Papers'!CG21,'Practice Papers'!CD21),IF('Practice Papers'!CG21&lt;&gt;"",AVERAGE('Practice Papers'!CG21,'Practice Papers'!CD21,'Practice Papers'!CA21),IF('Practice Papers'!CD21&lt;&gt;"",AVERAGE('Practice Papers'!CD21,'Practice Papers'!CA21,'Practice Papers'!BX21),IF('Practice Papers'!CA21&lt;&gt;"",AVERAGE('Practice Papers'!CA21,'Practice Papers'!BX21,'Practice Papers'!BX21),IF('Practice Papers'!BX21&lt;&gt;"",AVERAGE('Practice Papers'!BX21,'Practice Papers'!BU21,'Practice Papers'!BR21),IF('Practice Papers'!BU21&lt;&gt;"",AVERAGE('Practice Papers'!BU21,'Practice Papers'!BR21,'Practice Papers'!BO21),IF('Practice Papers'!BR21&lt;&gt;"",AVERAGE('Practice Papers'!BR21,'Practice Papers'!BO21,'Practice Papers'!BL21),IF('Practice Papers'!BO21&lt;&gt;"",AVERAGE('Practice Papers'!BO21,'Practice Papers'!BL21,'Practice Papers'!BI21),IF('Practice Papers'!BL21&lt;&gt;"",AVERAGE('Practice Papers'!BL21,'Practice Papers'!BI21,'Practice Papers'!BF21),IF('Practice Papers'!BI21&lt;&gt;"",AVERAGE('Practice Papers'!BI21,'Practice Papers'!BF21,'Practice Papers'!BC21),IF('Practice Papers'!BF21&lt;&gt;"",AVERAGE('Practice Papers'!BF21,'Practice Papers'!BC21,'Practice Papers'!AZ21),IF('Practice Papers'!BC21&lt;&gt;"",AVERAGE('Practice Papers'!BC21,'Practice Papers'!AZ21,'Practice Papers'!AW21),IF('Practice Papers'!AZ21&lt;&gt;"",AVERAGE('Practice Papers'!AZ21,'Practice Papers'!AW21,'Practice Papers'!AT21),IF('Practice Papers'!AW21&lt;&gt;"",AVERAGE('Practice Papers'!AW21,'Practice Papers'!AT21,'Practice Papers'!AQ21),IF('Practice Papers'!AT21&lt;&gt;"",AVERAGE('Practice Papers'!AT21,'Practice Papers'!AQ21,'Practice Papers'!AN21),IF('Practice Papers'!AQ21&lt;&gt;"",AVERAGE('Practice Papers'!AQ21,'Practice Papers'!AN21,'Practice Papers'!AK21),IF('Practice Papers'!AN21&lt;&gt;"",AVERAGE('Practice Papers'!AN21,'Practice Papers'!AK21,'Practice Papers'!AH21),IF('Practice Papers'!AK21&lt;&gt;"",AVERAGE('Practice Papers'!AK21,'Practice Papers'!AH21,'Practice Papers'!AE21),IF('Practice Papers'!AH21&lt;&gt;"",AVERAGE('Practice Papers'!AH21,'Practice Papers'!AE21,'Practice Papers'!AB21),IF('Practice Papers'!AE21&lt;&gt;"",AVERAGE('Practice Papers'!AE21,'Practice Papers'!AB21,'Practice Papers'!Y21),IF('Practice Papers'!AB21&lt;&gt;"",AVERAGE('Practice Papers'!AB21,'Practice Papers'!Y21,'Practice Papers'!V21),IF('Practice Papers'!Y21&lt;&gt;"",AVERAGE('Practice Papers'!Y21,'Practice Papers'!V21,'Practice Papers'!S21),IF('Practice Papers'!V21&lt;&gt;"",AVERAGE('Practice Papers'!V21,'Practice Papers'!S21,'Practice Papers'!P21),IF('Practice Papers'!S21&lt;&gt;"",AVERAGE('Practice Papers'!S21,'Practice Papers'!P21,'Practice Papers'!M21),IF('Practice Papers'!P21&lt;&gt;"",AVERAGE('Practice Papers'!P21,'Practice Papers'!M21,'Practice Papers'!J21),""))))))))))))))))))))))))))))))</f>
        <v>4</v>
      </c>
      <c r="T19" s="55">
        <f t="shared" si="4"/>
        <v>4</v>
      </c>
    </row>
    <row r="20" spans="2:20" ht="18">
      <c r="B20" s="4" t="s">
        <v>52</v>
      </c>
      <c r="C20" s="6" t="s">
        <v>53</v>
      </c>
      <c r="D20" s="24">
        <v>8</v>
      </c>
      <c r="E20" s="32">
        <f t="shared" si="0"/>
        <v>7</v>
      </c>
      <c r="F20" s="69">
        <f t="shared" si="1"/>
        <v>7</v>
      </c>
      <c r="G20" s="12">
        <f t="shared" si="2"/>
        <v>6</v>
      </c>
      <c r="H20" s="87">
        <f>'Practice Papers'!B22</f>
        <v>5</v>
      </c>
      <c r="P20" s="55">
        <f t="shared" si="3"/>
        <v>2</v>
      </c>
      <c r="Q20" s="55">
        <f>IF('Test Papers'!AW22&lt;&gt;"",'Test Papers'!AW22,IF('Test Papers'!AT22&lt;&gt;"",'Test Papers'!AT22,IF('Test Papers'!AQ22&lt;&gt;"",'Test Papers'!AQ22,IF('Test Papers'!AN22&lt;&gt;"",'Test Papers'!AN22,IF('Test Papers'!AK22&lt;&gt;"",'Test Papers'!AK22,IF('Test Papers'!AH22&lt;&gt;"",'Test Papers'!AH22,IF('Test Papers'!AE22&lt;&gt;"",'Test Papers'!AE22,IF('Test Papers'!AB22&lt;&gt;"",'Test Papers'!AB22,IF('Test Papers'!Y22&lt;&gt;"",'Test Papers'!Y22,IF('Test Papers'!V22&lt;&gt;"",'Test Papers'!V22,IF('Test Papers'!S22&lt;&gt;"",'Test Papers'!S22,IF('Test Papers'!P22&lt;&gt;"",'Test Papers'!P22,IF('Test Papers'!M22&lt;&gt;"",'Test Papers'!M22,IF('Test Papers'!J22&lt;&gt;"",'Test Papers'!J22,""))))))))))))))</f>
        <v>4</v>
      </c>
      <c r="R20" s="55">
        <f>IF(MIN('Practice Papers'!CY22,'Practice Papers'!CV22,'Practice Papers'!CS22,'Practice Papers'!CP22,'Practice Papers'!CM22,'Practice Papers'!CJ22,'Practice Papers'!CG22,'Practice Papers'!CD22,'Practice Papers'!CA22,'Practice Papers'!BX22,'Practice Papers'!BU22,'Practice Papers'!BR22,'Practice Papers'!BO22,'Practice Papers'!BL22,'Practice Papers'!BI22,'Practice Papers'!BF22,'Practice Papers'!BC22,'Practice Papers'!AZ22,'Practice Papers'!AW22,'Practice Papers'!AT22,'Practice Papers'!AQ22,'Practice Papers'!AN22,'Practice Papers'!AK22,'Practice Papers'!AH22,'Practice Papers'!AE22,'Practice Papers'!AB22,'Practice Papers'!Y22,'Practice Papers'!V22,'Practice Papers'!S22,'Practice Papers'!P22,'Practice Papers'!M22,'Practice Papers'!J22)=0,"",MIN('Practice Papers'!CY22,'Practice Papers'!CV22,'Practice Papers'!CS22,'Practice Papers'!CP22,'Practice Papers'!CM22,'Practice Papers'!CJ22,'Practice Papers'!CG22,'Practice Papers'!CD22,'Practice Papers'!CA22,'Practice Papers'!BX22,'Practice Papers'!BU22,'Practice Papers'!BR22,'Practice Papers'!BO22,'Practice Papers'!BL22,'Practice Papers'!BI22,'Practice Papers'!BF22,'Practice Papers'!BC22,'Practice Papers'!AZ22,'Practice Papers'!AW22,'Practice Papers'!AT22,'Practice Papers'!AQ22,'Practice Papers'!AN22,'Practice Papers'!AK22,'Practice Papers'!AH22,'Practice Papers'!AE22,'Practice Papers'!AB22,'Practice Papers'!Y22,'Practice Papers'!V22,'Practice Papers'!S22,'Practice Papers'!P22,'Practice Papers'!M22,'Practice Papers'!J22))</f>
        <v>3</v>
      </c>
      <c r="S20" s="55">
        <f>IF('Practice Papers'!CY22&lt;&gt;"",AVERAGE('Practice Papers'!CY22,'Practice Papers'!CV22,'Practice Papers'!CS22),IF('Practice Papers'!CV22&lt;&gt;"",AVERAGE('Practice Papers'!CV22,'Practice Papers'!CS22,'Practice Papers'!CP22),IF('Practice Papers'!CS22&lt;&gt;"",AVERAGE('Practice Papers'!CS22,'Practice Papers'!CP22,'Practice Papers'!CM22),IF('Practice Papers'!CP22&lt;&gt;"",AVERAGE('Practice Papers'!CP22,'Practice Papers'!CM22,'Practice Papers'!CJ22),IF('Practice Papers'!CM22&lt;&gt;"",AVERAGE('Practice Papers'!CM22,'Practice Papers'!CJ22,'Practice Papers'!CG22),IF('Practice Papers'!CJ22&lt;&gt;"",AVERAGE('Practice Papers'!CJ22,'Practice Papers'!CG22,'Practice Papers'!CD22),IF('Practice Papers'!CG22&lt;&gt;"",AVERAGE('Practice Papers'!CG22,'Practice Papers'!CD22,'Practice Papers'!CA22),IF('Practice Papers'!CD22&lt;&gt;"",AVERAGE('Practice Papers'!CD22,'Practice Papers'!CA22,'Practice Papers'!BX22),IF('Practice Papers'!CA22&lt;&gt;"",AVERAGE('Practice Papers'!CA22,'Practice Papers'!BX22,'Practice Papers'!BX22),IF('Practice Papers'!BX22&lt;&gt;"",AVERAGE('Practice Papers'!BX22,'Practice Papers'!BU22,'Practice Papers'!BR22),IF('Practice Papers'!BU22&lt;&gt;"",AVERAGE('Practice Papers'!BU22,'Practice Papers'!BR22,'Practice Papers'!BO22),IF('Practice Papers'!BR22&lt;&gt;"",AVERAGE('Practice Papers'!BR22,'Practice Papers'!BO22,'Practice Papers'!BL22),IF('Practice Papers'!BO22&lt;&gt;"",AVERAGE('Practice Papers'!BO22,'Practice Papers'!BL22,'Practice Papers'!BI22),IF('Practice Papers'!BL22&lt;&gt;"",AVERAGE('Practice Papers'!BL22,'Practice Papers'!BI22,'Practice Papers'!BF22),IF('Practice Papers'!BI22&lt;&gt;"",AVERAGE('Practice Papers'!BI22,'Practice Papers'!BF22,'Practice Papers'!BC22),IF('Practice Papers'!BF22&lt;&gt;"",AVERAGE('Practice Papers'!BF22,'Practice Papers'!BC22,'Practice Papers'!AZ22),IF('Practice Papers'!BC22&lt;&gt;"",AVERAGE('Practice Papers'!BC22,'Practice Papers'!AZ22,'Practice Papers'!AW22),IF('Practice Papers'!AZ22&lt;&gt;"",AVERAGE('Practice Papers'!AZ22,'Practice Papers'!AW22,'Practice Papers'!AT22),IF('Practice Papers'!AW22&lt;&gt;"",AVERAGE('Practice Papers'!AW22,'Practice Papers'!AT22,'Practice Papers'!AQ22),IF('Practice Papers'!AT22&lt;&gt;"",AVERAGE('Practice Papers'!AT22,'Practice Papers'!AQ22,'Practice Papers'!AN22),IF('Practice Papers'!AQ22&lt;&gt;"",AVERAGE('Practice Papers'!AQ22,'Practice Papers'!AN22,'Practice Papers'!AK22),IF('Practice Papers'!AN22&lt;&gt;"",AVERAGE('Practice Papers'!AN22,'Practice Papers'!AK22,'Practice Papers'!AH22),IF('Practice Papers'!AK22&lt;&gt;"",AVERAGE('Practice Papers'!AK22,'Practice Papers'!AH22,'Practice Papers'!AE22),IF('Practice Papers'!AH22&lt;&gt;"",AVERAGE('Practice Papers'!AH22,'Practice Papers'!AE22,'Practice Papers'!AB22),IF('Practice Papers'!AE22&lt;&gt;"",AVERAGE('Practice Papers'!AE22,'Practice Papers'!AB22,'Practice Papers'!Y22),IF('Practice Papers'!AB22&lt;&gt;"",AVERAGE('Practice Papers'!AB22,'Practice Papers'!Y22,'Practice Papers'!V22),IF('Practice Papers'!Y22&lt;&gt;"",AVERAGE('Practice Papers'!Y22,'Practice Papers'!V22,'Practice Papers'!S22),IF('Practice Papers'!V22&lt;&gt;"",AVERAGE('Practice Papers'!V22,'Practice Papers'!S22,'Practice Papers'!P22),IF('Practice Papers'!S22&lt;&gt;"",AVERAGE('Practice Papers'!S22,'Practice Papers'!P22,'Practice Papers'!M22),IF('Practice Papers'!P22&lt;&gt;"",AVERAGE('Practice Papers'!P22,'Practice Papers'!M22,'Practice Papers'!J22),""))))))))))))))))))))))))))))))</f>
        <v>3</v>
      </c>
      <c r="T20" s="55">
        <f t="shared" si="4"/>
        <v>3</v>
      </c>
    </row>
    <row r="21" spans="2:20" ht="18">
      <c r="B21" s="4" t="s">
        <v>54</v>
      </c>
      <c r="C21" s="6" t="s">
        <v>55</v>
      </c>
      <c r="D21" s="24">
        <v>8</v>
      </c>
      <c r="E21" s="32">
        <f t="shared" si="0"/>
        <v>8</v>
      </c>
      <c r="F21" s="69">
        <f t="shared" si="1"/>
        <v>7</v>
      </c>
      <c r="G21" s="12">
        <f t="shared" si="2"/>
        <v>7</v>
      </c>
      <c r="H21" s="87">
        <f>'Practice Papers'!B23</f>
        <v>5</v>
      </c>
      <c r="P21" s="55">
        <f t="shared" si="3"/>
        <v>2</v>
      </c>
      <c r="Q21" s="55">
        <f>IF('Test Papers'!AW23&lt;&gt;"",'Test Papers'!AW23,IF('Test Papers'!AT23&lt;&gt;"",'Test Papers'!AT23,IF('Test Papers'!AQ23&lt;&gt;"",'Test Papers'!AQ23,IF('Test Papers'!AN23&lt;&gt;"",'Test Papers'!AN23,IF('Test Papers'!AK23&lt;&gt;"",'Test Papers'!AK23,IF('Test Papers'!AH23&lt;&gt;"",'Test Papers'!AH23,IF('Test Papers'!AE23&lt;&gt;"",'Test Papers'!AE23,IF('Test Papers'!AB23&lt;&gt;"",'Test Papers'!AB23,IF('Test Papers'!Y23&lt;&gt;"",'Test Papers'!Y23,IF('Test Papers'!V23&lt;&gt;"",'Test Papers'!V23,IF('Test Papers'!S23&lt;&gt;"",'Test Papers'!S23,IF('Test Papers'!P23&lt;&gt;"",'Test Papers'!P23,IF('Test Papers'!M23&lt;&gt;"",'Test Papers'!M23,IF('Test Papers'!J23&lt;&gt;"",'Test Papers'!J23,""))))))))))))))</f>
        <v>3</v>
      </c>
      <c r="R21" s="55">
        <f>IF(MIN('Practice Papers'!CY23,'Practice Papers'!CV23,'Practice Papers'!CS23,'Practice Papers'!CP23,'Practice Papers'!CM23,'Practice Papers'!CJ23,'Practice Papers'!CG23,'Practice Papers'!CD23,'Practice Papers'!CA23,'Practice Papers'!BX23,'Practice Papers'!BU23,'Practice Papers'!BR23,'Practice Papers'!BO23,'Practice Papers'!BL23,'Practice Papers'!BI23,'Practice Papers'!BF23,'Practice Papers'!BC23,'Practice Papers'!AZ23,'Practice Papers'!AW23,'Practice Papers'!AT23,'Practice Papers'!AQ23,'Practice Papers'!AN23,'Practice Papers'!AK23,'Practice Papers'!AH23,'Practice Papers'!AE23,'Practice Papers'!AB23,'Practice Papers'!Y23,'Practice Papers'!V23,'Practice Papers'!S23,'Practice Papers'!P23,'Practice Papers'!M23,'Practice Papers'!J23)=0,"",MIN('Practice Papers'!CY23,'Practice Papers'!CV23,'Practice Papers'!CS23,'Practice Papers'!CP23,'Practice Papers'!CM23,'Practice Papers'!CJ23,'Practice Papers'!CG23,'Practice Papers'!CD23,'Practice Papers'!CA23,'Practice Papers'!BX23,'Practice Papers'!BU23,'Practice Papers'!BR23,'Practice Papers'!BO23,'Practice Papers'!BL23,'Practice Papers'!BI23,'Practice Papers'!BF23,'Practice Papers'!BC23,'Practice Papers'!AZ23,'Practice Papers'!AW23,'Practice Papers'!AT23,'Practice Papers'!AQ23,'Practice Papers'!AN23,'Practice Papers'!AK23,'Practice Papers'!AH23,'Practice Papers'!AE23,'Practice Papers'!AB23,'Practice Papers'!Y23,'Practice Papers'!V23,'Practice Papers'!S23,'Practice Papers'!P23,'Practice Papers'!M23,'Practice Papers'!J23))</f>
        <v>2</v>
      </c>
      <c r="S21" s="55">
        <f>IF('Practice Papers'!CY23&lt;&gt;"",AVERAGE('Practice Papers'!CY23,'Practice Papers'!CV23,'Practice Papers'!CS23),IF('Practice Papers'!CV23&lt;&gt;"",AVERAGE('Practice Papers'!CV23,'Practice Papers'!CS23,'Practice Papers'!CP23),IF('Practice Papers'!CS23&lt;&gt;"",AVERAGE('Practice Papers'!CS23,'Practice Papers'!CP23,'Practice Papers'!CM23),IF('Practice Papers'!CP23&lt;&gt;"",AVERAGE('Practice Papers'!CP23,'Practice Papers'!CM23,'Practice Papers'!CJ23),IF('Practice Papers'!CM23&lt;&gt;"",AVERAGE('Practice Papers'!CM23,'Practice Papers'!CJ23,'Practice Papers'!CG23),IF('Practice Papers'!CJ23&lt;&gt;"",AVERAGE('Practice Papers'!CJ23,'Practice Papers'!CG23,'Practice Papers'!CD23),IF('Practice Papers'!CG23&lt;&gt;"",AVERAGE('Practice Papers'!CG23,'Practice Papers'!CD23,'Practice Papers'!CA23),IF('Practice Papers'!CD23&lt;&gt;"",AVERAGE('Practice Papers'!CD23,'Practice Papers'!CA23,'Practice Papers'!BX23),IF('Practice Papers'!CA23&lt;&gt;"",AVERAGE('Practice Papers'!CA23,'Practice Papers'!BX23,'Practice Papers'!BX23),IF('Practice Papers'!BX23&lt;&gt;"",AVERAGE('Practice Papers'!BX23,'Practice Papers'!BU23,'Practice Papers'!BR23),IF('Practice Papers'!BU23&lt;&gt;"",AVERAGE('Practice Papers'!BU23,'Practice Papers'!BR23,'Practice Papers'!BO23),IF('Practice Papers'!BR23&lt;&gt;"",AVERAGE('Practice Papers'!BR23,'Practice Papers'!BO23,'Practice Papers'!BL23),IF('Practice Papers'!BO23&lt;&gt;"",AVERAGE('Practice Papers'!BO23,'Practice Papers'!BL23,'Practice Papers'!BI23),IF('Practice Papers'!BL23&lt;&gt;"",AVERAGE('Practice Papers'!BL23,'Practice Papers'!BI23,'Practice Papers'!BF23),IF('Practice Papers'!BI23&lt;&gt;"",AVERAGE('Practice Papers'!BI23,'Practice Papers'!BF23,'Practice Papers'!BC23),IF('Practice Papers'!BF23&lt;&gt;"",AVERAGE('Practice Papers'!BF23,'Practice Papers'!BC23,'Practice Papers'!AZ23),IF('Practice Papers'!BC23&lt;&gt;"",AVERAGE('Practice Papers'!BC23,'Practice Papers'!AZ23,'Practice Papers'!AW23),IF('Practice Papers'!AZ23&lt;&gt;"",AVERAGE('Practice Papers'!AZ23,'Practice Papers'!AW23,'Practice Papers'!AT23),IF('Practice Papers'!AW23&lt;&gt;"",AVERAGE('Practice Papers'!AW23,'Practice Papers'!AT23,'Practice Papers'!AQ23),IF('Practice Papers'!AT23&lt;&gt;"",AVERAGE('Practice Papers'!AT23,'Practice Papers'!AQ23,'Practice Papers'!AN23),IF('Practice Papers'!AQ23&lt;&gt;"",AVERAGE('Practice Papers'!AQ23,'Practice Papers'!AN23,'Practice Papers'!AK23),IF('Practice Papers'!AN23&lt;&gt;"",AVERAGE('Practice Papers'!AN23,'Practice Papers'!AK23,'Practice Papers'!AH23),IF('Practice Papers'!AK23&lt;&gt;"",AVERAGE('Practice Papers'!AK23,'Practice Papers'!AH23,'Practice Papers'!AE23),IF('Practice Papers'!AH23&lt;&gt;"",AVERAGE('Practice Papers'!AH23,'Practice Papers'!AE23,'Practice Papers'!AB23),IF('Practice Papers'!AE23&lt;&gt;"",AVERAGE('Practice Papers'!AE23,'Practice Papers'!AB23,'Practice Papers'!Y23),IF('Practice Papers'!AB23&lt;&gt;"",AVERAGE('Practice Papers'!AB23,'Practice Papers'!Y23,'Practice Papers'!V23),IF('Practice Papers'!Y23&lt;&gt;"",AVERAGE('Practice Papers'!Y23,'Practice Papers'!V23,'Practice Papers'!S23),IF('Practice Papers'!V23&lt;&gt;"",AVERAGE('Practice Papers'!V23,'Practice Papers'!S23,'Practice Papers'!P23),IF('Practice Papers'!S23&lt;&gt;"",AVERAGE('Practice Papers'!S23,'Practice Papers'!P23,'Practice Papers'!M23),IF('Practice Papers'!P23&lt;&gt;"",AVERAGE('Practice Papers'!P23,'Practice Papers'!M23,'Practice Papers'!J23),""))))))))))))))))))))))))))))))</f>
        <v>2.6666666666666665</v>
      </c>
      <c r="T21" s="55">
        <f t="shared" si="4"/>
        <v>3</v>
      </c>
    </row>
    <row r="22" spans="2:20" ht="18">
      <c r="B22" s="4" t="s">
        <v>56</v>
      </c>
      <c r="C22" s="6" t="s">
        <v>57</v>
      </c>
      <c r="D22" s="24">
        <v>9</v>
      </c>
      <c r="E22" s="32">
        <f t="shared" si="0"/>
        <v>8</v>
      </c>
      <c r="F22" s="69">
        <f t="shared" si="1"/>
        <v>7</v>
      </c>
      <c r="G22" s="12">
        <f t="shared" si="2"/>
        <v>7</v>
      </c>
      <c r="H22" s="87">
        <f>'Practice Papers'!B24</f>
        <v>5</v>
      </c>
      <c r="P22" s="55">
        <f t="shared" si="3"/>
        <v>1</v>
      </c>
      <c r="Q22" s="55">
        <f>IF('Test Papers'!AW24&lt;&gt;"",'Test Papers'!AW24,IF('Test Papers'!AT24&lt;&gt;"",'Test Papers'!AT24,IF('Test Papers'!AQ24&lt;&gt;"",'Test Papers'!AQ24,IF('Test Papers'!AN24&lt;&gt;"",'Test Papers'!AN24,IF('Test Papers'!AK24&lt;&gt;"",'Test Papers'!AK24,IF('Test Papers'!AH24&lt;&gt;"",'Test Papers'!AH24,IF('Test Papers'!AE24&lt;&gt;"",'Test Papers'!AE24,IF('Test Papers'!AB24&lt;&gt;"",'Test Papers'!AB24,IF('Test Papers'!Y24&lt;&gt;"",'Test Papers'!Y24,IF('Test Papers'!V24&lt;&gt;"",'Test Papers'!V24,IF('Test Papers'!S24&lt;&gt;"",'Test Papers'!S24,IF('Test Papers'!P24&lt;&gt;"",'Test Papers'!P24,IF('Test Papers'!M24&lt;&gt;"",'Test Papers'!M24,IF('Test Papers'!J24&lt;&gt;"",'Test Papers'!J24,""))))))))))))))</f>
        <v>3</v>
      </c>
      <c r="R22" s="55">
        <f>IF(MIN('Practice Papers'!CY24,'Practice Papers'!CV24,'Practice Papers'!CS24,'Practice Papers'!CP24,'Practice Papers'!CM24,'Practice Papers'!CJ24,'Practice Papers'!CG24,'Practice Papers'!CD24,'Practice Papers'!CA24,'Practice Papers'!BX24,'Practice Papers'!BU24,'Practice Papers'!BR24,'Practice Papers'!BO24,'Practice Papers'!BL24,'Practice Papers'!BI24,'Practice Papers'!BF24,'Practice Papers'!BC24,'Practice Papers'!AZ24,'Practice Papers'!AW24,'Practice Papers'!AT24,'Practice Papers'!AQ24,'Practice Papers'!AN24,'Practice Papers'!AK24,'Practice Papers'!AH24,'Practice Papers'!AE24,'Practice Papers'!AB24,'Practice Papers'!Y24,'Practice Papers'!V24,'Practice Papers'!S24,'Practice Papers'!P24,'Practice Papers'!M24,'Practice Papers'!J24)=0,"",MIN('Practice Papers'!CY24,'Practice Papers'!CV24,'Practice Papers'!CS24,'Practice Papers'!CP24,'Practice Papers'!CM24,'Practice Papers'!CJ24,'Practice Papers'!CG24,'Practice Papers'!CD24,'Practice Papers'!CA24,'Practice Papers'!BX24,'Practice Papers'!BU24,'Practice Papers'!BR24,'Practice Papers'!BO24,'Practice Papers'!BL24,'Practice Papers'!BI24,'Practice Papers'!BF24,'Practice Papers'!BC24,'Practice Papers'!AZ24,'Practice Papers'!AW24,'Practice Papers'!AT24,'Practice Papers'!AQ24,'Practice Papers'!AN24,'Practice Papers'!AK24,'Practice Papers'!AH24,'Practice Papers'!AE24,'Practice Papers'!AB24,'Practice Papers'!Y24,'Practice Papers'!V24,'Practice Papers'!S24,'Practice Papers'!P24,'Practice Papers'!M24,'Practice Papers'!J24))</f>
        <v>2</v>
      </c>
      <c r="S22" s="55">
        <f>IF('Practice Papers'!CY24&lt;&gt;"",AVERAGE('Practice Papers'!CY24,'Practice Papers'!CV24,'Practice Papers'!CS24),IF('Practice Papers'!CV24&lt;&gt;"",AVERAGE('Practice Papers'!CV24,'Practice Papers'!CS24,'Practice Papers'!CP24),IF('Practice Papers'!CS24&lt;&gt;"",AVERAGE('Practice Papers'!CS24,'Practice Papers'!CP24,'Practice Papers'!CM24),IF('Practice Papers'!CP24&lt;&gt;"",AVERAGE('Practice Papers'!CP24,'Practice Papers'!CM24,'Practice Papers'!CJ24),IF('Practice Papers'!CM24&lt;&gt;"",AVERAGE('Practice Papers'!CM24,'Practice Papers'!CJ24,'Practice Papers'!CG24),IF('Practice Papers'!CJ24&lt;&gt;"",AVERAGE('Practice Papers'!CJ24,'Practice Papers'!CG24,'Practice Papers'!CD24),IF('Practice Papers'!CG24&lt;&gt;"",AVERAGE('Practice Papers'!CG24,'Practice Papers'!CD24,'Practice Papers'!CA24),IF('Practice Papers'!CD24&lt;&gt;"",AVERAGE('Practice Papers'!CD24,'Practice Papers'!CA24,'Practice Papers'!BX24),IF('Practice Papers'!CA24&lt;&gt;"",AVERAGE('Practice Papers'!CA24,'Practice Papers'!BX24,'Practice Papers'!BX24),IF('Practice Papers'!BX24&lt;&gt;"",AVERAGE('Practice Papers'!BX24,'Practice Papers'!BU24,'Practice Papers'!BR24),IF('Practice Papers'!BU24&lt;&gt;"",AVERAGE('Practice Papers'!BU24,'Practice Papers'!BR24,'Practice Papers'!BO24),IF('Practice Papers'!BR24&lt;&gt;"",AVERAGE('Practice Papers'!BR24,'Practice Papers'!BO24,'Practice Papers'!BL24),IF('Practice Papers'!BO24&lt;&gt;"",AVERAGE('Practice Papers'!BO24,'Practice Papers'!BL24,'Practice Papers'!BI24),IF('Practice Papers'!BL24&lt;&gt;"",AVERAGE('Practice Papers'!BL24,'Practice Papers'!BI24,'Practice Papers'!BF24),IF('Practice Papers'!BI24&lt;&gt;"",AVERAGE('Practice Papers'!BI24,'Practice Papers'!BF24,'Practice Papers'!BC24),IF('Practice Papers'!BF24&lt;&gt;"",AVERAGE('Practice Papers'!BF24,'Practice Papers'!BC24,'Practice Papers'!AZ24),IF('Practice Papers'!BC24&lt;&gt;"",AVERAGE('Practice Papers'!BC24,'Practice Papers'!AZ24,'Practice Papers'!AW24),IF('Practice Papers'!AZ24&lt;&gt;"",AVERAGE('Practice Papers'!AZ24,'Practice Papers'!AW24,'Practice Papers'!AT24),IF('Practice Papers'!AW24&lt;&gt;"",AVERAGE('Practice Papers'!AW24,'Practice Papers'!AT24,'Practice Papers'!AQ24),IF('Practice Papers'!AT24&lt;&gt;"",AVERAGE('Practice Papers'!AT24,'Practice Papers'!AQ24,'Practice Papers'!AN24),IF('Practice Papers'!AQ24&lt;&gt;"",AVERAGE('Practice Papers'!AQ24,'Practice Papers'!AN24,'Practice Papers'!AK24),IF('Practice Papers'!AN24&lt;&gt;"",AVERAGE('Practice Papers'!AN24,'Practice Papers'!AK24,'Practice Papers'!AH24),IF('Practice Papers'!AK24&lt;&gt;"",AVERAGE('Practice Papers'!AK24,'Practice Papers'!AH24,'Practice Papers'!AE24),IF('Practice Papers'!AH24&lt;&gt;"",AVERAGE('Practice Papers'!AH24,'Practice Papers'!AE24,'Practice Papers'!AB24),IF('Practice Papers'!AE24&lt;&gt;"",AVERAGE('Practice Papers'!AE24,'Practice Papers'!AB24,'Practice Papers'!Y24),IF('Practice Papers'!AB24&lt;&gt;"",AVERAGE('Practice Papers'!AB24,'Practice Papers'!Y24,'Practice Papers'!V24),IF('Practice Papers'!Y24&lt;&gt;"",AVERAGE('Practice Papers'!Y24,'Practice Papers'!V24,'Practice Papers'!S24),IF('Practice Papers'!V24&lt;&gt;"",AVERAGE('Practice Papers'!V24,'Practice Papers'!S24,'Practice Papers'!P24),IF('Practice Papers'!S24&lt;&gt;"",AVERAGE('Practice Papers'!S24,'Practice Papers'!P24,'Practice Papers'!M24),IF('Practice Papers'!P24&lt;&gt;"",AVERAGE('Practice Papers'!P24,'Practice Papers'!M24,'Practice Papers'!J24),""))))))))))))))))))))))))))))))</f>
        <v>2.6666666666666665</v>
      </c>
      <c r="T22" s="55">
        <f t="shared" si="4"/>
        <v>3</v>
      </c>
    </row>
    <row r="23" spans="2:20" ht="18">
      <c r="B23" s="4" t="s">
        <v>58</v>
      </c>
      <c r="C23" s="6" t="s">
        <v>59</v>
      </c>
      <c r="D23" s="24">
        <v>8</v>
      </c>
      <c r="E23" s="32">
        <f t="shared" si="0"/>
        <v>7</v>
      </c>
      <c r="F23" s="69">
        <f t="shared" si="1"/>
        <v>7</v>
      </c>
      <c r="G23" s="12">
        <f t="shared" si="2"/>
        <v>6</v>
      </c>
      <c r="H23" s="87">
        <f>'Practice Papers'!B25</f>
        <v>5</v>
      </c>
      <c r="P23" s="55">
        <f t="shared" si="3"/>
        <v>2</v>
      </c>
      <c r="Q23" s="55">
        <f>IF('Test Papers'!AW25&lt;&gt;"",'Test Papers'!AW25,IF('Test Papers'!AT25&lt;&gt;"",'Test Papers'!AT25,IF('Test Papers'!AQ25&lt;&gt;"",'Test Papers'!AQ25,IF('Test Papers'!AN25&lt;&gt;"",'Test Papers'!AN25,IF('Test Papers'!AK25&lt;&gt;"",'Test Papers'!AK25,IF('Test Papers'!AH25&lt;&gt;"",'Test Papers'!AH25,IF('Test Papers'!AE25&lt;&gt;"",'Test Papers'!AE25,IF('Test Papers'!AB25&lt;&gt;"",'Test Papers'!AB25,IF('Test Papers'!Y25&lt;&gt;"",'Test Papers'!Y25,IF('Test Papers'!V25&lt;&gt;"",'Test Papers'!V25,IF('Test Papers'!S25&lt;&gt;"",'Test Papers'!S25,IF('Test Papers'!P25&lt;&gt;"",'Test Papers'!P25,IF('Test Papers'!M25&lt;&gt;"",'Test Papers'!M25,IF('Test Papers'!J25&lt;&gt;"",'Test Papers'!J25,""))))))))))))))</f>
        <v>4</v>
      </c>
      <c r="R23" s="55">
        <f>IF(MIN('Practice Papers'!CY25,'Practice Papers'!CV25,'Practice Papers'!CS25,'Practice Papers'!CP25,'Practice Papers'!CM25,'Practice Papers'!CJ25,'Practice Papers'!CG25,'Practice Papers'!CD25,'Practice Papers'!CA25,'Practice Papers'!BX25,'Practice Papers'!BU25,'Practice Papers'!BR25,'Practice Papers'!BO25,'Practice Papers'!BL25,'Practice Papers'!BI25,'Practice Papers'!BF25,'Practice Papers'!BC25,'Practice Papers'!AZ25,'Practice Papers'!AW25,'Practice Papers'!AT25,'Practice Papers'!AQ25,'Practice Papers'!AN25,'Practice Papers'!AK25,'Practice Papers'!AH25,'Practice Papers'!AE25,'Practice Papers'!AB25,'Practice Papers'!Y25,'Practice Papers'!V25,'Practice Papers'!S25,'Practice Papers'!P25,'Practice Papers'!M25,'Practice Papers'!J25)=0,"",MIN('Practice Papers'!CY25,'Practice Papers'!CV25,'Practice Papers'!CS25,'Practice Papers'!CP25,'Practice Papers'!CM25,'Practice Papers'!CJ25,'Practice Papers'!CG25,'Practice Papers'!CD25,'Practice Papers'!CA25,'Practice Papers'!BX25,'Practice Papers'!BU25,'Practice Papers'!BR25,'Practice Papers'!BO25,'Practice Papers'!BL25,'Practice Papers'!BI25,'Practice Papers'!BF25,'Practice Papers'!BC25,'Practice Papers'!AZ25,'Practice Papers'!AW25,'Practice Papers'!AT25,'Practice Papers'!AQ25,'Practice Papers'!AN25,'Practice Papers'!AK25,'Practice Papers'!AH25,'Practice Papers'!AE25,'Practice Papers'!AB25,'Practice Papers'!Y25,'Practice Papers'!V25,'Practice Papers'!S25,'Practice Papers'!P25,'Practice Papers'!M25,'Practice Papers'!J25))</f>
        <v>3</v>
      </c>
      <c r="S23" s="55">
        <f>IF('Practice Papers'!CY25&lt;&gt;"",AVERAGE('Practice Papers'!CY25,'Practice Papers'!CV25,'Practice Papers'!CS25),IF('Practice Papers'!CV25&lt;&gt;"",AVERAGE('Practice Papers'!CV25,'Practice Papers'!CS25,'Practice Papers'!CP25),IF('Practice Papers'!CS25&lt;&gt;"",AVERAGE('Practice Papers'!CS25,'Practice Papers'!CP25,'Practice Papers'!CM25),IF('Practice Papers'!CP25&lt;&gt;"",AVERAGE('Practice Papers'!CP25,'Practice Papers'!CM25,'Practice Papers'!CJ25),IF('Practice Papers'!CM25&lt;&gt;"",AVERAGE('Practice Papers'!CM25,'Practice Papers'!CJ25,'Practice Papers'!CG25),IF('Practice Papers'!CJ25&lt;&gt;"",AVERAGE('Practice Papers'!CJ25,'Practice Papers'!CG25,'Practice Papers'!CD25),IF('Practice Papers'!CG25&lt;&gt;"",AVERAGE('Practice Papers'!CG25,'Practice Papers'!CD25,'Practice Papers'!CA25),IF('Practice Papers'!CD25&lt;&gt;"",AVERAGE('Practice Papers'!CD25,'Practice Papers'!CA25,'Practice Papers'!BX25),IF('Practice Papers'!CA25&lt;&gt;"",AVERAGE('Practice Papers'!CA25,'Practice Papers'!BX25,'Practice Papers'!BX25),IF('Practice Papers'!BX25&lt;&gt;"",AVERAGE('Practice Papers'!BX25,'Practice Papers'!BU25,'Practice Papers'!BR25),IF('Practice Papers'!BU25&lt;&gt;"",AVERAGE('Practice Papers'!BU25,'Practice Papers'!BR25,'Practice Papers'!BO25),IF('Practice Papers'!BR25&lt;&gt;"",AVERAGE('Practice Papers'!BR25,'Practice Papers'!BO25,'Practice Papers'!BL25),IF('Practice Papers'!BO25&lt;&gt;"",AVERAGE('Practice Papers'!BO25,'Practice Papers'!BL25,'Practice Papers'!BI25),IF('Practice Papers'!BL25&lt;&gt;"",AVERAGE('Practice Papers'!BL25,'Practice Papers'!BI25,'Practice Papers'!BF25),IF('Practice Papers'!BI25&lt;&gt;"",AVERAGE('Practice Papers'!BI25,'Practice Papers'!BF25,'Practice Papers'!BC25),IF('Practice Papers'!BF25&lt;&gt;"",AVERAGE('Practice Papers'!BF25,'Practice Papers'!BC25,'Practice Papers'!AZ25),IF('Practice Papers'!BC25&lt;&gt;"",AVERAGE('Practice Papers'!BC25,'Practice Papers'!AZ25,'Practice Papers'!AW25),IF('Practice Papers'!AZ25&lt;&gt;"",AVERAGE('Practice Papers'!AZ25,'Practice Papers'!AW25,'Practice Papers'!AT25),IF('Practice Papers'!AW25&lt;&gt;"",AVERAGE('Practice Papers'!AW25,'Practice Papers'!AT25,'Practice Papers'!AQ25),IF('Practice Papers'!AT25&lt;&gt;"",AVERAGE('Practice Papers'!AT25,'Practice Papers'!AQ25,'Practice Papers'!AN25),IF('Practice Papers'!AQ25&lt;&gt;"",AVERAGE('Practice Papers'!AQ25,'Practice Papers'!AN25,'Practice Papers'!AK25),IF('Practice Papers'!AN25&lt;&gt;"",AVERAGE('Practice Papers'!AN25,'Practice Papers'!AK25,'Practice Papers'!AH25),IF('Practice Papers'!AK25&lt;&gt;"",AVERAGE('Practice Papers'!AK25,'Practice Papers'!AH25,'Practice Papers'!AE25),IF('Practice Papers'!AH25&lt;&gt;"",AVERAGE('Practice Papers'!AH25,'Practice Papers'!AE25,'Practice Papers'!AB25),IF('Practice Papers'!AE25&lt;&gt;"",AVERAGE('Practice Papers'!AE25,'Practice Papers'!AB25,'Practice Papers'!Y25),IF('Practice Papers'!AB25&lt;&gt;"",AVERAGE('Practice Papers'!AB25,'Practice Papers'!Y25,'Practice Papers'!V25),IF('Practice Papers'!Y25&lt;&gt;"",AVERAGE('Practice Papers'!Y25,'Practice Papers'!V25,'Practice Papers'!S25),IF('Practice Papers'!V25&lt;&gt;"",AVERAGE('Practice Papers'!V25,'Practice Papers'!S25,'Practice Papers'!P25),IF('Practice Papers'!S25&lt;&gt;"",AVERAGE('Practice Papers'!S25,'Practice Papers'!P25,'Practice Papers'!M25),IF('Practice Papers'!P25&lt;&gt;"",AVERAGE('Practice Papers'!P25,'Practice Papers'!M25,'Practice Papers'!J25),""))))))))))))))))))))))))))))))</f>
        <v>3</v>
      </c>
      <c r="T23" s="55">
        <f t="shared" si="4"/>
        <v>3</v>
      </c>
    </row>
    <row r="24" spans="2:20" ht="18">
      <c r="B24" s="4" t="s">
        <v>60</v>
      </c>
      <c r="C24" s="6" t="s">
        <v>61</v>
      </c>
      <c r="D24" s="24">
        <v>8</v>
      </c>
      <c r="E24" s="32">
        <f t="shared" si="0"/>
        <v>7</v>
      </c>
      <c r="F24" s="69">
        <f t="shared" si="1"/>
        <v>7</v>
      </c>
      <c r="G24" s="12">
        <f t="shared" si="2"/>
        <v>6</v>
      </c>
      <c r="H24" s="87">
        <f>'Practice Papers'!B26</f>
        <v>4</v>
      </c>
      <c r="P24" s="55">
        <f t="shared" si="3"/>
        <v>2</v>
      </c>
      <c r="Q24" s="55">
        <f>IF('Test Papers'!AW26&lt;&gt;"",'Test Papers'!AW26,IF('Test Papers'!AT26&lt;&gt;"",'Test Papers'!AT26,IF('Test Papers'!AQ26&lt;&gt;"",'Test Papers'!AQ26,IF('Test Papers'!AN26&lt;&gt;"",'Test Papers'!AN26,IF('Test Papers'!AK26&lt;&gt;"",'Test Papers'!AK26,IF('Test Papers'!AH26&lt;&gt;"",'Test Papers'!AH26,IF('Test Papers'!AE26&lt;&gt;"",'Test Papers'!AE26,IF('Test Papers'!AB26&lt;&gt;"",'Test Papers'!AB26,IF('Test Papers'!Y26&lt;&gt;"",'Test Papers'!Y26,IF('Test Papers'!V26&lt;&gt;"",'Test Papers'!V26,IF('Test Papers'!S26&lt;&gt;"",'Test Papers'!S26,IF('Test Papers'!P26&lt;&gt;"",'Test Papers'!P26,IF('Test Papers'!M26&lt;&gt;"",'Test Papers'!M26,IF('Test Papers'!J26&lt;&gt;"",'Test Papers'!J26,""))))))))))))))</f>
        <v>4</v>
      </c>
      <c r="R24" s="55">
        <f>IF(MIN('Practice Papers'!CY26,'Practice Papers'!CV26,'Practice Papers'!CS26,'Practice Papers'!CP26,'Practice Papers'!CM26,'Practice Papers'!CJ26,'Practice Papers'!CG26,'Practice Papers'!CD26,'Practice Papers'!CA26,'Practice Papers'!BX26,'Practice Papers'!BU26,'Practice Papers'!BR26,'Practice Papers'!BO26,'Practice Papers'!BL26,'Practice Papers'!BI26,'Practice Papers'!BF26,'Practice Papers'!BC26,'Practice Papers'!AZ26,'Practice Papers'!AW26,'Practice Papers'!AT26,'Practice Papers'!AQ26,'Practice Papers'!AN26,'Practice Papers'!AK26,'Practice Papers'!AH26,'Practice Papers'!AE26,'Practice Papers'!AB26,'Practice Papers'!Y26,'Practice Papers'!V26,'Practice Papers'!S26,'Practice Papers'!P26,'Practice Papers'!M26,'Practice Papers'!J26)=0,"",MIN('Practice Papers'!CY26,'Practice Papers'!CV26,'Practice Papers'!CS26,'Practice Papers'!CP26,'Practice Papers'!CM26,'Practice Papers'!CJ26,'Practice Papers'!CG26,'Practice Papers'!CD26,'Practice Papers'!CA26,'Practice Papers'!BX26,'Practice Papers'!BU26,'Practice Papers'!BR26,'Practice Papers'!BO26,'Practice Papers'!BL26,'Practice Papers'!BI26,'Practice Papers'!BF26,'Practice Papers'!BC26,'Practice Papers'!AZ26,'Practice Papers'!AW26,'Practice Papers'!AT26,'Practice Papers'!AQ26,'Practice Papers'!AN26,'Practice Papers'!AK26,'Practice Papers'!AH26,'Practice Papers'!AE26,'Practice Papers'!AB26,'Practice Papers'!Y26,'Practice Papers'!V26,'Practice Papers'!S26,'Practice Papers'!P26,'Practice Papers'!M26,'Practice Papers'!J26))</f>
        <v>3</v>
      </c>
      <c r="S24" s="55">
        <f>IF('Practice Papers'!CY26&lt;&gt;"",AVERAGE('Practice Papers'!CY26,'Practice Papers'!CV26,'Practice Papers'!CS26),IF('Practice Papers'!CV26&lt;&gt;"",AVERAGE('Practice Papers'!CV26,'Practice Papers'!CS26,'Practice Papers'!CP26),IF('Practice Papers'!CS26&lt;&gt;"",AVERAGE('Practice Papers'!CS26,'Practice Papers'!CP26,'Practice Papers'!CM26),IF('Practice Papers'!CP26&lt;&gt;"",AVERAGE('Practice Papers'!CP26,'Practice Papers'!CM26,'Practice Papers'!CJ26),IF('Practice Papers'!CM26&lt;&gt;"",AVERAGE('Practice Papers'!CM26,'Practice Papers'!CJ26,'Practice Papers'!CG26),IF('Practice Papers'!CJ26&lt;&gt;"",AVERAGE('Practice Papers'!CJ26,'Practice Papers'!CG26,'Practice Papers'!CD26),IF('Practice Papers'!CG26&lt;&gt;"",AVERAGE('Practice Papers'!CG26,'Practice Papers'!CD26,'Practice Papers'!CA26),IF('Practice Papers'!CD26&lt;&gt;"",AVERAGE('Practice Papers'!CD26,'Practice Papers'!CA26,'Practice Papers'!BX26),IF('Practice Papers'!CA26&lt;&gt;"",AVERAGE('Practice Papers'!CA26,'Practice Papers'!BX26,'Practice Papers'!BX26),IF('Practice Papers'!BX26&lt;&gt;"",AVERAGE('Practice Papers'!BX26,'Practice Papers'!BU26,'Practice Papers'!BR26),IF('Practice Papers'!BU26&lt;&gt;"",AVERAGE('Practice Papers'!BU26,'Practice Papers'!BR26,'Practice Papers'!BO26),IF('Practice Papers'!BR26&lt;&gt;"",AVERAGE('Practice Papers'!BR26,'Practice Papers'!BO26,'Practice Papers'!BL26),IF('Practice Papers'!BO26&lt;&gt;"",AVERAGE('Practice Papers'!BO26,'Practice Papers'!BL26,'Practice Papers'!BI26),IF('Practice Papers'!BL26&lt;&gt;"",AVERAGE('Practice Papers'!BL26,'Practice Papers'!BI26,'Practice Papers'!BF26),IF('Practice Papers'!BI26&lt;&gt;"",AVERAGE('Practice Papers'!BI26,'Practice Papers'!BF26,'Practice Papers'!BC26),IF('Practice Papers'!BF26&lt;&gt;"",AVERAGE('Practice Papers'!BF26,'Practice Papers'!BC26,'Practice Papers'!AZ26),IF('Practice Papers'!BC26&lt;&gt;"",AVERAGE('Practice Papers'!BC26,'Practice Papers'!AZ26,'Practice Papers'!AW26),IF('Practice Papers'!AZ26&lt;&gt;"",AVERAGE('Practice Papers'!AZ26,'Practice Papers'!AW26,'Practice Papers'!AT26),IF('Practice Papers'!AW26&lt;&gt;"",AVERAGE('Practice Papers'!AW26,'Practice Papers'!AT26,'Practice Papers'!AQ26),IF('Practice Papers'!AT26&lt;&gt;"",AVERAGE('Practice Papers'!AT26,'Practice Papers'!AQ26,'Practice Papers'!AN26),IF('Practice Papers'!AQ26&lt;&gt;"",AVERAGE('Practice Papers'!AQ26,'Practice Papers'!AN26,'Practice Papers'!AK26),IF('Practice Papers'!AN26&lt;&gt;"",AVERAGE('Practice Papers'!AN26,'Practice Papers'!AK26,'Practice Papers'!AH26),IF('Practice Papers'!AK26&lt;&gt;"",AVERAGE('Practice Papers'!AK26,'Practice Papers'!AH26,'Practice Papers'!AE26),IF('Practice Papers'!AH26&lt;&gt;"",AVERAGE('Practice Papers'!AH26,'Practice Papers'!AE26,'Practice Papers'!AB26),IF('Practice Papers'!AE26&lt;&gt;"",AVERAGE('Practice Papers'!AE26,'Practice Papers'!AB26,'Practice Papers'!Y26),IF('Practice Papers'!AB26&lt;&gt;"",AVERAGE('Practice Papers'!AB26,'Practice Papers'!Y26,'Practice Papers'!V26),IF('Practice Papers'!Y26&lt;&gt;"",AVERAGE('Practice Papers'!Y26,'Practice Papers'!V26,'Practice Papers'!S26),IF('Practice Papers'!V26&lt;&gt;"",AVERAGE('Practice Papers'!V26,'Practice Papers'!S26,'Practice Papers'!P26),IF('Practice Papers'!S26&lt;&gt;"",AVERAGE('Practice Papers'!S26,'Practice Papers'!P26,'Practice Papers'!M26),IF('Practice Papers'!P26&lt;&gt;"",AVERAGE('Practice Papers'!P26,'Practice Papers'!M26,'Practice Papers'!J26),""))))))))))))))))))))))))))))))</f>
        <v>3</v>
      </c>
      <c r="T24" s="55">
        <f t="shared" si="4"/>
        <v>3</v>
      </c>
    </row>
    <row r="25" spans="2:20" ht="18">
      <c r="B25" s="4" t="s">
        <v>62</v>
      </c>
      <c r="C25" s="6" t="s">
        <v>63</v>
      </c>
      <c r="D25" s="24">
        <v>8</v>
      </c>
      <c r="E25" s="32">
        <f t="shared" si="0"/>
        <v>7</v>
      </c>
      <c r="F25" s="69">
        <f t="shared" si="1"/>
        <v>6</v>
      </c>
      <c r="G25" s="12">
        <f t="shared" si="2"/>
        <v>6</v>
      </c>
      <c r="H25" s="87">
        <f>'Practice Papers'!B27</f>
        <v>5</v>
      </c>
      <c r="P25" s="55">
        <f t="shared" si="3"/>
        <v>2</v>
      </c>
      <c r="Q25" s="55">
        <f>IF('Test Papers'!AW27&lt;&gt;"",'Test Papers'!AW27,IF('Test Papers'!AT27&lt;&gt;"",'Test Papers'!AT27,IF('Test Papers'!AQ27&lt;&gt;"",'Test Papers'!AQ27,IF('Test Papers'!AN27&lt;&gt;"",'Test Papers'!AN27,IF('Test Papers'!AK27&lt;&gt;"",'Test Papers'!AK27,IF('Test Papers'!AH27&lt;&gt;"",'Test Papers'!AH27,IF('Test Papers'!AE27&lt;&gt;"",'Test Papers'!AE27,IF('Test Papers'!AB27&lt;&gt;"",'Test Papers'!AB27,IF('Test Papers'!Y27&lt;&gt;"",'Test Papers'!Y27,IF('Test Papers'!V27&lt;&gt;"",'Test Papers'!V27,IF('Test Papers'!S27&lt;&gt;"",'Test Papers'!S27,IF('Test Papers'!P27&lt;&gt;"",'Test Papers'!P27,IF('Test Papers'!M27&lt;&gt;"",'Test Papers'!M27,IF('Test Papers'!J27&lt;&gt;"",'Test Papers'!J27,""))))))))))))))</f>
        <v>4</v>
      </c>
      <c r="R25" s="55">
        <f>IF(MIN('Practice Papers'!CY27,'Practice Papers'!CV27,'Practice Papers'!CS27,'Practice Papers'!CP27,'Practice Papers'!CM27,'Practice Papers'!CJ27,'Practice Papers'!CG27,'Practice Papers'!CD27,'Practice Papers'!CA27,'Practice Papers'!BX27,'Practice Papers'!BU27,'Practice Papers'!BR27,'Practice Papers'!BO27,'Practice Papers'!BL27,'Practice Papers'!BI27,'Practice Papers'!BF27,'Practice Papers'!BC27,'Practice Papers'!AZ27,'Practice Papers'!AW27,'Practice Papers'!AT27,'Practice Papers'!AQ27,'Practice Papers'!AN27,'Practice Papers'!AK27,'Practice Papers'!AH27,'Practice Papers'!AE27,'Practice Papers'!AB27,'Practice Papers'!Y27,'Practice Papers'!V27,'Practice Papers'!S27,'Practice Papers'!P27,'Practice Papers'!M27,'Practice Papers'!J27)=0,"",MIN('Practice Papers'!CY27,'Practice Papers'!CV27,'Practice Papers'!CS27,'Practice Papers'!CP27,'Practice Papers'!CM27,'Practice Papers'!CJ27,'Practice Papers'!CG27,'Practice Papers'!CD27,'Practice Papers'!CA27,'Practice Papers'!BX27,'Practice Papers'!BU27,'Practice Papers'!BR27,'Practice Papers'!BO27,'Practice Papers'!BL27,'Practice Papers'!BI27,'Practice Papers'!BF27,'Practice Papers'!BC27,'Practice Papers'!AZ27,'Practice Papers'!AW27,'Practice Papers'!AT27,'Practice Papers'!AQ27,'Practice Papers'!AN27,'Practice Papers'!AK27,'Practice Papers'!AH27,'Practice Papers'!AE27,'Practice Papers'!AB27,'Practice Papers'!Y27,'Practice Papers'!V27,'Practice Papers'!S27,'Practice Papers'!P27,'Practice Papers'!M27,'Practice Papers'!J27))</f>
        <v>3</v>
      </c>
      <c r="S25" s="55">
        <f>IF('Practice Papers'!CY27&lt;&gt;"",AVERAGE('Practice Papers'!CY27,'Practice Papers'!CV27,'Practice Papers'!CS27),IF('Practice Papers'!CV27&lt;&gt;"",AVERAGE('Practice Papers'!CV27,'Practice Papers'!CS27,'Practice Papers'!CP27),IF('Practice Papers'!CS27&lt;&gt;"",AVERAGE('Practice Papers'!CS27,'Practice Papers'!CP27,'Practice Papers'!CM27),IF('Practice Papers'!CP27&lt;&gt;"",AVERAGE('Practice Papers'!CP27,'Practice Papers'!CM27,'Practice Papers'!CJ27),IF('Practice Papers'!CM27&lt;&gt;"",AVERAGE('Practice Papers'!CM27,'Practice Papers'!CJ27,'Practice Papers'!CG27),IF('Practice Papers'!CJ27&lt;&gt;"",AVERAGE('Practice Papers'!CJ27,'Practice Papers'!CG27,'Practice Papers'!CD27),IF('Practice Papers'!CG27&lt;&gt;"",AVERAGE('Practice Papers'!CG27,'Practice Papers'!CD27,'Practice Papers'!CA27),IF('Practice Papers'!CD27&lt;&gt;"",AVERAGE('Practice Papers'!CD27,'Practice Papers'!CA27,'Practice Papers'!BX27),IF('Practice Papers'!CA27&lt;&gt;"",AVERAGE('Practice Papers'!CA27,'Practice Papers'!BX27,'Practice Papers'!BX27),IF('Practice Papers'!BX27&lt;&gt;"",AVERAGE('Practice Papers'!BX27,'Practice Papers'!BU27,'Practice Papers'!BR27),IF('Practice Papers'!BU27&lt;&gt;"",AVERAGE('Practice Papers'!BU27,'Practice Papers'!BR27,'Practice Papers'!BO27),IF('Practice Papers'!BR27&lt;&gt;"",AVERAGE('Practice Papers'!BR27,'Practice Papers'!BO27,'Practice Papers'!BL27),IF('Practice Papers'!BO27&lt;&gt;"",AVERAGE('Practice Papers'!BO27,'Practice Papers'!BL27,'Practice Papers'!BI27),IF('Practice Papers'!BL27&lt;&gt;"",AVERAGE('Practice Papers'!BL27,'Practice Papers'!BI27,'Practice Papers'!BF27),IF('Practice Papers'!BI27&lt;&gt;"",AVERAGE('Practice Papers'!BI27,'Practice Papers'!BF27,'Practice Papers'!BC27),IF('Practice Papers'!BF27&lt;&gt;"",AVERAGE('Practice Papers'!BF27,'Practice Papers'!BC27,'Practice Papers'!AZ27),IF('Practice Papers'!BC27&lt;&gt;"",AVERAGE('Practice Papers'!BC27,'Practice Papers'!AZ27,'Practice Papers'!AW27),IF('Practice Papers'!AZ27&lt;&gt;"",AVERAGE('Practice Papers'!AZ27,'Practice Papers'!AW27,'Practice Papers'!AT27),IF('Practice Papers'!AW27&lt;&gt;"",AVERAGE('Practice Papers'!AW27,'Practice Papers'!AT27,'Practice Papers'!AQ27),IF('Practice Papers'!AT27&lt;&gt;"",AVERAGE('Practice Papers'!AT27,'Practice Papers'!AQ27,'Practice Papers'!AN27),IF('Practice Papers'!AQ27&lt;&gt;"",AVERAGE('Practice Papers'!AQ27,'Practice Papers'!AN27,'Practice Papers'!AK27),IF('Practice Papers'!AN27&lt;&gt;"",AVERAGE('Practice Papers'!AN27,'Practice Papers'!AK27,'Practice Papers'!AH27),IF('Practice Papers'!AK27&lt;&gt;"",AVERAGE('Practice Papers'!AK27,'Practice Papers'!AH27,'Practice Papers'!AE27),IF('Practice Papers'!AH27&lt;&gt;"",AVERAGE('Practice Papers'!AH27,'Practice Papers'!AE27,'Practice Papers'!AB27),IF('Practice Papers'!AE27&lt;&gt;"",AVERAGE('Practice Papers'!AE27,'Practice Papers'!AB27,'Practice Papers'!Y27),IF('Practice Papers'!AB27&lt;&gt;"",AVERAGE('Practice Papers'!AB27,'Practice Papers'!Y27,'Practice Papers'!V27),IF('Practice Papers'!Y27&lt;&gt;"",AVERAGE('Practice Papers'!Y27,'Practice Papers'!V27,'Practice Papers'!S27),IF('Practice Papers'!V27&lt;&gt;"",AVERAGE('Practice Papers'!V27,'Practice Papers'!S27,'Practice Papers'!P27),IF('Practice Papers'!S27&lt;&gt;"",AVERAGE('Practice Papers'!S27,'Practice Papers'!P27,'Practice Papers'!M27),IF('Practice Papers'!P27&lt;&gt;"",AVERAGE('Practice Papers'!P27,'Practice Papers'!M27,'Practice Papers'!J27),""))))))))))))))))))))))))))))))</f>
        <v>3.6666666666666665</v>
      </c>
      <c r="T25" s="55">
        <f t="shared" si="4"/>
        <v>4</v>
      </c>
    </row>
    <row r="26" spans="2:20" ht="18">
      <c r="B26" s="4" t="s">
        <v>64</v>
      </c>
      <c r="C26" s="6" t="s">
        <v>65</v>
      </c>
      <c r="D26" s="24">
        <v>7</v>
      </c>
      <c r="E26" s="32">
        <f t="shared" si="0"/>
        <v>7</v>
      </c>
      <c r="F26" s="69">
        <f t="shared" si="1"/>
        <v>6</v>
      </c>
      <c r="G26" s="12">
        <f t="shared" si="2"/>
        <v>6</v>
      </c>
      <c r="H26" s="87">
        <f>'Practice Papers'!B28</f>
        <v>4</v>
      </c>
      <c r="P26" s="55">
        <f t="shared" si="3"/>
        <v>3</v>
      </c>
      <c r="Q26" s="55">
        <f>IF('Test Papers'!AW28&lt;&gt;"",'Test Papers'!AW28,IF('Test Papers'!AT28&lt;&gt;"",'Test Papers'!AT28,IF('Test Papers'!AQ28&lt;&gt;"",'Test Papers'!AQ28,IF('Test Papers'!AN28&lt;&gt;"",'Test Papers'!AN28,IF('Test Papers'!AK28&lt;&gt;"",'Test Papers'!AK28,IF('Test Papers'!AH28&lt;&gt;"",'Test Papers'!AH28,IF('Test Papers'!AE28&lt;&gt;"",'Test Papers'!AE28,IF('Test Papers'!AB28&lt;&gt;"",'Test Papers'!AB28,IF('Test Papers'!Y28&lt;&gt;"",'Test Papers'!Y28,IF('Test Papers'!V28&lt;&gt;"",'Test Papers'!V28,IF('Test Papers'!S28&lt;&gt;"",'Test Papers'!S28,IF('Test Papers'!P28&lt;&gt;"",'Test Papers'!P28,IF('Test Papers'!M28&lt;&gt;"",'Test Papers'!M28,IF('Test Papers'!J28&lt;&gt;"",'Test Papers'!J28,""))))))))))))))</f>
        <v>4</v>
      </c>
      <c r="R26" s="55">
        <f>IF(MIN('Practice Papers'!CY28,'Practice Papers'!CV28,'Practice Papers'!CS28,'Practice Papers'!CP28,'Practice Papers'!CM28,'Practice Papers'!CJ28,'Practice Papers'!CG28,'Practice Papers'!CD28,'Practice Papers'!CA28,'Practice Papers'!BX28,'Practice Papers'!BU28,'Practice Papers'!BR28,'Practice Papers'!BO28,'Practice Papers'!BL28,'Practice Papers'!BI28,'Practice Papers'!BF28,'Practice Papers'!BC28,'Practice Papers'!AZ28,'Practice Papers'!AW28,'Practice Papers'!AT28,'Practice Papers'!AQ28,'Practice Papers'!AN28,'Practice Papers'!AK28,'Practice Papers'!AH28,'Practice Papers'!AE28,'Practice Papers'!AB28,'Practice Papers'!Y28,'Practice Papers'!V28,'Practice Papers'!S28,'Practice Papers'!P28,'Practice Papers'!M28,'Practice Papers'!J28)=0,"",MIN('Practice Papers'!CY28,'Practice Papers'!CV28,'Practice Papers'!CS28,'Practice Papers'!CP28,'Practice Papers'!CM28,'Practice Papers'!CJ28,'Practice Papers'!CG28,'Practice Papers'!CD28,'Practice Papers'!CA28,'Practice Papers'!BX28,'Practice Papers'!BU28,'Practice Papers'!BR28,'Practice Papers'!BO28,'Practice Papers'!BL28,'Practice Papers'!BI28,'Practice Papers'!BF28,'Practice Papers'!BC28,'Practice Papers'!AZ28,'Practice Papers'!AW28,'Practice Papers'!AT28,'Practice Papers'!AQ28,'Practice Papers'!AN28,'Practice Papers'!AK28,'Practice Papers'!AH28,'Practice Papers'!AE28,'Practice Papers'!AB28,'Practice Papers'!Y28,'Practice Papers'!V28,'Practice Papers'!S28,'Practice Papers'!P28,'Practice Papers'!M28,'Practice Papers'!J28))</f>
        <v>3</v>
      </c>
      <c r="S26" s="55">
        <f>IF('Practice Papers'!CY28&lt;&gt;"",AVERAGE('Practice Papers'!CY28,'Practice Papers'!CV28,'Practice Papers'!CS28),IF('Practice Papers'!CV28&lt;&gt;"",AVERAGE('Practice Papers'!CV28,'Practice Papers'!CS28,'Practice Papers'!CP28),IF('Practice Papers'!CS28&lt;&gt;"",AVERAGE('Practice Papers'!CS28,'Practice Papers'!CP28,'Practice Papers'!CM28),IF('Practice Papers'!CP28&lt;&gt;"",AVERAGE('Practice Papers'!CP28,'Practice Papers'!CM28,'Practice Papers'!CJ28),IF('Practice Papers'!CM28&lt;&gt;"",AVERAGE('Practice Papers'!CM28,'Practice Papers'!CJ28,'Practice Papers'!CG28),IF('Practice Papers'!CJ28&lt;&gt;"",AVERAGE('Practice Papers'!CJ28,'Practice Papers'!CG28,'Practice Papers'!CD28),IF('Practice Papers'!CG28&lt;&gt;"",AVERAGE('Practice Papers'!CG28,'Practice Papers'!CD28,'Practice Papers'!CA28),IF('Practice Papers'!CD28&lt;&gt;"",AVERAGE('Practice Papers'!CD28,'Practice Papers'!CA28,'Practice Papers'!BX28),IF('Practice Papers'!CA28&lt;&gt;"",AVERAGE('Practice Papers'!CA28,'Practice Papers'!BX28,'Practice Papers'!BX28),IF('Practice Papers'!BX28&lt;&gt;"",AVERAGE('Practice Papers'!BX28,'Practice Papers'!BU28,'Practice Papers'!BR28),IF('Practice Papers'!BU28&lt;&gt;"",AVERAGE('Practice Papers'!BU28,'Practice Papers'!BR28,'Practice Papers'!BO28),IF('Practice Papers'!BR28&lt;&gt;"",AVERAGE('Practice Papers'!BR28,'Practice Papers'!BO28,'Practice Papers'!BL28),IF('Practice Papers'!BO28&lt;&gt;"",AVERAGE('Practice Papers'!BO28,'Practice Papers'!BL28,'Practice Papers'!BI28),IF('Practice Papers'!BL28&lt;&gt;"",AVERAGE('Practice Papers'!BL28,'Practice Papers'!BI28,'Practice Papers'!BF28),IF('Practice Papers'!BI28&lt;&gt;"",AVERAGE('Practice Papers'!BI28,'Practice Papers'!BF28,'Practice Papers'!BC28),IF('Practice Papers'!BF28&lt;&gt;"",AVERAGE('Practice Papers'!BF28,'Practice Papers'!BC28,'Practice Papers'!AZ28),IF('Practice Papers'!BC28&lt;&gt;"",AVERAGE('Practice Papers'!BC28,'Practice Papers'!AZ28,'Practice Papers'!AW28),IF('Practice Papers'!AZ28&lt;&gt;"",AVERAGE('Practice Papers'!AZ28,'Practice Papers'!AW28,'Practice Papers'!AT28),IF('Practice Papers'!AW28&lt;&gt;"",AVERAGE('Practice Papers'!AW28,'Practice Papers'!AT28,'Practice Papers'!AQ28),IF('Practice Papers'!AT28&lt;&gt;"",AVERAGE('Practice Papers'!AT28,'Practice Papers'!AQ28,'Practice Papers'!AN28),IF('Practice Papers'!AQ28&lt;&gt;"",AVERAGE('Practice Papers'!AQ28,'Practice Papers'!AN28,'Practice Papers'!AK28),IF('Practice Papers'!AN28&lt;&gt;"",AVERAGE('Practice Papers'!AN28,'Practice Papers'!AK28,'Practice Papers'!AH28),IF('Practice Papers'!AK28&lt;&gt;"",AVERAGE('Practice Papers'!AK28,'Practice Papers'!AH28,'Practice Papers'!AE28),IF('Practice Papers'!AH28&lt;&gt;"",AVERAGE('Practice Papers'!AH28,'Practice Papers'!AE28,'Practice Papers'!AB28),IF('Practice Papers'!AE28&lt;&gt;"",AVERAGE('Practice Papers'!AE28,'Practice Papers'!AB28,'Practice Papers'!Y28),IF('Practice Papers'!AB28&lt;&gt;"",AVERAGE('Practice Papers'!AB28,'Practice Papers'!Y28,'Practice Papers'!V28),IF('Practice Papers'!Y28&lt;&gt;"",AVERAGE('Practice Papers'!Y28,'Practice Papers'!V28,'Practice Papers'!S28),IF('Practice Papers'!V28&lt;&gt;"",AVERAGE('Practice Papers'!V28,'Practice Papers'!S28,'Practice Papers'!P28),IF('Practice Papers'!S28&lt;&gt;"",AVERAGE('Practice Papers'!S28,'Practice Papers'!P28,'Practice Papers'!M28),IF('Practice Papers'!P28&lt;&gt;"",AVERAGE('Practice Papers'!P28,'Practice Papers'!M28,'Practice Papers'!J28),""))))))))))))))))))))))))))))))</f>
        <v>4</v>
      </c>
      <c r="T26" s="55">
        <f t="shared" si="4"/>
        <v>4</v>
      </c>
    </row>
    <row r="27" spans="2:20" ht="18">
      <c r="B27" s="4" t="s">
        <v>66</v>
      </c>
      <c r="C27" s="6" t="s">
        <v>67</v>
      </c>
      <c r="D27" s="24">
        <v>8</v>
      </c>
      <c r="E27" s="32">
        <f t="shared" si="0"/>
        <v>6</v>
      </c>
      <c r="F27" s="69">
        <f t="shared" si="1"/>
        <v>5</v>
      </c>
      <c r="G27" s="12">
        <f t="shared" si="2"/>
        <v>5</v>
      </c>
      <c r="H27" s="87">
        <f>'Practice Papers'!B29</f>
        <v>4</v>
      </c>
      <c r="P27" s="55">
        <f t="shared" si="3"/>
        <v>2</v>
      </c>
      <c r="Q27" s="55">
        <f>IF('Test Papers'!AW29&lt;&gt;"",'Test Papers'!AW29,IF('Test Papers'!AT29&lt;&gt;"",'Test Papers'!AT29,IF('Test Papers'!AQ29&lt;&gt;"",'Test Papers'!AQ29,IF('Test Papers'!AN29&lt;&gt;"",'Test Papers'!AN29,IF('Test Papers'!AK29&lt;&gt;"",'Test Papers'!AK29,IF('Test Papers'!AH29&lt;&gt;"",'Test Papers'!AH29,IF('Test Papers'!AE29&lt;&gt;"",'Test Papers'!AE29,IF('Test Papers'!AB29&lt;&gt;"",'Test Papers'!AB29,IF('Test Papers'!Y29&lt;&gt;"",'Test Papers'!Y29,IF('Test Papers'!V29&lt;&gt;"",'Test Papers'!V29,IF('Test Papers'!S29&lt;&gt;"",'Test Papers'!S29,IF('Test Papers'!P29&lt;&gt;"",'Test Papers'!P29,IF('Test Papers'!M29&lt;&gt;"",'Test Papers'!M29,IF('Test Papers'!J29&lt;&gt;"",'Test Papers'!J29,""))))))))))))))</f>
        <v>5</v>
      </c>
      <c r="R27" s="55">
        <f>IF(MIN('Practice Papers'!CY29,'Practice Papers'!CV29,'Practice Papers'!CS29,'Practice Papers'!CP29,'Practice Papers'!CM29,'Practice Papers'!CJ29,'Practice Papers'!CG29,'Practice Papers'!CD29,'Practice Papers'!CA29,'Practice Papers'!BX29,'Practice Papers'!BU29,'Practice Papers'!BR29,'Practice Papers'!BO29,'Practice Papers'!BL29,'Practice Papers'!BI29,'Practice Papers'!BF29,'Practice Papers'!BC29,'Practice Papers'!AZ29,'Practice Papers'!AW29,'Practice Papers'!AT29,'Practice Papers'!AQ29,'Practice Papers'!AN29,'Practice Papers'!AK29,'Practice Papers'!AH29,'Practice Papers'!AE29,'Practice Papers'!AB29,'Practice Papers'!Y29,'Practice Papers'!V29,'Practice Papers'!S29,'Practice Papers'!P29,'Practice Papers'!M29,'Practice Papers'!J29)=0,"",MIN('Practice Papers'!CY29,'Practice Papers'!CV29,'Practice Papers'!CS29,'Practice Papers'!CP29,'Practice Papers'!CM29,'Practice Papers'!CJ29,'Practice Papers'!CG29,'Practice Papers'!CD29,'Practice Papers'!CA29,'Practice Papers'!BX29,'Practice Papers'!BU29,'Practice Papers'!BR29,'Practice Papers'!BO29,'Practice Papers'!BL29,'Practice Papers'!BI29,'Practice Papers'!BF29,'Practice Papers'!BC29,'Practice Papers'!AZ29,'Practice Papers'!AW29,'Practice Papers'!AT29,'Practice Papers'!AQ29,'Practice Papers'!AN29,'Practice Papers'!AK29,'Practice Papers'!AH29,'Practice Papers'!AE29,'Practice Papers'!AB29,'Practice Papers'!Y29,'Practice Papers'!V29,'Practice Papers'!S29,'Practice Papers'!P29,'Practice Papers'!M29,'Practice Papers'!J29))</f>
        <v>4</v>
      </c>
      <c r="S27" s="55">
        <f>IF('Practice Papers'!CY29&lt;&gt;"",AVERAGE('Practice Papers'!CY29,'Practice Papers'!CV29,'Practice Papers'!CS29),IF('Practice Papers'!CV29&lt;&gt;"",AVERAGE('Practice Papers'!CV29,'Practice Papers'!CS29,'Practice Papers'!CP29),IF('Practice Papers'!CS29&lt;&gt;"",AVERAGE('Practice Papers'!CS29,'Practice Papers'!CP29,'Practice Papers'!CM29),IF('Practice Papers'!CP29&lt;&gt;"",AVERAGE('Practice Papers'!CP29,'Practice Papers'!CM29,'Practice Papers'!CJ29),IF('Practice Papers'!CM29&lt;&gt;"",AVERAGE('Practice Papers'!CM29,'Practice Papers'!CJ29,'Practice Papers'!CG29),IF('Practice Papers'!CJ29&lt;&gt;"",AVERAGE('Practice Papers'!CJ29,'Practice Papers'!CG29,'Practice Papers'!CD29),IF('Practice Papers'!CG29&lt;&gt;"",AVERAGE('Practice Papers'!CG29,'Practice Papers'!CD29,'Practice Papers'!CA29),IF('Practice Papers'!CD29&lt;&gt;"",AVERAGE('Practice Papers'!CD29,'Practice Papers'!CA29,'Practice Papers'!BX29),IF('Practice Papers'!CA29&lt;&gt;"",AVERAGE('Practice Papers'!CA29,'Practice Papers'!BX29,'Practice Papers'!BX29),IF('Practice Papers'!BX29&lt;&gt;"",AVERAGE('Practice Papers'!BX29,'Practice Papers'!BU29,'Practice Papers'!BR29),IF('Practice Papers'!BU29&lt;&gt;"",AVERAGE('Practice Papers'!BU29,'Practice Papers'!BR29,'Practice Papers'!BO29),IF('Practice Papers'!BR29&lt;&gt;"",AVERAGE('Practice Papers'!BR29,'Practice Papers'!BO29,'Practice Papers'!BL29),IF('Practice Papers'!BO29&lt;&gt;"",AVERAGE('Practice Papers'!BO29,'Practice Papers'!BL29,'Practice Papers'!BI29),IF('Practice Papers'!BL29&lt;&gt;"",AVERAGE('Practice Papers'!BL29,'Practice Papers'!BI29,'Practice Papers'!BF29),IF('Practice Papers'!BI29&lt;&gt;"",AVERAGE('Practice Papers'!BI29,'Practice Papers'!BF29,'Practice Papers'!BC29),IF('Practice Papers'!BF29&lt;&gt;"",AVERAGE('Practice Papers'!BF29,'Practice Papers'!BC29,'Practice Papers'!AZ29),IF('Practice Papers'!BC29&lt;&gt;"",AVERAGE('Practice Papers'!BC29,'Practice Papers'!AZ29,'Practice Papers'!AW29),IF('Practice Papers'!AZ29&lt;&gt;"",AVERAGE('Practice Papers'!AZ29,'Practice Papers'!AW29,'Practice Papers'!AT29),IF('Practice Papers'!AW29&lt;&gt;"",AVERAGE('Practice Papers'!AW29,'Practice Papers'!AT29,'Practice Papers'!AQ29),IF('Practice Papers'!AT29&lt;&gt;"",AVERAGE('Practice Papers'!AT29,'Practice Papers'!AQ29,'Practice Papers'!AN29),IF('Practice Papers'!AQ29&lt;&gt;"",AVERAGE('Practice Papers'!AQ29,'Practice Papers'!AN29,'Practice Papers'!AK29),IF('Practice Papers'!AN29&lt;&gt;"",AVERAGE('Practice Papers'!AN29,'Practice Papers'!AK29,'Practice Papers'!AH29),IF('Practice Papers'!AK29&lt;&gt;"",AVERAGE('Practice Papers'!AK29,'Practice Papers'!AH29,'Practice Papers'!AE29),IF('Practice Papers'!AH29&lt;&gt;"",AVERAGE('Practice Papers'!AH29,'Practice Papers'!AE29,'Practice Papers'!AB29),IF('Practice Papers'!AE29&lt;&gt;"",AVERAGE('Practice Papers'!AE29,'Practice Papers'!AB29,'Practice Papers'!Y29),IF('Practice Papers'!AB29&lt;&gt;"",AVERAGE('Practice Papers'!AB29,'Practice Papers'!Y29,'Practice Papers'!V29),IF('Practice Papers'!Y29&lt;&gt;"",AVERAGE('Practice Papers'!Y29,'Practice Papers'!V29,'Practice Papers'!S29),IF('Practice Papers'!V29&lt;&gt;"",AVERAGE('Practice Papers'!V29,'Practice Papers'!S29,'Practice Papers'!P29),IF('Practice Papers'!S29&lt;&gt;"",AVERAGE('Practice Papers'!S29,'Practice Papers'!P29,'Practice Papers'!M29),IF('Practice Papers'!P29&lt;&gt;"",AVERAGE('Practice Papers'!P29,'Practice Papers'!M29,'Practice Papers'!J29),""))))))))))))))))))))))))))))))</f>
        <v>4.666666666666667</v>
      </c>
      <c r="T27" s="55">
        <f t="shared" si="4"/>
        <v>5</v>
      </c>
    </row>
    <row r="28" spans="2:20" ht="18">
      <c r="B28" s="4" t="s">
        <v>68</v>
      </c>
      <c r="C28" s="6" t="s">
        <v>69</v>
      </c>
      <c r="D28" s="24">
        <v>7</v>
      </c>
      <c r="E28" s="32">
        <f t="shared" si="0"/>
        <v>6</v>
      </c>
      <c r="F28" s="69">
        <f t="shared" si="1"/>
        <v>5</v>
      </c>
      <c r="G28" s="12">
        <f t="shared" si="2"/>
        <v>5</v>
      </c>
      <c r="H28" s="87">
        <f>'Practice Papers'!B30</f>
        <v>5</v>
      </c>
      <c r="P28" s="55">
        <f t="shared" si="3"/>
        <v>3</v>
      </c>
      <c r="Q28" s="55">
        <f>IF('Test Papers'!AW30&lt;&gt;"",'Test Papers'!AW30,IF('Test Papers'!AT30&lt;&gt;"",'Test Papers'!AT30,IF('Test Papers'!AQ30&lt;&gt;"",'Test Papers'!AQ30,IF('Test Papers'!AN30&lt;&gt;"",'Test Papers'!AN30,IF('Test Papers'!AK30&lt;&gt;"",'Test Papers'!AK30,IF('Test Papers'!AH30&lt;&gt;"",'Test Papers'!AH30,IF('Test Papers'!AE30&lt;&gt;"",'Test Papers'!AE30,IF('Test Papers'!AB30&lt;&gt;"",'Test Papers'!AB30,IF('Test Papers'!Y30&lt;&gt;"",'Test Papers'!Y30,IF('Test Papers'!V30&lt;&gt;"",'Test Papers'!V30,IF('Test Papers'!S30&lt;&gt;"",'Test Papers'!S30,IF('Test Papers'!P30&lt;&gt;"",'Test Papers'!P30,IF('Test Papers'!M30&lt;&gt;"",'Test Papers'!M30,IF('Test Papers'!J30&lt;&gt;"",'Test Papers'!J30,""))))))))))))))</f>
        <v>5</v>
      </c>
      <c r="R28" s="55">
        <f>IF(MIN('Practice Papers'!CY30,'Practice Papers'!CV30,'Practice Papers'!CS30,'Practice Papers'!CP30,'Practice Papers'!CM30,'Practice Papers'!CJ30,'Practice Papers'!CG30,'Practice Papers'!CD30,'Practice Papers'!CA30,'Practice Papers'!BX30,'Practice Papers'!BU30,'Practice Papers'!BR30,'Practice Papers'!BO30,'Practice Papers'!BL30,'Practice Papers'!BI30,'Practice Papers'!BF30,'Practice Papers'!BC30,'Practice Papers'!AZ30,'Practice Papers'!AW30,'Practice Papers'!AT30,'Practice Papers'!AQ30,'Practice Papers'!AN30,'Practice Papers'!AK30,'Practice Papers'!AH30,'Practice Papers'!AE30,'Practice Papers'!AB30,'Practice Papers'!Y30,'Practice Papers'!V30,'Practice Papers'!S30,'Practice Papers'!P30,'Practice Papers'!M30,'Practice Papers'!J30)=0,"",MIN('Practice Papers'!CY30,'Practice Papers'!CV30,'Practice Papers'!CS30,'Practice Papers'!CP30,'Practice Papers'!CM30,'Practice Papers'!CJ30,'Practice Papers'!CG30,'Practice Papers'!CD30,'Practice Papers'!CA30,'Practice Papers'!BX30,'Practice Papers'!BU30,'Practice Papers'!BR30,'Practice Papers'!BO30,'Practice Papers'!BL30,'Practice Papers'!BI30,'Practice Papers'!BF30,'Practice Papers'!BC30,'Practice Papers'!AZ30,'Practice Papers'!AW30,'Practice Papers'!AT30,'Practice Papers'!AQ30,'Practice Papers'!AN30,'Practice Papers'!AK30,'Practice Papers'!AH30,'Practice Papers'!AE30,'Practice Papers'!AB30,'Practice Papers'!Y30,'Practice Papers'!V30,'Practice Papers'!S30,'Practice Papers'!P30,'Practice Papers'!M30,'Practice Papers'!J30))</f>
        <v>4</v>
      </c>
      <c r="S28" s="55">
        <f>IF('Practice Papers'!CY30&lt;&gt;"",AVERAGE('Practice Papers'!CY30,'Practice Papers'!CV30,'Practice Papers'!CS30),IF('Practice Papers'!CV30&lt;&gt;"",AVERAGE('Practice Papers'!CV30,'Practice Papers'!CS30,'Practice Papers'!CP30),IF('Practice Papers'!CS30&lt;&gt;"",AVERAGE('Practice Papers'!CS30,'Practice Papers'!CP30,'Practice Papers'!CM30),IF('Practice Papers'!CP30&lt;&gt;"",AVERAGE('Practice Papers'!CP30,'Practice Papers'!CM30,'Practice Papers'!CJ30),IF('Practice Papers'!CM30&lt;&gt;"",AVERAGE('Practice Papers'!CM30,'Practice Papers'!CJ30,'Practice Papers'!CG30),IF('Practice Papers'!CJ30&lt;&gt;"",AVERAGE('Practice Papers'!CJ30,'Practice Papers'!CG30,'Practice Papers'!CD30),IF('Practice Papers'!CG30&lt;&gt;"",AVERAGE('Practice Papers'!CG30,'Practice Papers'!CD30,'Practice Papers'!CA30),IF('Practice Papers'!CD30&lt;&gt;"",AVERAGE('Practice Papers'!CD30,'Practice Papers'!CA30,'Practice Papers'!BX30),IF('Practice Papers'!CA30&lt;&gt;"",AVERAGE('Practice Papers'!CA30,'Practice Papers'!BX30,'Practice Papers'!BX30),IF('Practice Papers'!BX30&lt;&gt;"",AVERAGE('Practice Papers'!BX30,'Practice Papers'!BU30,'Practice Papers'!BR30),IF('Practice Papers'!BU30&lt;&gt;"",AVERAGE('Practice Papers'!BU30,'Practice Papers'!BR30,'Practice Papers'!BO30),IF('Practice Papers'!BR30&lt;&gt;"",AVERAGE('Practice Papers'!BR30,'Practice Papers'!BO30,'Practice Papers'!BL30),IF('Practice Papers'!BO30&lt;&gt;"",AVERAGE('Practice Papers'!BO30,'Practice Papers'!BL30,'Practice Papers'!BI30),IF('Practice Papers'!BL30&lt;&gt;"",AVERAGE('Practice Papers'!BL30,'Practice Papers'!BI30,'Practice Papers'!BF30),IF('Practice Papers'!BI30&lt;&gt;"",AVERAGE('Practice Papers'!BI30,'Practice Papers'!BF30,'Practice Papers'!BC30),IF('Practice Papers'!BF30&lt;&gt;"",AVERAGE('Practice Papers'!BF30,'Practice Papers'!BC30,'Practice Papers'!AZ30),IF('Practice Papers'!BC30&lt;&gt;"",AVERAGE('Practice Papers'!BC30,'Practice Papers'!AZ30,'Practice Papers'!AW30),IF('Practice Papers'!AZ30&lt;&gt;"",AVERAGE('Practice Papers'!AZ30,'Practice Papers'!AW30,'Practice Papers'!AT30),IF('Practice Papers'!AW30&lt;&gt;"",AVERAGE('Practice Papers'!AW30,'Practice Papers'!AT30,'Practice Papers'!AQ30),IF('Practice Papers'!AT30&lt;&gt;"",AVERAGE('Practice Papers'!AT30,'Practice Papers'!AQ30,'Practice Papers'!AN30),IF('Practice Papers'!AQ30&lt;&gt;"",AVERAGE('Practice Papers'!AQ30,'Practice Papers'!AN30,'Practice Papers'!AK30),IF('Practice Papers'!AN30&lt;&gt;"",AVERAGE('Practice Papers'!AN30,'Practice Papers'!AK30,'Practice Papers'!AH30),IF('Practice Papers'!AK30&lt;&gt;"",AVERAGE('Practice Papers'!AK30,'Practice Papers'!AH30,'Practice Papers'!AE30),IF('Practice Papers'!AH30&lt;&gt;"",AVERAGE('Practice Papers'!AH30,'Practice Papers'!AE30,'Practice Papers'!AB30),IF('Practice Papers'!AE30&lt;&gt;"",AVERAGE('Practice Papers'!AE30,'Practice Papers'!AB30,'Practice Papers'!Y30),IF('Practice Papers'!AB30&lt;&gt;"",AVERAGE('Practice Papers'!AB30,'Practice Papers'!Y30,'Practice Papers'!V30),IF('Practice Papers'!Y30&lt;&gt;"",AVERAGE('Practice Papers'!Y30,'Practice Papers'!V30,'Practice Papers'!S30),IF('Practice Papers'!V30&lt;&gt;"",AVERAGE('Practice Papers'!V30,'Practice Papers'!S30,'Practice Papers'!P30),IF('Practice Papers'!S30&lt;&gt;"",AVERAGE('Practice Papers'!S30,'Practice Papers'!P30,'Practice Papers'!M30),IF('Practice Papers'!P30&lt;&gt;"",AVERAGE('Practice Papers'!P30,'Practice Papers'!M30,'Practice Papers'!J30),""))))))))))))))))))))))))))))))</f>
        <v>4.333333333333333</v>
      </c>
      <c r="T28" s="55">
        <f t="shared" si="4"/>
        <v>5</v>
      </c>
    </row>
    <row r="29" spans="2:20" ht="18">
      <c r="B29" s="4" t="s">
        <v>70</v>
      </c>
      <c r="C29" s="6" t="s">
        <v>71</v>
      </c>
      <c r="D29" s="24">
        <v>7</v>
      </c>
      <c r="E29" s="32">
        <f t="shared" si="0"/>
        <v>7</v>
      </c>
      <c r="F29" s="69">
        <f t="shared" si="1"/>
        <v>7</v>
      </c>
      <c r="G29" s="12">
        <f t="shared" si="2"/>
        <v>6</v>
      </c>
      <c r="H29" s="87">
        <f>'Practice Papers'!B31</f>
        <v>5</v>
      </c>
      <c r="P29" s="55">
        <f t="shared" si="3"/>
        <v>3</v>
      </c>
      <c r="Q29" s="55">
        <f>IF('Test Papers'!AW31&lt;&gt;"",'Test Papers'!AW31,IF('Test Papers'!AT31&lt;&gt;"",'Test Papers'!AT31,IF('Test Papers'!AQ31&lt;&gt;"",'Test Papers'!AQ31,IF('Test Papers'!AN31&lt;&gt;"",'Test Papers'!AN31,IF('Test Papers'!AK31&lt;&gt;"",'Test Papers'!AK31,IF('Test Papers'!AH31&lt;&gt;"",'Test Papers'!AH31,IF('Test Papers'!AE31&lt;&gt;"",'Test Papers'!AE31,IF('Test Papers'!AB31&lt;&gt;"",'Test Papers'!AB31,IF('Test Papers'!Y31&lt;&gt;"",'Test Papers'!Y31,IF('Test Papers'!V31&lt;&gt;"",'Test Papers'!V31,IF('Test Papers'!S31&lt;&gt;"",'Test Papers'!S31,IF('Test Papers'!P31&lt;&gt;"",'Test Papers'!P31,IF('Test Papers'!M31&lt;&gt;"",'Test Papers'!M31,IF('Test Papers'!J31&lt;&gt;"",'Test Papers'!J31,""))))))))))))))</f>
        <v>4</v>
      </c>
      <c r="R29" s="55">
        <f>IF(MIN('Practice Papers'!CY31,'Practice Papers'!CV31,'Practice Papers'!CS31,'Practice Papers'!CP31,'Practice Papers'!CM31,'Practice Papers'!CJ31,'Practice Papers'!CG31,'Practice Papers'!CD31,'Practice Papers'!CA31,'Practice Papers'!BX31,'Practice Papers'!BU31,'Practice Papers'!BR31,'Practice Papers'!BO31,'Practice Papers'!BL31,'Practice Papers'!BI31,'Practice Papers'!BF31,'Practice Papers'!BC31,'Practice Papers'!AZ31,'Practice Papers'!AW31,'Practice Papers'!AT31,'Practice Papers'!AQ31,'Practice Papers'!AN31,'Practice Papers'!AK31,'Practice Papers'!AH31,'Practice Papers'!AE31,'Practice Papers'!AB31,'Practice Papers'!Y31,'Practice Papers'!V31,'Practice Papers'!S31,'Practice Papers'!P31,'Practice Papers'!M31,'Practice Papers'!J31)=0,"",MIN('Practice Papers'!CY31,'Practice Papers'!CV31,'Practice Papers'!CS31,'Practice Papers'!CP31,'Practice Papers'!CM31,'Practice Papers'!CJ31,'Practice Papers'!CG31,'Practice Papers'!CD31,'Practice Papers'!CA31,'Practice Papers'!BX31,'Practice Papers'!BU31,'Practice Papers'!BR31,'Practice Papers'!BO31,'Practice Papers'!BL31,'Practice Papers'!BI31,'Practice Papers'!BF31,'Practice Papers'!BC31,'Practice Papers'!AZ31,'Practice Papers'!AW31,'Practice Papers'!AT31,'Practice Papers'!AQ31,'Practice Papers'!AN31,'Practice Papers'!AK31,'Practice Papers'!AH31,'Practice Papers'!AE31,'Practice Papers'!AB31,'Practice Papers'!Y31,'Practice Papers'!V31,'Practice Papers'!S31,'Practice Papers'!P31,'Practice Papers'!M31,'Practice Papers'!J31))</f>
        <v>3</v>
      </c>
      <c r="S29" s="55">
        <f>IF('Practice Papers'!CY31&lt;&gt;"",AVERAGE('Practice Papers'!CY31,'Practice Papers'!CV31,'Practice Papers'!CS31),IF('Practice Papers'!CV31&lt;&gt;"",AVERAGE('Practice Papers'!CV31,'Practice Papers'!CS31,'Practice Papers'!CP31),IF('Practice Papers'!CS31&lt;&gt;"",AVERAGE('Practice Papers'!CS31,'Practice Papers'!CP31,'Practice Papers'!CM31),IF('Practice Papers'!CP31&lt;&gt;"",AVERAGE('Practice Papers'!CP31,'Practice Papers'!CM31,'Practice Papers'!CJ31),IF('Practice Papers'!CM31&lt;&gt;"",AVERAGE('Practice Papers'!CM31,'Practice Papers'!CJ31,'Practice Papers'!CG31),IF('Practice Papers'!CJ31&lt;&gt;"",AVERAGE('Practice Papers'!CJ31,'Practice Papers'!CG31,'Practice Papers'!CD31),IF('Practice Papers'!CG31&lt;&gt;"",AVERAGE('Practice Papers'!CG31,'Practice Papers'!CD31,'Practice Papers'!CA31),IF('Practice Papers'!CD31&lt;&gt;"",AVERAGE('Practice Papers'!CD31,'Practice Papers'!CA31,'Practice Papers'!BX31),IF('Practice Papers'!CA31&lt;&gt;"",AVERAGE('Practice Papers'!CA31,'Practice Papers'!BX31,'Practice Papers'!BX31),IF('Practice Papers'!BX31&lt;&gt;"",AVERAGE('Practice Papers'!BX31,'Practice Papers'!BU31,'Practice Papers'!BR31),IF('Practice Papers'!BU31&lt;&gt;"",AVERAGE('Practice Papers'!BU31,'Practice Papers'!BR31,'Practice Papers'!BO31),IF('Practice Papers'!BR31&lt;&gt;"",AVERAGE('Practice Papers'!BR31,'Practice Papers'!BO31,'Practice Papers'!BL31),IF('Practice Papers'!BO31&lt;&gt;"",AVERAGE('Practice Papers'!BO31,'Practice Papers'!BL31,'Practice Papers'!BI31),IF('Practice Papers'!BL31&lt;&gt;"",AVERAGE('Practice Papers'!BL31,'Practice Papers'!BI31,'Practice Papers'!BF31),IF('Practice Papers'!BI31&lt;&gt;"",AVERAGE('Practice Papers'!BI31,'Practice Papers'!BF31,'Practice Papers'!BC31),IF('Practice Papers'!BF31&lt;&gt;"",AVERAGE('Practice Papers'!BF31,'Practice Papers'!BC31,'Practice Papers'!AZ31),IF('Practice Papers'!BC31&lt;&gt;"",AVERAGE('Practice Papers'!BC31,'Practice Papers'!AZ31,'Practice Papers'!AW31),IF('Practice Papers'!AZ31&lt;&gt;"",AVERAGE('Practice Papers'!AZ31,'Practice Papers'!AW31,'Practice Papers'!AT31),IF('Practice Papers'!AW31&lt;&gt;"",AVERAGE('Practice Papers'!AW31,'Practice Papers'!AT31,'Practice Papers'!AQ31),IF('Practice Papers'!AT31&lt;&gt;"",AVERAGE('Practice Papers'!AT31,'Practice Papers'!AQ31,'Practice Papers'!AN31),IF('Practice Papers'!AQ31&lt;&gt;"",AVERAGE('Practice Papers'!AQ31,'Practice Papers'!AN31,'Practice Papers'!AK31),IF('Practice Papers'!AN31&lt;&gt;"",AVERAGE('Practice Papers'!AN31,'Practice Papers'!AK31,'Practice Papers'!AH31),IF('Practice Papers'!AK31&lt;&gt;"",AVERAGE('Practice Papers'!AK31,'Practice Papers'!AH31,'Practice Papers'!AE31),IF('Practice Papers'!AH31&lt;&gt;"",AVERAGE('Practice Papers'!AH31,'Practice Papers'!AE31,'Practice Papers'!AB31),IF('Practice Papers'!AE31&lt;&gt;"",AVERAGE('Practice Papers'!AE31,'Practice Papers'!AB31,'Practice Papers'!Y31),IF('Practice Papers'!AB31&lt;&gt;"",AVERAGE('Practice Papers'!AB31,'Practice Papers'!Y31,'Practice Papers'!V31),IF('Practice Papers'!Y31&lt;&gt;"",AVERAGE('Practice Papers'!Y31,'Practice Papers'!V31,'Practice Papers'!S31),IF('Practice Papers'!V31&lt;&gt;"",AVERAGE('Practice Papers'!V31,'Practice Papers'!S31,'Practice Papers'!P31),IF('Practice Papers'!S31&lt;&gt;"",AVERAGE('Practice Papers'!S31,'Practice Papers'!P31,'Practice Papers'!M31),IF('Practice Papers'!P31&lt;&gt;"",AVERAGE('Practice Papers'!P31,'Practice Papers'!M31,'Practice Papers'!J31),""))))))))))))))))))))))))))))))</f>
        <v>3</v>
      </c>
      <c r="T29" s="55">
        <f t="shared" si="4"/>
        <v>3</v>
      </c>
    </row>
    <row r="30" spans="2:20" ht="18">
      <c r="B30" s="4" t="s">
        <v>72</v>
      </c>
      <c r="C30" s="6" t="s">
        <v>73</v>
      </c>
      <c r="D30" s="24">
        <v>9</v>
      </c>
      <c r="E30" s="32">
        <f t="shared" si="0"/>
        <v>7</v>
      </c>
      <c r="F30" s="69">
        <f t="shared" si="1"/>
        <v>7</v>
      </c>
      <c r="G30" s="12">
        <f t="shared" si="2"/>
        <v>6</v>
      </c>
      <c r="H30" s="87">
        <f>'Practice Papers'!B32</f>
        <v>5</v>
      </c>
      <c r="P30" s="55">
        <f t="shared" si="3"/>
        <v>1</v>
      </c>
      <c r="Q30" s="55">
        <f>IF('Test Papers'!AW32&lt;&gt;"",'Test Papers'!AW32,IF('Test Papers'!AT32&lt;&gt;"",'Test Papers'!AT32,IF('Test Papers'!AQ32&lt;&gt;"",'Test Papers'!AQ32,IF('Test Papers'!AN32&lt;&gt;"",'Test Papers'!AN32,IF('Test Papers'!AK32&lt;&gt;"",'Test Papers'!AK32,IF('Test Papers'!AH32&lt;&gt;"",'Test Papers'!AH32,IF('Test Papers'!AE32&lt;&gt;"",'Test Papers'!AE32,IF('Test Papers'!AB32&lt;&gt;"",'Test Papers'!AB32,IF('Test Papers'!Y32&lt;&gt;"",'Test Papers'!Y32,IF('Test Papers'!V32&lt;&gt;"",'Test Papers'!V32,IF('Test Papers'!S32&lt;&gt;"",'Test Papers'!S32,IF('Test Papers'!P32&lt;&gt;"",'Test Papers'!P32,IF('Test Papers'!M32&lt;&gt;"",'Test Papers'!M32,IF('Test Papers'!J32&lt;&gt;"",'Test Papers'!J32,""))))))))))))))</f>
        <v>4</v>
      </c>
      <c r="R30" s="55">
        <f>IF(MIN('Practice Papers'!CY32,'Practice Papers'!CV32,'Practice Papers'!CS32,'Practice Papers'!CP32,'Practice Papers'!CM32,'Practice Papers'!CJ32,'Practice Papers'!CG32,'Practice Papers'!CD32,'Practice Papers'!CA32,'Practice Papers'!BX32,'Practice Papers'!BU32,'Practice Papers'!BR32,'Practice Papers'!BO32,'Practice Papers'!BL32,'Practice Papers'!BI32,'Practice Papers'!BF32,'Practice Papers'!BC32,'Practice Papers'!AZ32,'Practice Papers'!AW32,'Practice Papers'!AT32,'Practice Papers'!AQ32,'Practice Papers'!AN32,'Practice Papers'!AK32,'Practice Papers'!AH32,'Practice Papers'!AE32,'Practice Papers'!AB32,'Practice Papers'!Y32,'Practice Papers'!V32,'Practice Papers'!S32,'Practice Papers'!P32,'Practice Papers'!M32,'Practice Papers'!J32)=0,"",MIN('Practice Papers'!CY32,'Practice Papers'!CV32,'Practice Papers'!CS32,'Practice Papers'!CP32,'Practice Papers'!CM32,'Practice Papers'!CJ32,'Practice Papers'!CG32,'Practice Papers'!CD32,'Practice Papers'!CA32,'Practice Papers'!BX32,'Practice Papers'!BU32,'Practice Papers'!BR32,'Practice Papers'!BO32,'Practice Papers'!BL32,'Practice Papers'!BI32,'Practice Papers'!BF32,'Practice Papers'!BC32,'Practice Papers'!AZ32,'Practice Papers'!AW32,'Practice Papers'!AT32,'Practice Papers'!AQ32,'Practice Papers'!AN32,'Practice Papers'!AK32,'Practice Papers'!AH32,'Practice Papers'!AE32,'Practice Papers'!AB32,'Practice Papers'!Y32,'Practice Papers'!V32,'Practice Papers'!S32,'Practice Papers'!P32,'Practice Papers'!M32,'Practice Papers'!J32))</f>
        <v>3</v>
      </c>
      <c r="S30" s="55">
        <f>IF('Practice Papers'!CY32&lt;&gt;"",AVERAGE('Practice Papers'!CY32,'Practice Papers'!CV32,'Practice Papers'!CS32),IF('Practice Papers'!CV32&lt;&gt;"",AVERAGE('Practice Papers'!CV32,'Practice Papers'!CS32,'Practice Papers'!CP32),IF('Practice Papers'!CS32&lt;&gt;"",AVERAGE('Practice Papers'!CS32,'Practice Papers'!CP32,'Practice Papers'!CM32),IF('Practice Papers'!CP32&lt;&gt;"",AVERAGE('Practice Papers'!CP32,'Practice Papers'!CM32,'Practice Papers'!CJ32),IF('Practice Papers'!CM32&lt;&gt;"",AVERAGE('Practice Papers'!CM32,'Practice Papers'!CJ32,'Practice Papers'!CG32),IF('Practice Papers'!CJ32&lt;&gt;"",AVERAGE('Practice Papers'!CJ32,'Practice Papers'!CG32,'Practice Papers'!CD32),IF('Practice Papers'!CG32&lt;&gt;"",AVERAGE('Practice Papers'!CG32,'Practice Papers'!CD32,'Practice Papers'!CA32),IF('Practice Papers'!CD32&lt;&gt;"",AVERAGE('Practice Papers'!CD32,'Practice Papers'!CA32,'Practice Papers'!BX32),IF('Practice Papers'!CA32&lt;&gt;"",AVERAGE('Practice Papers'!CA32,'Practice Papers'!BX32,'Practice Papers'!BX32),IF('Practice Papers'!BX32&lt;&gt;"",AVERAGE('Practice Papers'!BX32,'Practice Papers'!BU32,'Practice Papers'!BR32),IF('Practice Papers'!BU32&lt;&gt;"",AVERAGE('Practice Papers'!BU32,'Practice Papers'!BR32,'Practice Papers'!BO32),IF('Practice Papers'!BR32&lt;&gt;"",AVERAGE('Practice Papers'!BR32,'Practice Papers'!BO32,'Practice Papers'!BL32),IF('Practice Papers'!BO32&lt;&gt;"",AVERAGE('Practice Papers'!BO32,'Practice Papers'!BL32,'Practice Papers'!BI32),IF('Practice Papers'!BL32&lt;&gt;"",AVERAGE('Practice Papers'!BL32,'Practice Papers'!BI32,'Practice Papers'!BF32),IF('Practice Papers'!BI32&lt;&gt;"",AVERAGE('Practice Papers'!BI32,'Practice Papers'!BF32,'Practice Papers'!BC32),IF('Practice Papers'!BF32&lt;&gt;"",AVERAGE('Practice Papers'!BF32,'Practice Papers'!BC32,'Practice Papers'!AZ32),IF('Practice Papers'!BC32&lt;&gt;"",AVERAGE('Practice Papers'!BC32,'Practice Papers'!AZ32,'Practice Papers'!AW32),IF('Practice Papers'!AZ32&lt;&gt;"",AVERAGE('Practice Papers'!AZ32,'Practice Papers'!AW32,'Practice Papers'!AT32),IF('Practice Papers'!AW32&lt;&gt;"",AVERAGE('Practice Papers'!AW32,'Practice Papers'!AT32,'Practice Papers'!AQ32),IF('Practice Papers'!AT32&lt;&gt;"",AVERAGE('Practice Papers'!AT32,'Practice Papers'!AQ32,'Practice Papers'!AN32),IF('Practice Papers'!AQ32&lt;&gt;"",AVERAGE('Practice Papers'!AQ32,'Practice Papers'!AN32,'Practice Papers'!AK32),IF('Practice Papers'!AN32&lt;&gt;"",AVERAGE('Practice Papers'!AN32,'Practice Papers'!AK32,'Practice Papers'!AH32),IF('Practice Papers'!AK32&lt;&gt;"",AVERAGE('Practice Papers'!AK32,'Practice Papers'!AH32,'Practice Papers'!AE32),IF('Practice Papers'!AH32&lt;&gt;"",AVERAGE('Practice Papers'!AH32,'Practice Papers'!AE32,'Practice Papers'!AB32),IF('Practice Papers'!AE32&lt;&gt;"",AVERAGE('Practice Papers'!AE32,'Practice Papers'!AB32,'Practice Papers'!Y32),IF('Practice Papers'!AB32&lt;&gt;"",AVERAGE('Practice Papers'!AB32,'Practice Papers'!Y32,'Practice Papers'!V32),IF('Practice Papers'!Y32&lt;&gt;"",AVERAGE('Practice Papers'!Y32,'Practice Papers'!V32,'Practice Papers'!S32),IF('Practice Papers'!V32&lt;&gt;"",AVERAGE('Practice Papers'!V32,'Practice Papers'!S32,'Practice Papers'!P32),IF('Practice Papers'!S32&lt;&gt;"",AVERAGE('Practice Papers'!S32,'Practice Papers'!P32,'Practice Papers'!M32),IF('Practice Papers'!P32&lt;&gt;"",AVERAGE('Practice Papers'!P32,'Practice Papers'!M32,'Practice Papers'!J32),""))))))))))))))))))))))))))))))</f>
        <v>3</v>
      </c>
      <c r="T30" s="55">
        <f t="shared" si="4"/>
        <v>3</v>
      </c>
    </row>
    <row r="31" spans="2:20" ht="18">
      <c r="B31" s="4" t="s">
        <v>74</v>
      </c>
      <c r="C31" s="6" t="s">
        <v>75</v>
      </c>
      <c r="D31" s="24">
        <v>8</v>
      </c>
      <c r="E31" s="32">
        <f t="shared" si="0"/>
        <v>7</v>
      </c>
      <c r="F31" s="69">
        <f t="shared" si="1"/>
        <v>6</v>
      </c>
      <c r="G31" s="12">
        <f t="shared" si="2"/>
        <v>6</v>
      </c>
      <c r="H31" s="87">
        <f>'Practice Papers'!B33</f>
        <v>4</v>
      </c>
      <c r="P31" s="55">
        <f t="shared" si="3"/>
        <v>2</v>
      </c>
      <c r="Q31" s="55">
        <f>IF('Test Papers'!AW33&lt;&gt;"",'Test Papers'!AW33,IF('Test Papers'!AT33&lt;&gt;"",'Test Papers'!AT33,IF('Test Papers'!AQ33&lt;&gt;"",'Test Papers'!AQ33,IF('Test Papers'!AN33&lt;&gt;"",'Test Papers'!AN33,IF('Test Papers'!AK33&lt;&gt;"",'Test Papers'!AK33,IF('Test Papers'!AH33&lt;&gt;"",'Test Papers'!AH33,IF('Test Papers'!AE33&lt;&gt;"",'Test Papers'!AE33,IF('Test Papers'!AB33&lt;&gt;"",'Test Papers'!AB33,IF('Test Papers'!Y33&lt;&gt;"",'Test Papers'!Y33,IF('Test Papers'!V33&lt;&gt;"",'Test Papers'!V33,IF('Test Papers'!S33&lt;&gt;"",'Test Papers'!S33,IF('Test Papers'!P33&lt;&gt;"",'Test Papers'!P33,IF('Test Papers'!M33&lt;&gt;"",'Test Papers'!M33,IF('Test Papers'!J33&lt;&gt;"",'Test Papers'!J33,""))))))))))))))</f>
        <v>4</v>
      </c>
      <c r="R31" s="55">
        <f>IF(MIN('Practice Papers'!CY33,'Practice Papers'!CV33,'Practice Papers'!CS33,'Practice Papers'!CP33,'Practice Papers'!CM33,'Practice Papers'!CJ33,'Practice Papers'!CG33,'Practice Papers'!CD33,'Practice Papers'!CA33,'Practice Papers'!BX33,'Practice Papers'!BU33,'Practice Papers'!BR33,'Practice Papers'!BO33,'Practice Papers'!BL33,'Practice Papers'!BI33,'Practice Papers'!BF33,'Practice Papers'!BC33,'Practice Papers'!AZ33,'Practice Papers'!AW33,'Practice Papers'!AT33,'Practice Papers'!AQ33,'Practice Papers'!AN33,'Practice Papers'!AK33,'Practice Papers'!AH33,'Practice Papers'!AE33,'Practice Papers'!AB33,'Practice Papers'!Y33,'Practice Papers'!V33,'Practice Papers'!S33,'Practice Papers'!P33,'Practice Papers'!M33,'Practice Papers'!J33)=0,"",MIN('Practice Papers'!CY33,'Practice Papers'!CV33,'Practice Papers'!CS33,'Practice Papers'!CP33,'Practice Papers'!CM33,'Practice Papers'!CJ33,'Practice Papers'!CG33,'Practice Papers'!CD33,'Practice Papers'!CA33,'Practice Papers'!BX33,'Practice Papers'!BU33,'Practice Papers'!BR33,'Practice Papers'!BO33,'Practice Papers'!BL33,'Practice Papers'!BI33,'Practice Papers'!BF33,'Practice Papers'!BC33,'Practice Papers'!AZ33,'Practice Papers'!AW33,'Practice Papers'!AT33,'Practice Papers'!AQ33,'Practice Papers'!AN33,'Practice Papers'!AK33,'Practice Papers'!AH33,'Practice Papers'!AE33,'Practice Papers'!AB33,'Practice Papers'!Y33,'Practice Papers'!V33,'Practice Papers'!S33,'Practice Papers'!P33,'Practice Papers'!M33,'Practice Papers'!J33))</f>
        <v>3</v>
      </c>
      <c r="S31" s="55">
        <f>IF('Practice Papers'!CY33&lt;&gt;"",AVERAGE('Practice Papers'!CY33,'Practice Papers'!CV33,'Practice Papers'!CS33),IF('Practice Papers'!CV33&lt;&gt;"",AVERAGE('Practice Papers'!CV33,'Practice Papers'!CS33,'Practice Papers'!CP33),IF('Practice Papers'!CS33&lt;&gt;"",AVERAGE('Practice Papers'!CS33,'Practice Papers'!CP33,'Practice Papers'!CM33),IF('Practice Papers'!CP33&lt;&gt;"",AVERAGE('Practice Papers'!CP33,'Practice Papers'!CM33,'Practice Papers'!CJ33),IF('Practice Papers'!CM33&lt;&gt;"",AVERAGE('Practice Papers'!CM33,'Practice Papers'!CJ33,'Practice Papers'!CG33),IF('Practice Papers'!CJ33&lt;&gt;"",AVERAGE('Practice Papers'!CJ33,'Practice Papers'!CG33,'Practice Papers'!CD33),IF('Practice Papers'!CG33&lt;&gt;"",AVERAGE('Practice Papers'!CG33,'Practice Papers'!CD33,'Practice Papers'!CA33),IF('Practice Papers'!CD33&lt;&gt;"",AVERAGE('Practice Papers'!CD33,'Practice Papers'!CA33,'Practice Papers'!BX33),IF('Practice Papers'!CA33&lt;&gt;"",AVERAGE('Practice Papers'!CA33,'Practice Papers'!BX33,'Practice Papers'!BX33),IF('Practice Papers'!BX33&lt;&gt;"",AVERAGE('Practice Papers'!BX33,'Practice Papers'!BU33,'Practice Papers'!BR33),IF('Practice Papers'!BU33&lt;&gt;"",AVERAGE('Practice Papers'!BU33,'Practice Papers'!BR33,'Practice Papers'!BO33),IF('Practice Papers'!BR33&lt;&gt;"",AVERAGE('Practice Papers'!BR33,'Practice Papers'!BO33,'Practice Papers'!BL33),IF('Practice Papers'!BO33&lt;&gt;"",AVERAGE('Practice Papers'!BO33,'Practice Papers'!BL33,'Practice Papers'!BI33),IF('Practice Papers'!BL33&lt;&gt;"",AVERAGE('Practice Papers'!BL33,'Practice Papers'!BI33,'Practice Papers'!BF33),IF('Practice Papers'!BI33&lt;&gt;"",AVERAGE('Practice Papers'!BI33,'Practice Papers'!BF33,'Practice Papers'!BC33),IF('Practice Papers'!BF33&lt;&gt;"",AVERAGE('Practice Papers'!BF33,'Practice Papers'!BC33,'Practice Papers'!AZ33),IF('Practice Papers'!BC33&lt;&gt;"",AVERAGE('Practice Papers'!BC33,'Practice Papers'!AZ33,'Practice Papers'!AW33),IF('Practice Papers'!AZ33&lt;&gt;"",AVERAGE('Practice Papers'!AZ33,'Practice Papers'!AW33,'Practice Papers'!AT33),IF('Practice Papers'!AW33&lt;&gt;"",AVERAGE('Practice Papers'!AW33,'Practice Papers'!AT33,'Practice Papers'!AQ33),IF('Practice Papers'!AT33&lt;&gt;"",AVERAGE('Practice Papers'!AT33,'Practice Papers'!AQ33,'Practice Papers'!AN33),IF('Practice Papers'!AQ33&lt;&gt;"",AVERAGE('Practice Papers'!AQ33,'Practice Papers'!AN33,'Practice Papers'!AK33),IF('Practice Papers'!AN33&lt;&gt;"",AVERAGE('Practice Papers'!AN33,'Practice Papers'!AK33,'Practice Papers'!AH33),IF('Practice Papers'!AK33&lt;&gt;"",AVERAGE('Practice Papers'!AK33,'Practice Papers'!AH33,'Practice Papers'!AE33),IF('Practice Papers'!AH33&lt;&gt;"",AVERAGE('Practice Papers'!AH33,'Practice Papers'!AE33,'Practice Papers'!AB33),IF('Practice Papers'!AE33&lt;&gt;"",AVERAGE('Practice Papers'!AE33,'Practice Papers'!AB33,'Practice Papers'!Y33),IF('Practice Papers'!AB33&lt;&gt;"",AVERAGE('Practice Papers'!AB33,'Practice Papers'!Y33,'Practice Papers'!V33),IF('Practice Papers'!Y33&lt;&gt;"",AVERAGE('Practice Papers'!Y33,'Practice Papers'!V33,'Practice Papers'!S33),IF('Practice Papers'!V33&lt;&gt;"",AVERAGE('Practice Papers'!V33,'Practice Papers'!S33,'Practice Papers'!P33),IF('Practice Papers'!S33&lt;&gt;"",AVERAGE('Practice Papers'!S33,'Practice Papers'!P33,'Practice Papers'!M33),IF('Practice Papers'!P33&lt;&gt;"",AVERAGE('Practice Papers'!P33,'Practice Papers'!M33,'Practice Papers'!J33),""))))))))))))))))))))))))))))))</f>
        <v>3.5</v>
      </c>
      <c r="T31" s="55">
        <f t="shared" si="4"/>
        <v>4</v>
      </c>
    </row>
    <row r="32" spans="2:20" ht="18">
      <c r="B32" s="4" t="s">
        <v>76</v>
      </c>
      <c r="C32" s="6" t="s">
        <v>77</v>
      </c>
      <c r="D32" s="24">
        <v>7</v>
      </c>
      <c r="E32" s="32">
        <f t="shared" si="0"/>
        <v>7</v>
      </c>
      <c r="F32" s="69">
        <f t="shared" si="1"/>
        <v>6</v>
      </c>
      <c r="G32" s="12">
        <f t="shared" si="2"/>
        <v>6</v>
      </c>
      <c r="H32" s="87">
        <f>'Practice Papers'!B34</f>
        <v>5</v>
      </c>
      <c r="P32" s="55">
        <f t="shared" si="3"/>
        <v>3</v>
      </c>
      <c r="Q32" s="55">
        <f>IF('Test Papers'!AW34&lt;&gt;"",'Test Papers'!AW34,IF('Test Papers'!AT34&lt;&gt;"",'Test Papers'!AT34,IF('Test Papers'!AQ34&lt;&gt;"",'Test Papers'!AQ34,IF('Test Papers'!AN34&lt;&gt;"",'Test Papers'!AN34,IF('Test Papers'!AK34&lt;&gt;"",'Test Papers'!AK34,IF('Test Papers'!AH34&lt;&gt;"",'Test Papers'!AH34,IF('Test Papers'!AE34&lt;&gt;"",'Test Papers'!AE34,IF('Test Papers'!AB34&lt;&gt;"",'Test Papers'!AB34,IF('Test Papers'!Y34&lt;&gt;"",'Test Papers'!Y34,IF('Test Papers'!V34&lt;&gt;"",'Test Papers'!V34,IF('Test Papers'!S34&lt;&gt;"",'Test Papers'!S34,IF('Test Papers'!P34&lt;&gt;"",'Test Papers'!P34,IF('Test Papers'!M34&lt;&gt;"",'Test Papers'!M34,IF('Test Papers'!J34&lt;&gt;"",'Test Papers'!J34,""))))))))))))))</f>
        <v>4</v>
      </c>
      <c r="R32" s="55">
        <f>IF(MIN('Practice Papers'!CY34,'Practice Papers'!CV34,'Practice Papers'!CS34,'Practice Papers'!CP34,'Practice Papers'!CM34,'Practice Papers'!CJ34,'Practice Papers'!CG34,'Practice Papers'!CD34,'Practice Papers'!CA34,'Practice Papers'!BX34,'Practice Papers'!BU34,'Practice Papers'!BR34,'Practice Papers'!BO34,'Practice Papers'!BL34,'Practice Papers'!BI34,'Practice Papers'!BF34,'Practice Papers'!BC34,'Practice Papers'!AZ34,'Practice Papers'!AW34,'Practice Papers'!AT34,'Practice Papers'!AQ34,'Practice Papers'!AN34,'Practice Papers'!AK34,'Practice Papers'!AH34,'Practice Papers'!AE34,'Practice Papers'!AB34,'Practice Papers'!Y34,'Practice Papers'!V34,'Practice Papers'!S34,'Practice Papers'!P34,'Practice Papers'!M34,'Practice Papers'!J34)=0,"",MIN('Practice Papers'!CY34,'Practice Papers'!CV34,'Practice Papers'!CS34,'Practice Papers'!CP34,'Practice Papers'!CM34,'Practice Papers'!CJ34,'Practice Papers'!CG34,'Practice Papers'!CD34,'Practice Papers'!CA34,'Practice Papers'!BX34,'Practice Papers'!BU34,'Practice Papers'!BR34,'Practice Papers'!BO34,'Practice Papers'!BL34,'Practice Papers'!BI34,'Practice Papers'!BF34,'Practice Papers'!BC34,'Practice Papers'!AZ34,'Practice Papers'!AW34,'Practice Papers'!AT34,'Practice Papers'!AQ34,'Practice Papers'!AN34,'Practice Papers'!AK34,'Practice Papers'!AH34,'Practice Papers'!AE34,'Practice Papers'!AB34,'Practice Papers'!Y34,'Practice Papers'!V34,'Practice Papers'!S34,'Practice Papers'!P34,'Practice Papers'!M34,'Practice Papers'!J34))</f>
        <v>3</v>
      </c>
      <c r="S32" s="55">
        <f>IF('Practice Papers'!CY34&lt;&gt;"",AVERAGE('Practice Papers'!CY34,'Practice Papers'!CV34,'Practice Papers'!CS34),IF('Practice Papers'!CV34&lt;&gt;"",AVERAGE('Practice Papers'!CV34,'Practice Papers'!CS34,'Practice Papers'!CP34),IF('Practice Papers'!CS34&lt;&gt;"",AVERAGE('Practice Papers'!CS34,'Practice Papers'!CP34,'Practice Papers'!CM34),IF('Practice Papers'!CP34&lt;&gt;"",AVERAGE('Practice Papers'!CP34,'Practice Papers'!CM34,'Practice Papers'!CJ34),IF('Practice Papers'!CM34&lt;&gt;"",AVERAGE('Practice Papers'!CM34,'Practice Papers'!CJ34,'Practice Papers'!CG34),IF('Practice Papers'!CJ34&lt;&gt;"",AVERAGE('Practice Papers'!CJ34,'Practice Papers'!CG34,'Practice Papers'!CD34),IF('Practice Papers'!CG34&lt;&gt;"",AVERAGE('Practice Papers'!CG34,'Practice Papers'!CD34,'Practice Papers'!CA34),IF('Practice Papers'!CD34&lt;&gt;"",AVERAGE('Practice Papers'!CD34,'Practice Papers'!CA34,'Practice Papers'!BX34),IF('Practice Papers'!CA34&lt;&gt;"",AVERAGE('Practice Papers'!CA34,'Practice Papers'!BX34,'Practice Papers'!BX34),IF('Practice Papers'!BX34&lt;&gt;"",AVERAGE('Practice Papers'!BX34,'Practice Papers'!BU34,'Practice Papers'!BR34),IF('Practice Papers'!BU34&lt;&gt;"",AVERAGE('Practice Papers'!BU34,'Practice Papers'!BR34,'Practice Papers'!BO34),IF('Practice Papers'!BR34&lt;&gt;"",AVERAGE('Practice Papers'!BR34,'Practice Papers'!BO34,'Practice Papers'!BL34),IF('Practice Papers'!BO34&lt;&gt;"",AVERAGE('Practice Papers'!BO34,'Practice Papers'!BL34,'Practice Papers'!BI34),IF('Practice Papers'!BL34&lt;&gt;"",AVERAGE('Practice Papers'!BL34,'Practice Papers'!BI34,'Practice Papers'!BF34),IF('Practice Papers'!BI34&lt;&gt;"",AVERAGE('Practice Papers'!BI34,'Practice Papers'!BF34,'Practice Papers'!BC34),IF('Practice Papers'!BF34&lt;&gt;"",AVERAGE('Practice Papers'!BF34,'Practice Papers'!BC34,'Practice Papers'!AZ34),IF('Practice Papers'!BC34&lt;&gt;"",AVERAGE('Practice Papers'!BC34,'Practice Papers'!AZ34,'Practice Papers'!AW34),IF('Practice Papers'!AZ34&lt;&gt;"",AVERAGE('Practice Papers'!AZ34,'Practice Papers'!AW34,'Practice Papers'!AT34),IF('Practice Papers'!AW34&lt;&gt;"",AVERAGE('Practice Papers'!AW34,'Practice Papers'!AT34,'Practice Papers'!AQ34),IF('Practice Papers'!AT34&lt;&gt;"",AVERAGE('Practice Papers'!AT34,'Practice Papers'!AQ34,'Practice Papers'!AN34),IF('Practice Papers'!AQ34&lt;&gt;"",AVERAGE('Practice Papers'!AQ34,'Practice Papers'!AN34,'Practice Papers'!AK34),IF('Practice Papers'!AN34&lt;&gt;"",AVERAGE('Practice Papers'!AN34,'Practice Papers'!AK34,'Practice Papers'!AH34),IF('Practice Papers'!AK34&lt;&gt;"",AVERAGE('Practice Papers'!AK34,'Practice Papers'!AH34,'Practice Papers'!AE34),IF('Practice Papers'!AH34&lt;&gt;"",AVERAGE('Practice Papers'!AH34,'Practice Papers'!AE34,'Practice Papers'!AB34),IF('Practice Papers'!AE34&lt;&gt;"",AVERAGE('Practice Papers'!AE34,'Practice Papers'!AB34,'Practice Papers'!Y34),IF('Practice Papers'!AB34&lt;&gt;"",AVERAGE('Practice Papers'!AB34,'Practice Papers'!Y34,'Practice Papers'!V34),IF('Practice Papers'!Y34&lt;&gt;"",AVERAGE('Practice Papers'!Y34,'Practice Papers'!V34,'Practice Papers'!S34),IF('Practice Papers'!V34&lt;&gt;"",AVERAGE('Practice Papers'!V34,'Practice Papers'!S34,'Practice Papers'!P34),IF('Practice Papers'!S34&lt;&gt;"",AVERAGE('Practice Papers'!S34,'Practice Papers'!P34,'Practice Papers'!M34),IF('Practice Papers'!P34&lt;&gt;"",AVERAGE('Practice Papers'!P34,'Practice Papers'!M34,'Practice Papers'!J34),""))))))))))))))))))))))))))))))</f>
        <v>3.3333333333333335</v>
      </c>
      <c r="T32" s="55">
        <f t="shared" si="4"/>
        <v>4</v>
      </c>
    </row>
    <row r="33" spans="2:20" ht="18">
      <c r="B33" s="4" t="s">
        <v>78</v>
      </c>
      <c r="C33" s="6" t="s">
        <v>79</v>
      </c>
      <c r="D33" s="24">
        <v>6</v>
      </c>
      <c r="E33" s="32">
        <f t="shared" si="0"/>
        <v>7</v>
      </c>
      <c r="F33" s="69">
        <f t="shared" si="1"/>
        <v>6</v>
      </c>
      <c r="G33" s="12">
        <f t="shared" si="2"/>
        <v>6</v>
      </c>
      <c r="H33" s="87">
        <f>'Practice Papers'!B35</f>
        <v>4</v>
      </c>
      <c r="P33" s="55">
        <f t="shared" si="3"/>
        <v>4</v>
      </c>
      <c r="Q33" s="55">
        <f>IF('Test Papers'!AW35&lt;&gt;"",'Test Papers'!AW35,IF('Test Papers'!AT35&lt;&gt;"",'Test Papers'!AT35,IF('Test Papers'!AQ35&lt;&gt;"",'Test Papers'!AQ35,IF('Test Papers'!AN35&lt;&gt;"",'Test Papers'!AN35,IF('Test Papers'!AK35&lt;&gt;"",'Test Papers'!AK35,IF('Test Papers'!AH35&lt;&gt;"",'Test Papers'!AH35,IF('Test Papers'!AE35&lt;&gt;"",'Test Papers'!AE35,IF('Test Papers'!AB35&lt;&gt;"",'Test Papers'!AB35,IF('Test Papers'!Y35&lt;&gt;"",'Test Papers'!Y35,IF('Test Papers'!V35&lt;&gt;"",'Test Papers'!V35,IF('Test Papers'!S35&lt;&gt;"",'Test Papers'!S35,IF('Test Papers'!P35&lt;&gt;"",'Test Papers'!P35,IF('Test Papers'!M35&lt;&gt;"",'Test Papers'!M35,IF('Test Papers'!J35&lt;&gt;"",'Test Papers'!J35,""))))))))))))))</f>
        <v>4</v>
      </c>
      <c r="R33" s="55">
        <f>IF(MIN('Practice Papers'!CY35,'Practice Papers'!CV35,'Practice Papers'!CS35,'Practice Papers'!CP35,'Practice Papers'!CM35,'Practice Papers'!CJ35,'Practice Papers'!CG35,'Practice Papers'!CD35,'Practice Papers'!CA35,'Practice Papers'!BX35,'Practice Papers'!BU35,'Practice Papers'!BR35,'Practice Papers'!BO35,'Practice Papers'!BL35,'Practice Papers'!BI35,'Practice Papers'!BF35,'Practice Papers'!BC35,'Practice Papers'!AZ35,'Practice Papers'!AW35,'Practice Papers'!AT35,'Practice Papers'!AQ35,'Practice Papers'!AN35,'Practice Papers'!AK35,'Practice Papers'!AH35,'Practice Papers'!AE35,'Practice Papers'!AB35,'Practice Papers'!Y35,'Practice Papers'!V35,'Practice Papers'!S35,'Practice Papers'!P35,'Practice Papers'!M35,'Practice Papers'!J35)=0,"",MIN('Practice Papers'!CY35,'Practice Papers'!CV35,'Practice Papers'!CS35,'Practice Papers'!CP35,'Practice Papers'!CM35,'Practice Papers'!CJ35,'Practice Papers'!CG35,'Practice Papers'!CD35,'Practice Papers'!CA35,'Practice Papers'!BX35,'Practice Papers'!BU35,'Practice Papers'!BR35,'Practice Papers'!BO35,'Practice Papers'!BL35,'Practice Papers'!BI35,'Practice Papers'!BF35,'Practice Papers'!BC35,'Practice Papers'!AZ35,'Practice Papers'!AW35,'Practice Papers'!AT35,'Practice Papers'!AQ35,'Practice Papers'!AN35,'Practice Papers'!AK35,'Practice Papers'!AH35,'Practice Papers'!AE35,'Practice Papers'!AB35,'Practice Papers'!Y35,'Practice Papers'!V35,'Practice Papers'!S35,'Practice Papers'!P35,'Practice Papers'!M35,'Practice Papers'!J35))</f>
        <v>3</v>
      </c>
      <c r="S33" s="55">
        <f>IF('Practice Papers'!CY35&lt;&gt;"",AVERAGE('Practice Papers'!CY35,'Practice Papers'!CV35,'Practice Papers'!CS35),IF('Practice Papers'!CV35&lt;&gt;"",AVERAGE('Practice Papers'!CV35,'Practice Papers'!CS35,'Practice Papers'!CP35),IF('Practice Papers'!CS35&lt;&gt;"",AVERAGE('Practice Papers'!CS35,'Practice Papers'!CP35,'Practice Papers'!CM35),IF('Practice Papers'!CP35&lt;&gt;"",AVERAGE('Practice Papers'!CP35,'Practice Papers'!CM35,'Practice Papers'!CJ35),IF('Practice Papers'!CM35&lt;&gt;"",AVERAGE('Practice Papers'!CM35,'Practice Papers'!CJ35,'Practice Papers'!CG35),IF('Practice Papers'!CJ35&lt;&gt;"",AVERAGE('Practice Papers'!CJ35,'Practice Papers'!CG35,'Practice Papers'!CD35),IF('Practice Papers'!CG35&lt;&gt;"",AVERAGE('Practice Papers'!CG35,'Practice Papers'!CD35,'Practice Papers'!CA35),IF('Practice Papers'!CD35&lt;&gt;"",AVERAGE('Practice Papers'!CD35,'Practice Papers'!CA35,'Practice Papers'!BX35),IF('Practice Papers'!CA35&lt;&gt;"",AVERAGE('Practice Papers'!CA35,'Practice Papers'!BX35,'Practice Papers'!BX35),IF('Practice Papers'!BX35&lt;&gt;"",AVERAGE('Practice Papers'!BX35,'Practice Papers'!BU35,'Practice Papers'!BR35),IF('Practice Papers'!BU35&lt;&gt;"",AVERAGE('Practice Papers'!BU35,'Practice Papers'!BR35,'Practice Papers'!BO35),IF('Practice Papers'!BR35&lt;&gt;"",AVERAGE('Practice Papers'!BR35,'Practice Papers'!BO35,'Practice Papers'!BL35),IF('Practice Papers'!BO35&lt;&gt;"",AVERAGE('Practice Papers'!BO35,'Practice Papers'!BL35,'Practice Papers'!BI35),IF('Practice Papers'!BL35&lt;&gt;"",AVERAGE('Practice Papers'!BL35,'Practice Papers'!BI35,'Practice Papers'!BF35),IF('Practice Papers'!BI35&lt;&gt;"",AVERAGE('Practice Papers'!BI35,'Practice Papers'!BF35,'Practice Papers'!BC35),IF('Practice Papers'!BF35&lt;&gt;"",AVERAGE('Practice Papers'!BF35,'Practice Papers'!BC35,'Practice Papers'!AZ35),IF('Practice Papers'!BC35&lt;&gt;"",AVERAGE('Practice Papers'!BC35,'Practice Papers'!AZ35,'Practice Papers'!AW35),IF('Practice Papers'!AZ35&lt;&gt;"",AVERAGE('Practice Papers'!AZ35,'Practice Papers'!AW35,'Practice Papers'!AT35),IF('Practice Papers'!AW35&lt;&gt;"",AVERAGE('Practice Papers'!AW35,'Practice Papers'!AT35,'Practice Papers'!AQ35),IF('Practice Papers'!AT35&lt;&gt;"",AVERAGE('Practice Papers'!AT35,'Practice Papers'!AQ35,'Practice Papers'!AN35),IF('Practice Papers'!AQ35&lt;&gt;"",AVERAGE('Practice Papers'!AQ35,'Practice Papers'!AN35,'Practice Papers'!AK35),IF('Practice Papers'!AN35&lt;&gt;"",AVERAGE('Practice Papers'!AN35,'Practice Papers'!AK35,'Practice Papers'!AH35),IF('Practice Papers'!AK35&lt;&gt;"",AVERAGE('Practice Papers'!AK35,'Practice Papers'!AH35,'Practice Papers'!AE35),IF('Practice Papers'!AH35&lt;&gt;"",AVERAGE('Practice Papers'!AH35,'Practice Papers'!AE35,'Practice Papers'!AB35),IF('Practice Papers'!AE35&lt;&gt;"",AVERAGE('Practice Papers'!AE35,'Practice Papers'!AB35,'Practice Papers'!Y35),IF('Practice Papers'!AB35&lt;&gt;"",AVERAGE('Practice Papers'!AB35,'Practice Papers'!Y35,'Practice Papers'!V35),IF('Practice Papers'!Y35&lt;&gt;"",AVERAGE('Practice Papers'!Y35,'Practice Papers'!V35,'Practice Papers'!S35),IF('Practice Papers'!V35&lt;&gt;"",AVERAGE('Practice Papers'!V35,'Practice Papers'!S35,'Practice Papers'!P35),IF('Practice Papers'!S35&lt;&gt;"",AVERAGE('Practice Papers'!S35,'Practice Papers'!P35,'Practice Papers'!M35),IF('Practice Papers'!P35&lt;&gt;"",AVERAGE('Practice Papers'!P35,'Practice Papers'!M35,'Practice Papers'!J35),""))))))))))))))))))))))))))))))</f>
        <v>3.5</v>
      </c>
      <c r="T33" s="55">
        <f t="shared" si="4"/>
        <v>4</v>
      </c>
    </row>
    <row r="34" spans="2:20" ht="18">
      <c r="B34" s="4" t="s">
        <v>80</v>
      </c>
      <c r="C34" s="6" t="s">
        <v>81</v>
      </c>
      <c r="D34" s="24">
        <v>6</v>
      </c>
      <c r="E34" s="32">
        <f t="shared" si="0"/>
        <v>7</v>
      </c>
      <c r="F34" s="69">
        <f t="shared" si="1"/>
        <v>6</v>
      </c>
      <c r="G34" s="12">
        <f t="shared" si="2"/>
        <v>6</v>
      </c>
      <c r="H34" s="87">
        <f>'Practice Papers'!B36</f>
        <v>5</v>
      </c>
      <c r="P34" s="55">
        <f t="shared" si="3"/>
        <v>4</v>
      </c>
      <c r="Q34" s="55">
        <f>IF('Test Papers'!AW36&lt;&gt;"",'Test Papers'!AW36,IF('Test Papers'!AT36&lt;&gt;"",'Test Papers'!AT36,IF('Test Papers'!AQ36&lt;&gt;"",'Test Papers'!AQ36,IF('Test Papers'!AN36&lt;&gt;"",'Test Papers'!AN36,IF('Test Papers'!AK36&lt;&gt;"",'Test Papers'!AK36,IF('Test Papers'!AH36&lt;&gt;"",'Test Papers'!AH36,IF('Test Papers'!AE36&lt;&gt;"",'Test Papers'!AE36,IF('Test Papers'!AB36&lt;&gt;"",'Test Papers'!AB36,IF('Test Papers'!Y36&lt;&gt;"",'Test Papers'!Y36,IF('Test Papers'!V36&lt;&gt;"",'Test Papers'!V36,IF('Test Papers'!S36&lt;&gt;"",'Test Papers'!S36,IF('Test Papers'!P36&lt;&gt;"",'Test Papers'!P36,IF('Test Papers'!M36&lt;&gt;"",'Test Papers'!M36,IF('Test Papers'!J36&lt;&gt;"",'Test Papers'!J36,""))))))))))))))</f>
        <v>4</v>
      </c>
      <c r="R34" s="55">
        <f>IF(MIN('Practice Papers'!CY36,'Practice Papers'!CV36,'Practice Papers'!CS36,'Practice Papers'!CP36,'Practice Papers'!CM36,'Practice Papers'!CJ36,'Practice Papers'!CG36,'Practice Papers'!CD36,'Practice Papers'!CA36,'Practice Papers'!BX36,'Practice Papers'!BU36,'Practice Papers'!BR36,'Practice Papers'!BO36,'Practice Papers'!BL36,'Practice Papers'!BI36,'Practice Papers'!BF36,'Practice Papers'!BC36,'Practice Papers'!AZ36,'Practice Papers'!AW36,'Practice Papers'!AT36,'Practice Papers'!AQ36,'Practice Papers'!AN36,'Practice Papers'!AK36,'Practice Papers'!AH36,'Practice Papers'!AE36,'Practice Papers'!AB36,'Practice Papers'!Y36,'Practice Papers'!V36,'Practice Papers'!S36,'Practice Papers'!P36,'Practice Papers'!M36,'Practice Papers'!J36)=0,"",MIN('Practice Papers'!CY36,'Practice Papers'!CV36,'Practice Papers'!CS36,'Practice Papers'!CP36,'Practice Papers'!CM36,'Practice Papers'!CJ36,'Practice Papers'!CG36,'Practice Papers'!CD36,'Practice Papers'!CA36,'Practice Papers'!BX36,'Practice Papers'!BU36,'Practice Papers'!BR36,'Practice Papers'!BO36,'Practice Papers'!BL36,'Practice Papers'!BI36,'Practice Papers'!BF36,'Practice Papers'!BC36,'Practice Papers'!AZ36,'Practice Papers'!AW36,'Practice Papers'!AT36,'Practice Papers'!AQ36,'Practice Papers'!AN36,'Practice Papers'!AK36,'Practice Papers'!AH36,'Practice Papers'!AE36,'Practice Papers'!AB36,'Practice Papers'!Y36,'Practice Papers'!V36,'Practice Papers'!S36,'Practice Papers'!P36,'Practice Papers'!M36,'Practice Papers'!J36))</f>
        <v>3</v>
      </c>
      <c r="S34" s="55">
        <f>IF('Practice Papers'!CY36&lt;&gt;"",AVERAGE('Practice Papers'!CY36,'Practice Papers'!CV36,'Practice Papers'!CS36),IF('Practice Papers'!CV36&lt;&gt;"",AVERAGE('Practice Papers'!CV36,'Practice Papers'!CS36,'Practice Papers'!CP36),IF('Practice Papers'!CS36&lt;&gt;"",AVERAGE('Practice Papers'!CS36,'Practice Papers'!CP36,'Practice Papers'!CM36),IF('Practice Papers'!CP36&lt;&gt;"",AVERAGE('Practice Papers'!CP36,'Practice Papers'!CM36,'Practice Papers'!CJ36),IF('Practice Papers'!CM36&lt;&gt;"",AVERAGE('Practice Papers'!CM36,'Practice Papers'!CJ36,'Practice Papers'!CG36),IF('Practice Papers'!CJ36&lt;&gt;"",AVERAGE('Practice Papers'!CJ36,'Practice Papers'!CG36,'Practice Papers'!CD36),IF('Practice Papers'!CG36&lt;&gt;"",AVERAGE('Practice Papers'!CG36,'Practice Papers'!CD36,'Practice Papers'!CA36),IF('Practice Papers'!CD36&lt;&gt;"",AVERAGE('Practice Papers'!CD36,'Practice Papers'!CA36,'Practice Papers'!BX36),IF('Practice Papers'!CA36&lt;&gt;"",AVERAGE('Practice Papers'!CA36,'Practice Papers'!BX36,'Practice Papers'!BX36),IF('Practice Papers'!BX36&lt;&gt;"",AVERAGE('Practice Papers'!BX36,'Practice Papers'!BU36,'Practice Papers'!BR36),IF('Practice Papers'!BU36&lt;&gt;"",AVERAGE('Practice Papers'!BU36,'Practice Papers'!BR36,'Practice Papers'!BO36),IF('Practice Papers'!BR36&lt;&gt;"",AVERAGE('Practice Papers'!BR36,'Practice Papers'!BO36,'Practice Papers'!BL36),IF('Practice Papers'!BO36&lt;&gt;"",AVERAGE('Practice Papers'!BO36,'Practice Papers'!BL36,'Practice Papers'!BI36),IF('Practice Papers'!BL36&lt;&gt;"",AVERAGE('Practice Papers'!BL36,'Practice Papers'!BI36,'Practice Papers'!BF36),IF('Practice Papers'!BI36&lt;&gt;"",AVERAGE('Practice Papers'!BI36,'Practice Papers'!BF36,'Practice Papers'!BC36),IF('Practice Papers'!BF36&lt;&gt;"",AVERAGE('Practice Papers'!BF36,'Practice Papers'!BC36,'Practice Papers'!AZ36),IF('Practice Papers'!BC36&lt;&gt;"",AVERAGE('Practice Papers'!BC36,'Practice Papers'!AZ36,'Practice Papers'!AW36),IF('Practice Papers'!AZ36&lt;&gt;"",AVERAGE('Practice Papers'!AZ36,'Practice Papers'!AW36,'Practice Papers'!AT36),IF('Practice Papers'!AW36&lt;&gt;"",AVERAGE('Practice Papers'!AW36,'Practice Papers'!AT36,'Practice Papers'!AQ36),IF('Practice Papers'!AT36&lt;&gt;"",AVERAGE('Practice Papers'!AT36,'Practice Papers'!AQ36,'Practice Papers'!AN36),IF('Practice Papers'!AQ36&lt;&gt;"",AVERAGE('Practice Papers'!AQ36,'Practice Papers'!AN36,'Practice Papers'!AK36),IF('Practice Papers'!AN36&lt;&gt;"",AVERAGE('Practice Papers'!AN36,'Practice Papers'!AK36,'Practice Papers'!AH36),IF('Practice Papers'!AK36&lt;&gt;"",AVERAGE('Practice Papers'!AK36,'Practice Papers'!AH36,'Practice Papers'!AE36),IF('Practice Papers'!AH36&lt;&gt;"",AVERAGE('Practice Papers'!AH36,'Practice Papers'!AE36,'Practice Papers'!AB36),IF('Practice Papers'!AE36&lt;&gt;"",AVERAGE('Practice Papers'!AE36,'Practice Papers'!AB36,'Practice Papers'!Y36),IF('Practice Papers'!AB36&lt;&gt;"",AVERAGE('Practice Papers'!AB36,'Practice Papers'!Y36,'Practice Papers'!V36),IF('Practice Papers'!Y36&lt;&gt;"",AVERAGE('Practice Papers'!Y36,'Practice Papers'!V36,'Practice Papers'!S36),IF('Practice Papers'!V36&lt;&gt;"",AVERAGE('Practice Papers'!V36,'Practice Papers'!S36,'Practice Papers'!P36),IF('Practice Papers'!S36&lt;&gt;"",AVERAGE('Practice Papers'!S36,'Practice Papers'!P36,'Practice Papers'!M36),IF('Practice Papers'!P36&lt;&gt;"",AVERAGE('Practice Papers'!P36,'Practice Papers'!M36,'Practice Papers'!J36),""))))))))))))))))))))))))))))))</f>
        <v>3.6666666666666665</v>
      </c>
      <c r="T34" s="55">
        <f t="shared" si="4"/>
        <v>4</v>
      </c>
    </row>
    <row r="35" spans="2:20" ht="18">
      <c r="B35" s="4" t="s">
        <v>82</v>
      </c>
      <c r="C35" s="6" t="s">
        <v>83</v>
      </c>
      <c r="D35" s="24">
        <v>8</v>
      </c>
      <c r="E35" s="32">
        <f t="shared" si="0"/>
        <v>7</v>
      </c>
      <c r="F35" s="69">
        <f t="shared" si="1"/>
        <v>6</v>
      </c>
      <c r="G35" s="12">
        <f t="shared" si="2"/>
        <v>6</v>
      </c>
      <c r="H35" s="87">
        <f>'Practice Papers'!B37</f>
        <v>5</v>
      </c>
      <c r="P35" s="55">
        <f t="shared" si="3"/>
        <v>2</v>
      </c>
      <c r="Q35" s="55">
        <f>IF('Test Papers'!AW37&lt;&gt;"",'Test Papers'!AW37,IF('Test Papers'!AT37&lt;&gt;"",'Test Papers'!AT37,IF('Test Papers'!AQ37&lt;&gt;"",'Test Papers'!AQ37,IF('Test Papers'!AN37&lt;&gt;"",'Test Papers'!AN37,IF('Test Papers'!AK37&lt;&gt;"",'Test Papers'!AK37,IF('Test Papers'!AH37&lt;&gt;"",'Test Papers'!AH37,IF('Test Papers'!AE37&lt;&gt;"",'Test Papers'!AE37,IF('Test Papers'!AB37&lt;&gt;"",'Test Papers'!AB37,IF('Test Papers'!Y37&lt;&gt;"",'Test Papers'!Y37,IF('Test Papers'!V37&lt;&gt;"",'Test Papers'!V37,IF('Test Papers'!S37&lt;&gt;"",'Test Papers'!S37,IF('Test Papers'!P37&lt;&gt;"",'Test Papers'!P37,IF('Test Papers'!M37&lt;&gt;"",'Test Papers'!M37,IF('Test Papers'!J37&lt;&gt;"",'Test Papers'!J37,""))))))))))))))</f>
        <v>4</v>
      </c>
      <c r="R35" s="55">
        <f>IF(MIN('Practice Papers'!CY37,'Practice Papers'!CV37,'Practice Papers'!CS37,'Practice Papers'!CP37,'Practice Papers'!CM37,'Practice Papers'!CJ37,'Practice Papers'!CG37,'Practice Papers'!CD37,'Practice Papers'!CA37,'Practice Papers'!BX37,'Practice Papers'!BU37,'Practice Papers'!BR37,'Practice Papers'!BO37,'Practice Papers'!BL37,'Practice Papers'!BI37,'Practice Papers'!BF37,'Practice Papers'!BC37,'Practice Papers'!AZ37,'Practice Papers'!AW37,'Practice Papers'!AT37,'Practice Papers'!AQ37,'Practice Papers'!AN37,'Practice Papers'!AK37,'Practice Papers'!AH37,'Practice Papers'!AE37,'Practice Papers'!AB37,'Practice Papers'!Y37,'Practice Papers'!V37,'Practice Papers'!S37,'Practice Papers'!P37,'Practice Papers'!M37,'Practice Papers'!J37)=0,"",MIN('Practice Papers'!CY37,'Practice Papers'!CV37,'Practice Papers'!CS37,'Practice Papers'!CP37,'Practice Papers'!CM37,'Practice Papers'!CJ37,'Practice Papers'!CG37,'Practice Papers'!CD37,'Practice Papers'!CA37,'Practice Papers'!BX37,'Practice Papers'!BU37,'Practice Papers'!BR37,'Practice Papers'!BO37,'Practice Papers'!BL37,'Practice Papers'!BI37,'Practice Papers'!BF37,'Practice Papers'!BC37,'Practice Papers'!AZ37,'Practice Papers'!AW37,'Practice Papers'!AT37,'Practice Papers'!AQ37,'Practice Papers'!AN37,'Practice Papers'!AK37,'Practice Papers'!AH37,'Practice Papers'!AE37,'Practice Papers'!AB37,'Practice Papers'!Y37,'Practice Papers'!V37,'Practice Papers'!S37,'Practice Papers'!P37,'Practice Papers'!M37,'Practice Papers'!J37))</f>
        <v>3</v>
      </c>
      <c r="S35" s="55">
        <f>IF('Practice Papers'!CY37&lt;&gt;"",AVERAGE('Practice Papers'!CY37,'Practice Papers'!CV37,'Practice Papers'!CS37),IF('Practice Papers'!CV37&lt;&gt;"",AVERAGE('Practice Papers'!CV37,'Practice Papers'!CS37,'Practice Papers'!CP37),IF('Practice Papers'!CS37&lt;&gt;"",AVERAGE('Practice Papers'!CS37,'Practice Papers'!CP37,'Practice Papers'!CM37),IF('Practice Papers'!CP37&lt;&gt;"",AVERAGE('Practice Papers'!CP37,'Practice Papers'!CM37,'Practice Papers'!CJ37),IF('Practice Papers'!CM37&lt;&gt;"",AVERAGE('Practice Papers'!CM37,'Practice Papers'!CJ37,'Practice Papers'!CG37),IF('Practice Papers'!CJ37&lt;&gt;"",AVERAGE('Practice Papers'!CJ37,'Practice Papers'!CG37,'Practice Papers'!CD37),IF('Practice Papers'!CG37&lt;&gt;"",AVERAGE('Practice Papers'!CG37,'Practice Papers'!CD37,'Practice Papers'!CA37),IF('Practice Papers'!CD37&lt;&gt;"",AVERAGE('Practice Papers'!CD37,'Practice Papers'!CA37,'Practice Papers'!BX37),IF('Practice Papers'!CA37&lt;&gt;"",AVERAGE('Practice Papers'!CA37,'Practice Papers'!BX37,'Practice Papers'!BX37),IF('Practice Papers'!BX37&lt;&gt;"",AVERAGE('Practice Papers'!BX37,'Practice Papers'!BU37,'Practice Papers'!BR37),IF('Practice Papers'!BU37&lt;&gt;"",AVERAGE('Practice Papers'!BU37,'Practice Papers'!BR37,'Practice Papers'!BO37),IF('Practice Papers'!BR37&lt;&gt;"",AVERAGE('Practice Papers'!BR37,'Practice Papers'!BO37,'Practice Papers'!BL37),IF('Practice Papers'!BO37&lt;&gt;"",AVERAGE('Practice Papers'!BO37,'Practice Papers'!BL37,'Practice Papers'!BI37),IF('Practice Papers'!BL37&lt;&gt;"",AVERAGE('Practice Papers'!BL37,'Practice Papers'!BI37,'Practice Papers'!BF37),IF('Practice Papers'!BI37&lt;&gt;"",AVERAGE('Practice Papers'!BI37,'Practice Papers'!BF37,'Practice Papers'!BC37),IF('Practice Papers'!BF37&lt;&gt;"",AVERAGE('Practice Papers'!BF37,'Practice Papers'!BC37,'Practice Papers'!AZ37),IF('Practice Papers'!BC37&lt;&gt;"",AVERAGE('Practice Papers'!BC37,'Practice Papers'!AZ37,'Practice Papers'!AW37),IF('Practice Papers'!AZ37&lt;&gt;"",AVERAGE('Practice Papers'!AZ37,'Practice Papers'!AW37,'Practice Papers'!AT37),IF('Practice Papers'!AW37&lt;&gt;"",AVERAGE('Practice Papers'!AW37,'Practice Papers'!AT37,'Practice Papers'!AQ37),IF('Practice Papers'!AT37&lt;&gt;"",AVERAGE('Practice Papers'!AT37,'Practice Papers'!AQ37,'Practice Papers'!AN37),IF('Practice Papers'!AQ37&lt;&gt;"",AVERAGE('Practice Papers'!AQ37,'Practice Papers'!AN37,'Practice Papers'!AK37),IF('Practice Papers'!AN37&lt;&gt;"",AVERAGE('Practice Papers'!AN37,'Practice Papers'!AK37,'Practice Papers'!AH37),IF('Practice Papers'!AK37&lt;&gt;"",AVERAGE('Practice Papers'!AK37,'Practice Papers'!AH37,'Practice Papers'!AE37),IF('Practice Papers'!AH37&lt;&gt;"",AVERAGE('Practice Papers'!AH37,'Practice Papers'!AE37,'Practice Papers'!AB37),IF('Practice Papers'!AE37&lt;&gt;"",AVERAGE('Practice Papers'!AE37,'Practice Papers'!AB37,'Practice Papers'!Y37),IF('Practice Papers'!AB37&lt;&gt;"",AVERAGE('Practice Papers'!AB37,'Practice Papers'!Y37,'Practice Papers'!V37),IF('Practice Papers'!Y37&lt;&gt;"",AVERAGE('Practice Papers'!Y37,'Practice Papers'!V37,'Practice Papers'!S37),IF('Practice Papers'!V37&lt;&gt;"",AVERAGE('Practice Papers'!V37,'Practice Papers'!S37,'Practice Papers'!P37),IF('Practice Papers'!S37&lt;&gt;"",AVERAGE('Practice Papers'!S37,'Practice Papers'!P37,'Practice Papers'!M37),IF('Practice Papers'!P37&lt;&gt;"",AVERAGE('Practice Papers'!P37,'Practice Papers'!M37,'Practice Papers'!J37),""))))))))))))))))))))))))))))))</f>
        <v>3.6666666666666665</v>
      </c>
      <c r="T35" s="55">
        <f t="shared" si="4"/>
        <v>4</v>
      </c>
    </row>
    <row r="36" spans="2:20" ht="18">
      <c r="B36" s="4"/>
      <c r="C36" s="6"/>
      <c r="D36" s="24"/>
      <c r="E36" s="32" t="str">
        <f t="shared" si="0"/>
        <v/>
      </c>
      <c r="F36" s="69" t="str">
        <f t="shared" si="1"/>
        <v/>
      </c>
      <c r="G36" s="12" t="str">
        <f t="shared" si="2"/>
        <v/>
      </c>
      <c r="H36" s="87" t="str">
        <f>'Practice Papers'!B38</f>
        <v/>
      </c>
      <c r="P36" s="55" t="str">
        <f t="shared" si="3"/>
        <v/>
      </c>
      <c r="Q36" s="55" t="str">
        <f>IF('Test Papers'!AW38&lt;&gt;"",'Test Papers'!AW38,IF('Test Papers'!AT38&lt;&gt;"",'Test Papers'!AT38,IF('Test Papers'!AQ38&lt;&gt;"",'Test Papers'!AQ38,IF('Test Papers'!AN38&lt;&gt;"",'Test Papers'!AN38,IF('Test Papers'!AK38&lt;&gt;"",'Test Papers'!AK38,IF('Test Papers'!AH38&lt;&gt;"",'Test Papers'!AH38,IF('Test Papers'!AE38&lt;&gt;"",'Test Papers'!AE38,IF('Test Papers'!AB38&lt;&gt;"",'Test Papers'!AB38,IF('Test Papers'!Y38&lt;&gt;"",'Test Papers'!Y38,IF('Test Papers'!V38&lt;&gt;"",'Test Papers'!V38,IF('Test Papers'!S38&lt;&gt;"",'Test Papers'!S38,IF('Test Papers'!P38&lt;&gt;"",'Test Papers'!P38,IF('Test Papers'!M38&lt;&gt;"",'Test Papers'!M38,IF('Test Papers'!J38&lt;&gt;"",'Test Papers'!J38,""))))))))))))))</f>
        <v/>
      </c>
      <c r="R36" s="55" t="str">
        <f>IF(MIN('Practice Papers'!CY38,'Practice Papers'!CV38,'Practice Papers'!CS38,'Practice Papers'!CP38,'Practice Papers'!CM38,'Practice Papers'!CJ38,'Practice Papers'!CG38,'Practice Papers'!CD38,'Practice Papers'!CA38,'Practice Papers'!BX38,'Practice Papers'!BU38,'Practice Papers'!BR38,'Practice Papers'!BO38,'Practice Papers'!BL38,'Practice Papers'!BI38,'Practice Papers'!BF38,'Practice Papers'!BC38,'Practice Papers'!AZ38,'Practice Papers'!AW38,'Practice Papers'!AT38,'Practice Papers'!AQ38,'Practice Papers'!AN38,'Practice Papers'!AK38,'Practice Papers'!AH38,'Practice Papers'!AE38,'Practice Papers'!AB38,'Practice Papers'!Y38,'Practice Papers'!V38,'Practice Papers'!S38,'Practice Papers'!P38,'Practice Papers'!M38,'Practice Papers'!J38)=0,"",MIN('Practice Papers'!CY38,'Practice Papers'!CV38,'Practice Papers'!CS38,'Practice Papers'!CP38,'Practice Papers'!CM38,'Practice Papers'!CJ38,'Practice Papers'!CG38,'Practice Papers'!CD38,'Practice Papers'!CA38,'Practice Papers'!BX38,'Practice Papers'!BU38,'Practice Papers'!BR38,'Practice Papers'!BO38,'Practice Papers'!BL38,'Practice Papers'!BI38,'Practice Papers'!BF38,'Practice Papers'!BC38,'Practice Papers'!AZ38,'Practice Papers'!AW38,'Practice Papers'!AT38,'Practice Papers'!AQ38,'Practice Papers'!AN38,'Practice Papers'!AK38,'Practice Papers'!AH38,'Practice Papers'!AE38,'Practice Papers'!AB38,'Practice Papers'!Y38,'Practice Papers'!V38,'Practice Papers'!S38,'Practice Papers'!P38,'Practice Papers'!M38,'Practice Papers'!J38))</f>
        <v/>
      </c>
      <c r="S36" s="55" t="str">
        <f>IF('Practice Papers'!CY38&lt;&gt;"",AVERAGE('Practice Papers'!CY38,'Practice Papers'!CV38,'Practice Papers'!CS38),IF('Practice Papers'!CV38&lt;&gt;"",AVERAGE('Practice Papers'!CV38,'Practice Papers'!CS38,'Practice Papers'!CP38),IF('Practice Papers'!CS38&lt;&gt;"",AVERAGE('Practice Papers'!CS38,'Practice Papers'!CP38,'Practice Papers'!CM38),IF('Practice Papers'!CP38&lt;&gt;"",AVERAGE('Practice Papers'!CP38,'Practice Papers'!CM38,'Practice Papers'!CJ38),IF('Practice Papers'!CM38&lt;&gt;"",AVERAGE('Practice Papers'!CM38,'Practice Papers'!CJ38,'Practice Papers'!CG38),IF('Practice Papers'!CJ38&lt;&gt;"",AVERAGE('Practice Papers'!CJ38,'Practice Papers'!CG38,'Practice Papers'!CD38),IF('Practice Papers'!CG38&lt;&gt;"",AVERAGE('Practice Papers'!CG38,'Practice Papers'!CD38,'Practice Papers'!CA38),IF('Practice Papers'!CD38&lt;&gt;"",AVERAGE('Practice Papers'!CD38,'Practice Papers'!CA38,'Practice Papers'!BX38),IF('Practice Papers'!CA38&lt;&gt;"",AVERAGE('Practice Papers'!CA38,'Practice Papers'!BX38,'Practice Papers'!BX38),IF('Practice Papers'!BX38&lt;&gt;"",AVERAGE('Practice Papers'!BX38,'Practice Papers'!BU38,'Practice Papers'!BR38),IF('Practice Papers'!BU38&lt;&gt;"",AVERAGE('Practice Papers'!BU38,'Practice Papers'!BR38,'Practice Papers'!BO38),IF('Practice Papers'!BR38&lt;&gt;"",AVERAGE('Practice Papers'!BR38,'Practice Papers'!BO38,'Practice Papers'!BL38),IF('Practice Papers'!BO38&lt;&gt;"",AVERAGE('Practice Papers'!BO38,'Practice Papers'!BL38,'Practice Papers'!BI38),IF('Practice Papers'!BL38&lt;&gt;"",AVERAGE('Practice Papers'!BL38,'Practice Papers'!BI38,'Practice Papers'!BF38),IF('Practice Papers'!BI38&lt;&gt;"",AVERAGE('Practice Papers'!BI38,'Practice Papers'!BF38,'Practice Papers'!BC38),IF('Practice Papers'!BF38&lt;&gt;"",AVERAGE('Practice Papers'!BF38,'Practice Papers'!BC38,'Practice Papers'!AZ38),IF('Practice Papers'!BC38&lt;&gt;"",AVERAGE('Practice Papers'!BC38,'Practice Papers'!AZ38,'Practice Papers'!AW38),IF('Practice Papers'!AZ38&lt;&gt;"",AVERAGE('Practice Papers'!AZ38,'Practice Papers'!AW38,'Practice Papers'!AT38),IF('Practice Papers'!AW38&lt;&gt;"",AVERAGE('Practice Papers'!AW38,'Practice Papers'!AT38,'Practice Papers'!AQ38),IF('Practice Papers'!AT38&lt;&gt;"",AVERAGE('Practice Papers'!AT38,'Practice Papers'!AQ38,'Practice Papers'!AN38),IF('Practice Papers'!AQ38&lt;&gt;"",AVERAGE('Practice Papers'!AQ38,'Practice Papers'!AN38,'Practice Papers'!AK38),IF('Practice Papers'!AN38&lt;&gt;"",AVERAGE('Practice Papers'!AN38,'Practice Papers'!AK38,'Practice Papers'!AH38),IF('Practice Papers'!AK38&lt;&gt;"",AVERAGE('Practice Papers'!AK38,'Practice Papers'!AH38,'Practice Papers'!AE38),IF('Practice Papers'!AH38&lt;&gt;"",AVERAGE('Practice Papers'!AH38,'Practice Papers'!AE38,'Practice Papers'!AB38),IF('Practice Papers'!AE38&lt;&gt;"",AVERAGE('Practice Papers'!AE38,'Practice Papers'!AB38,'Practice Papers'!Y38),IF('Practice Papers'!AB38&lt;&gt;"",AVERAGE('Practice Papers'!AB38,'Practice Papers'!Y38,'Practice Papers'!V38),IF('Practice Papers'!Y38&lt;&gt;"",AVERAGE('Practice Papers'!Y38,'Practice Papers'!V38,'Practice Papers'!S38),IF('Practice Papers'!V38&lt;&gt;"",AVERAGE('Practice Papers'!V38,'Practice Papers'!S38,'Practice Papers'!P38),IF('Practice Papers'!S38&lt;&gt;"",AVERAGE('Practice Papers'!S38,'Practice Papers'!P38,'Practice Papers'!M38),IF('Practice Papers'!P38&lt;&gt;"",AVERAGE('Practice Papers'!P38,'Practice Papers'!M38,'Practice Papers'!J38),""))))))))))))))))))))))))))))))</f>
        <v/>
      </c>
      <c r="T36" s="55" t="str">
        <f t="shared" si="4"/>
        <v/>
      </c>
    </row>
    <row r="37" spans="2:20" ht="18">
      <c r="B37" s="4"/>
      <c r="C37" s="6"/>
      <c r="D37" s="24"/>
      <c r="E37" s="32" t="str">
        <f t="shared" si="0"/>
        <v/>
      </c>
      <c r="F37" s="69" t="str">
        <f t="shared" si="1"/>
        <v/>
      </c>
      <c r="G37" s="12" t="str">
        <f t="shared" si="2"/>
        <v/>
      </c>
      <c r="H37" s="87" t="str">
        <f>'Practice Papers'!B39</f>
        <v/>
      </c>
      <c r="P37" s="55" t="str">
        <f t="shared" si="3"/>
        <v/>
      </c>
      <c r="Q37" s="55" t="str">
        <f>IF('Test Papers'!AW39&lt;&gt;"",'Test Papers'!AW39,IF('Test Papers'!AT39&lt;&gt;"",'Test Papers'!AT39,IF('Test Papers'!AQ39&lt;&gt;"",'Test Papers'!AQ39,IF('Test Papers'!AN39&lt;&gt;"",'Test Papers'!AN39,IF('Test Papers'!AK39&lt;&gt;"",'Test Papers'!AK39,IF('Test Papers'!AH39&lt;&gt;"",'Test Papers'!AH39,IF('Test Papers'!AE39&lt;&gt;"",'Test Papers'!AE39,IF('Test Papers'!AB39&lt;&gt;"",'Test Papers'!AB39,IF('Test Papers'!Y39&lt;&gt;"",'Test Papers'!Y39,IF('Test Papers'!V39&lt;&gt;"",'Test Papers'!V39,IF('Test Papers'!S39&lt;&gt;"",'Test Papers'!S39,IF('Test Papers'!P39&lt;&gt;"",'Test Papers'!P39,IF('Test Papers'!M39&lt;&gt;"",'Test Papers'!M39,IF('Test Papers'!J39&lt;&gt;"",'Test Papers'!J39,""))))))))))))))</f>
        <v/>
      </c>
      <c r="R37" s="55" t="str">
        <f>IF(MIN('Practice Papers'!CY39,'Practice Papers'!CV39,'Practice Papers'!CS39,'Practice Papers'!CP39,'Practice Papers'!CM39,'Practice Papers'!CJ39,'Practice Papers'!CG39,'Practice Papers'!CD39,'Practice Papers'!CA39,'Practice Papers'!BX39,'Practice Papers'!BU39,'Practice Papers'!BR39,'Practice Papers'!BO39,'Practice Papers'!BL39,'Practice Papers'!BI39,'Practice Papers'!BF39,'Practice Papers'!BC39,'Practice Papers'!AZ39,'Practice Papers'!AW39,'Practice Papers'!AT39,'Practice Papers'!AQ39,'Practice Papers'!AN39,'Practice Papers'!AK39,'Practice Papers'!AH39,'Practice Papers'!AE39,'Practice Papers'!AB39,'Practice Papers'!Y39,'Practice Papers'!V39,'Practice Papers'!S39,'Practice Papers'!P39,'Practice Papers'!M39,'Practice Papers'!J39)=0,"",MIN('Practice Papers'!CY39,'Practice Papers'!CV39,'Practice Papers'!CS39,'Practice Papers'!CP39,'Practice Papers'!CM39,'Practice Papers'!CJ39,'Practice Papers'!CG39,'Practice Papers'!CD39,'Practice Papers'!CA39,'Practice Papers'!BX39,'Practice Papers'!BU39,'Practice Papers'!BR39,'Practice Papers'!BO39,'Practice Papers'!BL39,'Practice Papers'!BI39,'Practice Papers'!BF39,'Practice Papers'!BC39,'Practice Papers'!AZ39,'Practice Papers'!AW39,'Practice Papers'!AT39,'Practice Papers'!AQ39,'Practice Papers'!AN39,'Practice Papers'!AK39,'Practice Papers'!AH39,'Practice Papers'!AE39,'Practice Papers'!AB39,'Practice Papers'!Y39,'Practice Papers'!V39,'Practice Papers'!S39,'Practice Papers'!P39,'Practice Papers'!M39,'Practice Papers'!J39))</f>
        <v/>
      </c>
      <c r="S37" s="55" t="str">
        <f>IF('Practice Papers'!CY39&lt;&gt;"",AVERAGE('Practice Papers'!CY39,'Practice Papers'!CV39,'Practice Papers'!CS39),IF('Practice Papers'!CV39&lt;&gt;"",AVERAGE('Practice Papers'!CV39,'Practice Papers'!CS39,'Practice Papers'!CP39),IF('Practice Papers'!CS39&lt;&gt;"",AVERAGE('Practice Papers'!CS39,'Practice Papers'!CP39,'Practice Papers'!CM39),IF('Practice Papers'!CP39&lt;&gt;"",AVERAGE('Practice Papers'!CP39,'Practice Papers'!CM39,'Practice Papers'!CJ39),IF('Practice Papers'!CM39&lt;&gt;"",AVERAGE('Practice Papers'!CM39,'Practice Papers'!CJ39,'Practice Papers'!CG39),IF('Practice Papers'!CJ39&lt;&gt;"",AVERAGE('Practice Papers'!CJ39,'Practice Papers'!CG39,'Practice Papers'!CD39),IF('Practice Papers'!CG39&lt;&gt;"",AVERAGE('Practice Papers'!CG39,'Practice Papers'!CD39,'Practice Papers'!CA39),IF('Practice Papers'!CD39&lt;&gt;"",AVERAGE('Practice Papers'!CD39,'Practice Papers'!CA39,'Practice Papers'!BX39),IF('Practice Papers'!CA39&lt;&gt;"",AVERAGE('Practice Papers'!CA39,'Practice Papers'!BX39,'Practice Papers'!BX39),IF('Practice Papers'!BX39&lt;&gt;"",AVERAGE('Practice Papers'!BX39,'Practice Papers'!BU39,'Practice Papers'!BR39),IF('Practice Papers'!BU39&lt;&gt;"",AVERAGE('Practice Papers'!BU39,'Practice Papers'!BR39,'Practice Papers'!BO39),IF('Practice Papers'!BR39&lt;&gt;"",AVERAGE('Practice Papers'!BR39,'Practice Papers'!BO39,'Practice Papers'!BL39),IF('Practice Papers'!BO39&lt;&gt;"",AVERAGE('Practice Papers'!BO39,'Practice Papers'!BL39,'Practice Papers'!BI39),IF('Practice Papers'!BL39&lt;&gt;"",AVERAGE('Practice Papers'!BL39,'Practice Papers'!BI39,'Practice Papers'!BF39),IF('Practice Papers'!BI39&lt;&gt;"",AVERAGE('Practice Papers'!BI39,'Practice Papers'!BF39,'Practice Papers'!BC39),IF('Practice Papers'!BF39&lt;&gt;"",AVERAGE('Practice Papers'!BF39,'Practice Papers'!BC39,'Practice Papers'!AZ39),IF('Practice Papers'!BC39&lt;&gt;"",AVERAGE('Practice Papers'!BC39,'Practice Papers'!AZ39,'Practice Papers'!AW39),IF('Practice Papers'!AZ39&lt;&gt;"",AVERAGE('Practice Papers'!AZ39,'Practice Papers'!AW39,'Practice Papers'!AT39),IF('Practice Papers'!AW39&lt;&gt;"",AVERAGE('Practice Papers'!AW39,'Practice Papers'!AT39,'Practice Papers'!AQ39),IF('Practice Papers'!AT39&lt;&gt;"",AVERAGE('Practice Papers'!AT39,'Practice Papers'!AQ39,'Practice Papers'!AN39),IF('Practice Papers'!AQ39&lt;&gt;"",AVERAGE('Practice Papers'!AQ39,'Practice Papers'!AN39,'Practice Papers'!AK39),IF('Practice Papers'!AN39&lt;&gt;"",AVERAGE('Practice Papers'!AN39,'Practice Papers'!AK39,'Practice Papers'!AH39),IF('Practice Papers'!AK39&lt;&gt;"",AVERAGE('Practice Papers'!AK39,'Practice Papers'!AH39,'Practice Papers'!AE39),IF('Practice Papers'!AH39&lt;&gt;"",AVERAGE('Practice Papers'!AH39,'Practice Papers'!AE39,'Practice Papers'!AB39),IF('Practice Papers'!AE39&lt;&gt;"",AVERAGE('Practice Papers'!AE39,'Practice Papers'!AB39,'Practice Papers'!Y39),IF('Practice Papers'!AB39&lt;&gt;"",AVERAGE('Practice Papers'!AB39,'Practice Papers'!Y39,'Practice Papers'!V39),IF('Practice Papers'!Y39&lt;&gt;"",AVERAGE('Practice Papers'!Y39,'Practice Papers'!V39,'Practice Papers'!S39),IF('Practice Papers'!V39&lt;&gt;"",AVERAGE('Practice Papers'!V39,'Practice Papers'!S39,'Practice Papers'!P39),IF('Practice Papers'!S39&lt;&gt;"",AVERAGE('Practice Papers'!S39,'Practice Papers'!P39,'Practice Papers'!M39),IF('Practice Papers'!P39&lt;&gt;"",AVERAGE('Practice Papers'!P39,'Practice Papers'!M39,'Practice Papers'!J39),""))))))))))))))))))))))))))))))</f>
        <v/>
      </c>
      <c r="T37" s="55" t="str">
        <f t="shared" si="4"/>
        <v/>
      </c>
    </row>
    <row r="38" spans="2:20" ht="18">
      <c r="B38" s="4"/>
      <c r="C38" s="6"/>
      <c r="D38" s="24"/>
      <c r="E38" s="32" t="str">
        <f t="shared" si="0"/>
        <v/>
      </c>
      <c r="F38" s="69" t="str">
        <f t="shared" si="1"/>
        <v/>
      </c>
      <c r="G38" s="12" t="str">
        <f t="shared" si="2"/>
        <v/>
      </c>
      <c r="H38" s="87" t="str">
        <f>'Practice Papers'!B40</f>
        <v/>
      </c>
      <c r="P38" s="55" t="str">
        <f t="shared" si="3"/>
        <v/>
      </c>
      <c r="Q38" s="55" t="str">
        <f>IF('Test Papers'!AW40&lt;&gt;"",'Test Papers'!AW40,IF('Test Papers'!AT40&lt;&gt;"",'Test Papers'!AT40,IF('Test Papers'!AQ40&lt;&gt;"",'Test Papers'!AQ40,IF('Test Papers'!AN40&lt;&gt;"",'Test Papers'!AN40,IF('Test Papers'!AK40&lt;&gt;"",'Test Papers'!AK40,IF('Test Papers'!AH40&lt;&gt;"",'Test Papers'!AH40,IF('Test Papers'!AE40&lt;&gt;"",'Test Papers'!AE40,IF('Test Papers'!AB40&lt;&gt;"",'Test Papers'!AB40,IF('Test Papers'!Y40&lt;&gt;"",'Test Papers'!Y40,IF('Test Papers'!V40&lt;&gt;"",'Test Papers'!V40,IF('Test Papers'!S40&lt;&gt;"",'Test Papers'!S40,IF('Test Papers'!P40&lt;&gt;"",'Test Papers'!P40,IF('Test Papers'!M40&lt;&gt;"",'Test Papers'!M40,IF('Test Papers'!J40&lt;&gt;"",'Test Papers'!J40,""))))))))))))))</f>
        <v/>
      </c>
      <c r="R38" s="55" t="str">
        <f>IF(MIN('Practice Papers'!CY40,'Practice Papers'!CV40,'Practice Papers'!CS40,'Practice Papers'!CP40,'Practice Papers'!CM40,'Practice Papers'!CJ40,'Practice Papers'!CG40,'Practice Papers'!CD40,'Practice Papers'!CA40,'Practice Papers'!BX40,'Practice Papers'!BU40,'Practice Papers'!BR40,'Practice Papers'!BO40,'Practice Papers'!BL40,'Practice Papers'!BI40,'Practice Papers'!BF40,'Practice Papers'!BC40,'Practice Papers'!AZ40,'Practice Papers'!AW40,'Practice Papers'!AT40,'Practice Papers'!AQ40,'Practice Papers'!AN40,'Practice Papers'!AK40,'Practice Papers'!AH40,'Practice Papers'!AE40,'Practice Papers'!AB40,'Practice Papers'!Y40,'Practice Papers'!V40,'Practice Papers'!S40,'Practice Papers'!P40,'Practice Papers'!M40,'Practice Papers'!J40)=0,"",MIN('Practice Papers'!CY40,'Practice Papers'!CV40,'Practice Papers'!CS40,'Practice Papers'!CP40,'Practice Papers'!CM40,'Practice Papers'!CJ40,'Practice Papers'!CG40,'Practice Papers'!CD40,'Practice Papers'!CA40,'Practice Papers'!BX40,'Practice Papers'!BU40,'Practice Papers'!BR40,'Practice Papers'!BO40,'Practice Papers'!BL40,'Practice Papers'!BI40,'Practice Papers'!BF40,'Practice Papers'!BC40,'Practice Papers'!AZ40,'Practice Papers'!AW40,'Practice Papers'!AT40,'Practice Papers'!AQ40,'Practice Papers'!AN40,'Practice Papers'!AK40,'Practice Papers'!AH40,'Practice Papers'!AE40,'Practice Papers'!AB40,'Practice Papers'!Y40,'Practice Papers'!V40,'Practice Papers'!S40,'Practice Papers'!P40,'Practice Papers'!M40,'Practice Papers'!J40))</f>
        <v/>
      </c>
      <c r="S38" s="55" t="str">
        <f>IF('Practice Papers'!CY40&lt;&gt;"",AVERAGE('Practice Papers'!CY40,'Practice Papers'!CV40,'Practice Papers'!CS40),IF('Practice Papers'!CV40&lt;&gt;"",AVERAGE('Practice Papers'!CV40,'Practice Papers'!CS40,'Practice Papers'!CP40),IF('Practice Papers'!CS40&lt;&gt;"",AVERAGE('Practice Papers'!CS40,'Practice Papers'!CP40,'Practice Papers'!CM40),IF('Practice Papers'!CP40&lt;&gt;"",AVERAGE('Practice Papers'!CP40,'Practice Papers'!CM40,'Practice Papers'!CJ40),IF('Practice Papers'!CM40&lt;&gt;"",AVERAGE('Practice Papers'!CM40,'Practice Papers'!CJ40,'Practice Papers'!CG40),IF('Practice Papers'!CJ40&lt;&gt;"",AVERAGE('Practice Papers'!CJ40,'Practice Papers'!CG40,'Practice Papers'!CD40),IF('Practice Papers'!CG40&lt;&gt;"",AVERAGE('Practice Papers'!CG40,'Practice Papers'!CD40,'Practice Papers'!CA40),IF('Practice Papers'!CD40&lt;&gt;"",AVERAGE('Practice Papers'!CD40,'Practice Papers'!CA40,'Practice Papers'!BX40),IF('Practice Papers'!CA40&lt;&gt;"",AVERAGE('Practice Papers'!CA40,'Practice Papers'!BX40,'Practice Papers'!BX40),IF('Practice Papers'!BX40&lt;&gt;"",AVERAGE('Practice Papers'!BX40,'Practice Papers'!BU40,'Practice Papers'!BR40),IF('Practice Papers'!BU40&lt;&gt;"",AVERAGE('Practice Papers'!BU40,'Practice Papers'!BR40,'Practice Papers'!BO40),IF('Practice Papers'!BR40&lt;&gt;"",AVERAGE('Practice Papers'!BR40,'Practice Papers'!BO40,'Practice Papers'!BL40),IF('Practice Papers'!BO40&lt;&gt;"",AVERAGE('Practice Papers'!BO40,'Practice Papers'!BL40,'Practice Papers'!BI40),IF('Practice Papers'!BL40&lt;&gt;"",AVERAGE('Practice Papers'!BL40,'Practice Papers'!BI40,'Practice Papers'!BF40),IF('Practice Papers'!BI40&lt;&gt;"",AVERAGE('Practice Papers'!BI40,'Practice Papers'!BF40,'Practice Papers'!BC40),IF('Practice Papers'!BF40&lt;&gt;"",AVERAGE('Practice Papers'!BF40,'Practice Papers'!BC40,'Practice Papers'!AZ40),IF('Practice Papers'!BC40&lt;&gt;"",AVERAGE('Practice Papers'!BC40,'Practice Papers'!AZ40,'Practice Papers'!AW40),IF('Practice Papers'!AZ40&lt;&gt;"",AVERAGE('Practice Papers'!AZ40,'Practice Papers'!AW40,'Practice Papers'!AT40),IF('Practice Papers'!AW40&lt;&gt;"",AVERAGE('Practice Papers'!AW40,'Practice Papers'!AT40,'Practice Papers'!AQ40),IF('Practice Papers'!AT40&lt;&gt;"",AVERAGE('Practice Papers'!AT40,'Practice Papers'!AQ40,'Practice Papers'!AN40),IF('Practice Papers'!AQ40&lt;&gt;"",AVERAGE('Practice Papers'!AQ40,'Practice Papers'!AN40,'Practice Papers'!AK40),IF('Practice Papers'!AN40&lt;&gt;"",AVERAGE('Practice Papers'!AN40,'Practice Papers'!AK40,'Practice Papers'!AH40),IF('Practice Papers'!AK40&lt;&gt;"",AVERAGE('Practice Papers'!AK40,'Practice Papers'!AH40,'Practice Papers'!AE40),IF('Practice Papers'!AH40&lt;&gt;"",AVERAGE('Practice Papers'!AH40,'Practice Papers'!AE40,'Practice Papers'!AB40),IF('Practice Papers'!AE40&lt;&gt;"",AVERAGE('Practice Papers'!AE40,'Practice Papers'!AB40,'Practice Papers'!Y40),IF('Practice Papers'!AB40&lt;&gt;"",AVERAGE('Practice Papers'!AB40,'Practice Papers'!Y40,'Practice Papers'!V40),IF('Practice Papers'!Y40&lt;&gt;"",AVERAGE('Practice Papers'!Y40,'Practice Papers'!V40,'Practice Papers'!S40),IF('Practice Papers'!V40&lt;&gt;"",AVERAGE('Practice Papers'!V40,'Practice Papers'!S40,'Practice Papers'!P40),IF('Practice Papers'!S40&lt;&gt;"",AVERAGE('Practice Papers'!S40,'Practice Papers'!P40,'Practice Papers'!M40),IF('Practice Papers'!P40&lt;&gt;"",AVERAGE('Practice Papers'!P40,'Practice Papers'!M40,'Practice Papers'!J40),""))))))))))))))))))))))))))))))</f>
        <v/>
      </c>
      <c r="T38" s="55" t="str">
        <f t="shared" si="4"/>
        <v/>
      </c>
    </row>
    <row r="39" spans="2:20" ht="18">
      <c r="B39" s="4"/>
      <c r="C39" s="6"/>
      <c r="D39" s="24"/>
      <c r="E39" s="32" t="str">
        <f t="shared" si="0"/>
        <v/>
      </c>
      <c r="F39" s="69" t="str">
        <f t="shared" si="1"/>
        <v/>
      </c>
      <c r="G39" s="12" t="str">
        <f t="shared" si="2"/>
        <v/>
      </c>
      <c r="H39" s="87" t="str">
        <f>'Practice Papers'!B41</f>
        <v/>
      </c>
      <c r="P39" s="55" t="str">
        <f t="shared" si="3"/>
        <v/>
      </c>
      <c r="Q39" s="55" t="str">
        <f>IF('Test Papers'!AW41&lt;&gt;"",'Test Papers'!AW41,IF('Test Papers'!AT41&lt;&gt;"",'Test Papers'!AT41,IF('Test Papers'!AQ41&lt;&gt;"",'Test Papers'!AQ41,IF('Test Papers'!AN41&lt;&gt;"",'Test Papers'!AN41,IF('Test Papers'!AK41&lt;&gt;"",'Test Papers'!AK41,IF('Test Papers'!AH41&lt;&gt;"",'Test Papers'!AH41,IF('Test Papers'!AE41&lt;&gt;"",'Test Papers'!AE41,IF('Test Papers'!AB41&lt;&gt;"",'Test Papers'!AB41,IF('Test Papers'!Y41&lt;&gt;"",'Test Papers'!Y41,IF('Test Papers'!V41&lt;&gt;"",'Test Papers'!V41,IF('Test Papers'!S41&lt;&gt;"",'Test Papers'!S41,IF('Test Papers'!P41&lt;&gt;"",'Test Papers'!P41,IF('Test Papers'!M41&lt;&gt;"",'Test Papers'!M41,IF('Test Papers'!J41&lt;&gt;"",'Test Papers'!J41,""))))))))))))))</f>
        <v/>
      </c>
      <c r="R39" s="55" t="str">
        <f>IF(MIN('Practice Papers'!CY41,'Practice Papers'!CV41,'Practice Papers'!CS41,'Practice Papers'!CP41,'Practice Papers'!CM41,'Practice Papers'!CJ41,'Practice Papers'!CG41,'Practice Papers'!CD41,'Practice Papers'!CA41,'Practice Papers'!BX41,'Practice Papers'!BU41,'Practice Papers'!BR41,'Practice Papers'!BO41,'Practice Papers'!BL41,'Practice Papers'!BI41,'Practice Papers'!BF41,'Practice Papers'!BC41,'Practice Papers'!AZ41,'Practice Papers'!AW41,'Practice Papers'!AT41,'Practice Papers'!AQ41,'Practice Papers'!AN41,'Practice Papers'!AK41,'Practice Papers'!AH41,'Practice Papers'!AE41,'Practice Papers'!AB41,'Practice Papers'!Y41,'Practice Papers'!V41,'Practice Papers'!S41,'Practice Papers'!P41,'Practice Papers'!M41,'Practice Papers'!J41)=0,"",MIN('Practice Papers'!CY41,'Practice Papers'!CV41,'Practice Papers'!CS41,'Practice Papers'!CP41,'Practice Papers'!CM41,'Practice Papers'!CJ41,'Practice Papers'!CG41,'Practice Papers'!CD41,'Practice Papers'!CA41,'Practice Papers'!BX41,'Practice Papers'!BU41,'Practice Papers'!BR41,'Practice Papers'!BO41,'Practice Papers'!BL41,'Practice Papers'!BI41,'Practice Papers'!BF41,'Practice Papers'!BC41,'Practice Papers'!AZ41,'Practice Papers'!AW41,'Practice Papers'!AT41,'Practice Papers'!AQ41,'Practice Papers'!AN41,'Practice Papers'!AK41,'Practice Papers'!AH41,'Practice Papers'!AE41,'Practice Papers'!AB41,'Practice Papers'!Y41,'Practice Papers'!V41,'Practice Papers'!S41,'Practice Papers'!P41,'Practice Papers'!M41,'Practice Papers'!J41))</f>
        <v/>
      </c>
      <c r="S39" s="55" t="str">
        <f>IF('Practice Papers'!CY41&lt;&gt;"",AVERAGE('Practice Papers'!CY41,'Practice Papers'!CV41,'Practice Papers'!CS41),IF('Practice Papers'!CV41&lt;&gt;"",AVERAGE('Practice Papers'!CV41,'Practice Papers'!CS41,'Practice Papers'!CP41),IF('Practice Papers'!CS41&lt;&gt;"",AVERAGE('Practice Papers'!CS41,'Practice Papers'!CP41,'Practice Papers'!CM41),IF('Practice Papers'!CP41&lt;&gt;"",AVERAGE('Practice Papers'!CP41,'Practice Papers'!CM41,'Practice Papers'!CJ41),IF('Practice Papers'!CM41&lt;&gt;"",AVERAGE('Practice Papers'!CM41,'Practice Papers'!CJ41,'Practice Papers'!CG41),IF('Practice Papers'!CJ41&lt;&gt;"",AVERAGE('Practice Papers'!CJ41,'Practice Papers'!CG41,'Practice Papers'!CD41),IF('Practice Papers'!CG41&lt;&gt;"",AVERAGE('Practice Papers'!CG41,'Practice Papers'!CD41,'Practice Papers'!CA41),IF('Practice Papers'!CD41&lt;&gt;"",AVERAGE('Practice Papers'!CD41,'Practice Papers'!CA41,'Practice Papers'!BX41),IF('Practice Papers'!CA41&lt;&gt;"",AVERAGE('Practice Papers'!CA41,'Practice Papers'!BX41,'Practice Papers'!BX41),IF('Practice Papers'!BX41&lt;&gt;"",AVERAGE('Practice Papers'!BX41,'Practice Papers'!BU41,'Practice Papers'!BR41),IF('Practice Papers'!BU41&lt;&gt;"",AVERAGE('Practice Papers'!BU41,'Practice Papers'!BR41,'Practice Papers'!BO41),IF('Practice Papers'!BR41&lt;&gt;"",AVERAGE('Practice Papers'!BR41,'Practice Papers'!BO41,'Practice Papers'!BL41),IF('Practice Papers'!BO41&lt;&gt;"",AVERAGE('Practice Papers'!BO41,'Practice Papers'!BL41,'Practice Papers'!BI41),IF('Practice Papers'!BL41&lt;&gt;"",AVERAGE('Practice Papers'!BL41,'Practice Papers'!BI41,'Practice Papers'!BF41),IF('Practice Papers'!BI41&lt;&gt;"",AVERAGE('Practice Papers'!BI41,'Practice Papers'!BF41,'Practice Papers'!BC41),IF('Practice Papers'!BF41&lt;&gt;"",AVERAGE('Practice Papers'!BF41,'Practice Papers'!BC41,'Practice Papers'!AZ41),IF('Practice Papers'!BC41&lt;&gt;"",AVERAGE('Practice Papers'!BC41,'Practice Papers'!AZ41,'Practice Papers'!AW41),IF('Practice Papers'!AZ41&lt;&gt;"",AVERAGE('Practice Papers'!AZ41,'Practice Papers'!AW41,'Practice Papers'!AT41),IF('Practice Papers'!AW41&lt;&gt;"",AVERAGE('Practice Papers'!AW41,'Practice Papers'!AT41,'Practice Papers'!AQ41),IF('Practice Papers'!AT41&lt;&gt;"",AVERAGE('Practice Papers'!AT41,'Practice Papers'!AQ41,'Practice Papers'!AN41),IF('Practice Papers'!AQ41&lt;&gt;"",AVERAGE('Practice Papers'!AQ41,'Practice Papers'!AN41,'Practice Papers'!AK41),IF('Practice Papers'!AN41&lt;&gt;"",AVERAGE('Practice Papers'!AN41,'Practice Papers'!AK41,'Practice Papers'!AH41),IF('Practice Papers'!AK41&lt;&gt;"",AVERAGE('Practice Papers'!AK41,'Practice Papers'!AH41,'Practice Papers'!AE41),IF('Practice Papers'!AH41&lt;&gt;"",AVERAGE('Practice Papers'!AH41,'Practice Papers'!AE41,'Practice Papers'!AB41),IF('Practice Papers'!AE41&lt;&gt;"",AVERAGE('Practice Papers'!AE41,'Practice Papers'!AB41,'Practice Papers'!Y41),IF('Practice Papers'!AB41&lt;&gt;"",AVERAGE('Practice Papers'!AB41,'Practice Papers'!Y41,'Practice Papers'!V41),IF('Practice Papers'!Y41&lt;&gt;"",AVERAGE('Practice Papers'!Y41,'Practice Papers'!V41,'Practice Papers'!S41),IF('Practice Papers'!V41&lt;&gt;"",AVERAGE('Practice Papers'!V41,'Practice Papers'!S41,'Practice Papers'!P41),IF('Practice Papers'!S41&lt;&gt;"",AVERAGE('Practice Papers'!S41,'Practice Papers'!P41,'Practice Papers'!M41),IF('Practice Papers'!P41&lt;&gt;"",AVERAGE('Practice Papers'!P41,'Practice Papers'!M41,'Practice Papers'!J41),""))))))))))))))))))))))))))))))</f>
        <v/>
      </c>
      <c r="T39" s="55" t="str">
        <f t="shared" si="4"/>
        <v/>
      </c>
    </row>
    <row r="40" spans="2:20" ht="18">
      <c r="B40" s="4"/>
      <c r="C40" s="6"/>
      <c r="D40" s="24"/>
      <c r="E40" s="32" t="str">
        <f t="shared" si="0"/>
        <v/>
      </c>
      <c r="F40" s="69" t="str">
        <f t="shared" si="1"/>
        <v/>
      </c>
      <c r="G40" s="12" t="str">
        <f t="shared" si="2"/>
        <v/>
      </c>
      <c r="H40" s="87" t="str">
        <f>'Practice Papers'!B42</f>
        <v/>
      </c>
      <c r="P40" s="55" t="str">
        <f t="shared" si="3"/>
        <v/>
      </c>
      <c r="Q40" s="55" t="str">
        <f>IF('Test Papers'!AW42&lt;&gt;"",'Test Papers'!AW42,IF('Test Papers'!AT42&lt;&gt;"",'Test Papers'!AT42,IF('Test Papers'!AQ42&lt;&gt;"",'Test Papers'!AQ42,IF('Test Papers'!AN42&lt;&gt;"",'Test Papers'!AN42,IF('Test Papers'!AK42&lt;&gt;"",'Test Papers'!AK42,IF('Test Papers'!AH42&lt;&gt;"",'Test Papers'!AH42,IF('Test Papers'!AE42&lt;&gt;"",'Test Papers'!AE42,IF('Test Papers'!AB42&lt;&gt;"",'Test Papers'!AB42,IF('Test Papers'!Y42&lt;&gt;"",'Test Papers'!Y42,IF('Test Papers'!V42&lt;&gt;"",'Test Papers'!V42,IF('Test Papers'!S42&lt;&gt;"",'Test Papers'!S42,IF('Test Papers'!P42&lt;&gt;"",'Test Papers'!P42,IF('Test Papers'!M42&lt;&gt;"",'Test Papers'!M42,IF('Test Papers'!J42&lt;&gt;"",'Test Papers'!J42,""))))))))))))))</f>
        <v/>
      </c>
      <c r="R40" s="55" t="str">
        <f>IF(MIN('Practice Papers'!CY42,'Practice Papers'!CV42,'Practice Papers'!CS42,'Practice Papers'!CP42,'Practice Papers'!CM42,'Practice Papers'!CJ42,'Practice Papers'!CG42,'Practice Papers'!CD42,'Practice Papers'!CA42,'Practice Papers'!BX42,'Practice Papers'!BU42,'Practice Papers'!BR42,'Practice Papers'!BO42,'Practice Papers'!BL42,'Practice Papers'!BI42,'Practice Papers'!BF42,'Practice Papers'!BC42,'Practice Papers'!AZ42,'Practice Papers'!AW42,'Practice Papers'!AT42,'Practice Papers'!AQ42,'Practice Papers'!AN42,'Practice Papers'!AK42,'Practice Papers'!AH42,'Practice Papers'!AE42,'Practice Papers'!AB42,'Practice Papers'!Y42,'Practice Papers'!V42,'Practice Papers'!S42,'Practice Papers'!P42,'Practice Papers'!M42,'Practice Papers'!J42)=0,"",MIN('Practice Papers'!CY42,'Practice Papers'!CV42,'Practice Papers'!CS42,'Practice Papers'!CP42,'Practice Papers'!CM42,'Practice Papers'!CJ42,'Practice Papers'!CG42,'Practice Papers'!CD42,'Practice Papers'!CA42,'Practice Papers'!BX42,'Practice Papers'!BU42,'Practice Papers'!BR42,'Practice Papers'!BO42,'Practice Papers'!BL42,'Practice Papers'!BI42,'Practice Papers'!BF42,'Practice Papers'!BC42,'Practice Papers'!AZ42,'Practice Papers'!AW42,'Practice Papers'!AT42,'Practice Papers'!AQ42,'Practice Papers'!AN42,'Practice Papers'!AK42,'Practice Papers'!AH42,'Practice Papers'!AE42,'Practice Papers'!AB42,'Practice Papers'!Y42,'Practice Papers'!V42,'Practice Papers'!S42,'Practice Papers'!P42,'Practice Papers'!M42,'Practice Papers'!J42))</f>
        <v/>
      </c>
      <c r="S40" s="55" t="str">
        <f>IF('Practice Papers'!CY42&lt;&gt;"",AVERAGE('Practice Papers'!CY42,'Practice Papers'!CV42,'Practice Papers'!CS42),IF('Practice Papers'!CV42&lt;&gt;"",AVERAGE('Practice Papers'!CV42,'Practice Papers'!CS42,'Practice Papers'!CP42),IF('Practice Papers'!CS42&lt;&gt;"",AVERAGE('Practice Papers'!CS42,'Practice Papers'!CP42,'Practice Papers'!CM42),IF('Practice Papers'!CP42&lt;&gt;"",AVERAGE('Practice Papers'!CP42,'Practice Papers'!CM42,'Practice Papers'!CJ42),IF('Practice Papers'!CM42&lt;&gt;"",AVERAGE('Practice Papers'!CM42,'Practice Papers'!CJ42,'Practice Papers'!CG42),IF('Practice Papers'!CJ42&lt;&gt;"",AVERAGE('Practice Papers'!CJ42,'Practice Papers'!CG42,'Practice Papers'!CD42),IF('Practice Papers'!CG42&lt;&gt;"",AVERAGE('Practice Papers'!CG42,'Practice Papers'!CD42,'Practice Papers'!CA42),IF('Practice Papers'!CD42&lt;&gt;"",AVERAGE('Practice Papers'!CD42,'Practice Papers'!CA42,'Practice Papers'!BX42),IF('Practice Papers'!CA42&lt;&gt;"",AVERAGE('Practice Papers'!CA42,'Practice Papers'!BX42,'Practice Papers'!BX42),IF('Practice Papers'!BX42&lt;&gt;"",AVERAGE('Practice Papers'!BX42,'Practice Papers'!BU42,'Practice Papers'!BR42),IF('Practice Papers'!BU42&lt;&gt;"",AVERAGE('Practice Papers'!BU42,'Practice Papers'!BR42,'Practice Papers'!BO42),IF('Practice Papers'!BR42&lt;&gt;"",AVERAGE('Practice Papers'!BR42,'Practice Papers'!BO42,'Practice Papers'!BL42),IF('Practice Papers'!BO42&lt;&gt;"",AVERAGE('Practice Papers'!BO42,'Practice Papers'!BL42,'Practice Papers'!BI42),IF('Practice Papers'!BL42&lt;&gt;"",AVERAGE('Practice Papers'!BL42,'Practice Papers'!BI42,'Practice Papers'!BF42),IF('Practice Papers'!BI42&lt;&gt;"",AVERAGE('Practice Papers'!BI42,'Practice Papers'!BF42,'Practice Papers'!BC42),IF('Practice Papers'!BF42&lt;&gt;"",AVERAGE('Practice Papers'!BF42,'Practice Papers'!BC42,'Practice Papers'!AZ42),IF('Practice Papers'!BC42&lt;&gt;"",AVERAGE('Practice Papers'!BC42,'Practice Papers'!AZ42,'Practice Papers'!AW42),IF('Practice Papers'!AZ42&lt;&gt;"",AVERAGE('Practice Papers'!AZ42,'Practice Papers'!AW42,'Practice Papers'!AT42),IF('Practice Papers'!AW42&lt;&gt;"",AVERAGE('Practice Papers'!AW42,'Practice Papers'!AT42,'Practice Papers'!AQ42),IF('Practice Papers'!AT42&lt;&gt;"",AVERAGE('Practice Papers'!AT42,'Practice Papers'!AQ42,'Practice Papers'!AN42),IF('Practice Papers'!AQ42&lt;&gt;"",AVERAGE('Practice Papers'!AQ42,'Practice Papers'!AN42,'Practice Papers'!AK42),IF('Practice Papers'!AN42&lt;&gt;"",AVERAGE('Practice Papers'!AN42,'Practice Papers'!AK42,'Practice Papers'!AH42),IF('Practice Papers'!AK42&lt;&gt;"",AVERAGE('Practice Papers'!AK42,'Practice Papers'!AH42,'Practice Papers'!AE42),IF('Practice Papers'!AH42&lt;&gt;"",AVERAGE('Practice Papers'!AH42,'Practice Papers'!AE42,'Practice Papers'!AB42),IF('Practice Papers'!AE42&lt;&gt;"",AVERAGE('Practice Papers'!AE42,'Practice Papers'!AB42,'Practice Papers'!Y42),IF('Practice Papers'!AB42&lt;&gt;"",AVERAGE('Practice Papers'!AB42,'Practice Papers'!Y42,'Practice Papers'!V42),IF('Practice Papers'!Y42&lt;&gt;"",AVERAGE('Practice Papers'!Y42,'Practice Papers'!V42,'Practice Papers'!S42),IF('Practice Papers'!V42&lt;&gt;"",AVERAGE('Practice Papers'!V42,'Practice Papers'!S42,'Practice Papers'!P42),IF('Practice Papers'!S42&lt;&gt;"",AVERAGE('Practice Papers'!S42,'Practice Papers'!P42,'Practice Papers'!M42),IF('Practice Papers'!P42&lt;&gt;"",AVERAGE('Practice Papers'!P42,'Practice Papers'!M42,'Practice Papers'!J42),""))))))))))))))))))))))))))))))</f>
        <v/>
      </c>
      <c r="T40" s="55" t="str">
        <f t="shared" si="4"/>
        <v/>
      </c>
    </row>
    <row r="41" spans="2:20" ht="18">
      <c r="B41" s="4"/>
      <c r="C41" s="6"/>
      <c r="D41" s="24"/>
      <c r="E41" s="32" t="str">
        <f t="shared" si="0"/>
        <v/>
      </c>
      <c r="F41" s="69" t="str">
        <f t="shared" si="1"/>
        <v/>
      </c>
      <c r="G41" s="12" t="str">
        <f t="shared" si="2"/>
        <v/>
      </c>
      <c r="H41" s="87" t="str">
        <f>'Practice Papers'!B43</f>
        <v/>
      </c>
      <c r="P41" s="55" t="str">
        <f t="shared" si="3"/>
        <v/>
      </c>
      <c r="Q41" s="55" t="str">
        <f>IF('Test Papers'!AW43&lt;&gt;"",'Test Papers'!AW43,IF('Test Papers'!AT43&lt;&gt;"",'Test Papers'!AT43,IF('Test Papers'!AQ43&lt;&gt;"",'Test Papers'!AQ43,IF('Test Papers'!AN43&lt;&gt;"",'Test Papers'!AN43,IF('Test Papers'!AK43&lt;&gt;"",'Test Papers'!AK43,IF('Test Papers'!AH43&lt;&gt;"",'Test Papers'!AH43,IF('Test Papers'!AE43&lt;&gt;"",'Test Papers'!AE43,IF('Test Papers'!AB43&lt;&gt;"",'Test Papers'!AB43,IF('Test Papers'!Y43&lt;&gt;"",'Test Papers'!Y43,IF('Test Papers'!V43&lt;&gt;"",'Test Papers'!V43,IF('Test Papers'!S43&lt;&gt;"",'Test Papers'!S43,IF('Test Papers'!P43&lt;&gt;"",'Test Papers'!P43,IF('Test Papers'!M43&lt;&gt;"",'Test Papers'!M43,IF('Test Papers'!J43&lt;&gt;"",'Test Papers'!J43,""))))))))))))))</f>
        <v/>
      </c>
      <c r="R41" s="55" t="str">
        <f>IF(MIN('Practice Papers'!CY43,'Practice Papers'!CV43,'Practice Papers'!CS43,'Practice Papers'!CP43,'Practice Papers'!CM43,'Practice Papers'!CJ43,'Practice Papers'!CG43,'Practice Papers'!CD43,'Practice Papers'!CA43,'Practice Papers'!BX43,'Practice Papers'!BU43,'Practice Papers'!BR43,'Practice Papers'!BO43,'Practice Papers'!BL43,'Practice Papers'!BI43,'Practice Papers'!BF43,'Practice Papers'!BC43,'Practice Papers'!AZ43,'Practice Papers'!AW43,'Practice Papers'!AT43,'Practice Papers'!AQ43,'Practice Papers'!AN43,'Practice Papers'!AK43,'Practice Papers'!AH43,'Practice Papers'!AE43,'Practice Papers'!AB43,'Practice Papers'!Y43,'Practice Papers'!V43,'Practice Papers'!S43,'Practice Papers'!P43,'Practice Papers'!M43,'Practice Papers'!J43)=0,"",MIN('Practice Papers'!CY43,'Practice Papers'!CV43,'Practice Papers'!CS43,'Practice Papers'!CP43,'Practice Papers'!CM43,'Practice Papers'!CJ43,'Practice Papers'!CG43,'Practice Papers'!CD43,'Practice Papers'!CA43,'Practice Papers'!BX43,'Practice Papers'!BU43,'Practice Papers'!BR43,'Practice Papers'!BO43,'Practice Papers'!BL43,'Practice Papers'!BI43,'Practice Papers'!BF43,'Practice Papers'!BC43,'Practice Papers'!AZ43,'Practice Papers'!AW43,'Practice Papers'!AT43,'Practice Papers'!AQ43,'Practice Papers'!AN43,'Practice Papers'!AK43,'Practice Papers'!AH43,'Practice Papers'!AE43,'Practice Papers'!AB43,'Practice Papers'!Y43,'Practice Papers'!V43,'Practice Papers'!S43,'Practice Papers'!P43,'Practice Papers'!M43,'Practice Papers'!J43))</f>
        <v/>
      </c>
      <c r="S41" s="55" t="str">
        <f>IF('Practice Papers'!CY43&lt;&gt;"",AVERAGE('Practice Papers'!CY43,'Practice Papers'!CV43,'Practice Papers'!CS43),IF('Practice Papers'!CV43&lt;&gt;"",AVERAGE('Practice Papers'!CV43,'Practice Papers'!CS43,'Practice Papers'!CP43),IF('Practice Papers'!CS43&lt;&gt;"",AVERAGE('Practice Papers'!CS43,'Practice Papers'!CP43,'Practice Papers'!CM43),IF('Practice Papers'!CP43&lt;&gt;"",AVERAGE('Practice Papers'!CP43,'Practice Papers'!CM43,'Practice Papers'!CJ43),IF('Practice Papers'!CM43&lt;&gt;"",AVERAGE('Practice Papers'!CM43,'Practice Papers'!CJ43,'Practice Papers'!CG43),IF('Practice Papers'!CJ43&lt;&gt;"",AVERAGE('Practice Papers'!CJ43,'Practice Papers'!CG43,'Practice Papers'!CD43),IF('Practice Papers'!CG43&lt;&gt;"",AVERAGE('Practice Papers'!CG43,'Practice Papers'!CD43,'Practice Papers'!CA43),IF('Practice Papers'!CD43&lt;&gt;"",AVERAGE('Practice Papers'!CD43,'Practice Papers'!CA43,'Practice Papers'!BX43),IF('Practice Papers'!CA43&lt;&gt;"",AVERAGE('Practice Papers'!CA43,'Practice Papers'!BX43,'Practice Papers'!BX43),IF('Practice Papers'!BX43&lt;&gt;"",AVERAGE('Practice Papers'!BX43,'Practice Papers'!BU43,'Practice Papers'!BR43),IF('Practice Papers'!BU43&lt;&gt;"",AVERAGE('Practice Papers'!BU43,'Practice Papers'!BR43,'Practice Papers'!BO43),IF('Practice Papers'!BR43&lt;&gt;"",AVERAGE('Practice Papers'!BR43,'Practice Papers'!BO43,'Practice Papers'!BL43),IF('Practice Papers'!BO43&lt;&gt;"",AVERAGE('Practice Papers'!BO43,'Practice Papers'!BL43,'Practice Papers'!BI43),IF('Practice Papers'!BL43&lt;&gt;"",AVERAGE('Practice Papers'!BL43,'Practice Papers'!BI43,'Practice Papers'!BF43),IF('Practice Papers'!BI43&lt;&gt;"",AVERAGE('Practice Papers'!BI43,'Practice Papers'!BF43,'Practice Papers'!BC43),IF('Practice Papers'!BF43&lt;&gt;"",AVERAGE('Practice Papers'!BF43,'Practice Papers'!BC43,'Practice Papers'!AZ43),IF('Practice Papers'!BC43&lt;&gt;"",AVERAGE('Practice Papers'!BC43,'Practice Papers'!AZ43,'Practice Papers'!AW43),IF('Practice Papers'!AZ43&lt;&gt;"",AVERAGE('Practice Papers'!AZ43,'Practice Papers'!AW43,'Practice Papers'!AT43),IF('Practice Papers'!AW43&lt;&gt;"",AVERAGE('Practice Papers'!AW43,'Practice Papers'!AT43,'Practice Papers'!AQ43),IF('Practice Papers'!AT43&lt;&gt;"",AVERAGE('Practice Papers'!AT43,'Practice Papers'!AQ43,'Practice Papers'!AN43),IF('Practice Papers'!AQ43&lt;&gt;"",AVERAGE('Practice Papers'!AQ43,'Practice Papers'!AN43,'Practice Papers'!AK43),IF('Practice Papers'!AN43&lt;&gt;"",AVERAGE('Practice Papers'!AN43,'Practice Papers'!AK43,'Practice Papers'!AH43),IF('Practice Papers'!AK43&lt;&gt;"",AVERAGE('Practice Papers'!AK43,'Practice Papers'!AH43,'Practice Papers'!AE43),IF('Practice Papers'!AH43&lt;&gt;"",AVERAGE('Practice Papers'!AH43,'Practice Papers'!AE43,'Practice Papers'!AB43),IF('Practice Papers'!AE43&lt;&gt;"",AVERAGE('Practice Papers'!AE43,'Practice Papers'!AB43,'Practice Papers'!Y43),IF('Practice Papers'!AB43&lt;&gt;"",AVERAGE('Practice Papers'!AB43,'Practice Papers'!Y43,'Practice Papers'!V43),IF('Practice Papers'!Y43&lt;&gt;"",AVERAGE('Practice Papers'!Y43,'Practice Papers'!V43,'Practice Papers'!S43),IF('Practice Papers'!V43&lt;&gt;"",AVERAGE('Practice Papers'!V43,'Practice Papers'!S43,'Practice Papers'!P43),IF('Practice Papers'!S43&lt;&gt;"",AVERAGE('Practice Papers'!S43,'Practice Papers'!P43,'Practice Papers'!M43),IF('Practice Papers'!P43&lt;&gt;"",AVERAGE('Practice Papers'!P43,'Practice Papers'!M43,'Practice Papers'!J43),""))))))))))))))))))))))))))))))</f>
        <v/>
      </c>
      <c r="T41" s="55" t="str">
        <f t="shared" si="4"/>
        <v/>
      </c>
    </row>
    <row r="42" spans="2:20" ht="18">
      <c r="B42" s="4"/>
      <c r="C42" s="6"/>
      <c r="D42" s="24"/>
      <c r="E42" s="32" t="str">
        <f t="shared" si="0"/>
        <v/>
      </c>
      <c r="F42" s="69" t="str">
        <f t="shared" si="1"/>
        <v/>
      </c>
      <c r="G42" s="12" t="str">
        <f t="shared" si="2"/>
        <v/>
      </c>
      <c r="H42" s="87" t="str">
        <f>'Practice Papers'!B44</f>
        <v/>
      </c>
      <c r="P42" s="55" t="str">
        <f t="shared" si="3"/>
        <v/>
      </c>
      <c r="Q42" s="55" t="str">
        <f>IF('Test Papers'!AW44&lt;&gt;"",'Test Papers'!AW44,IF('Test Papers'!AT44&lt;&gt;"",'Test Papers'!AT44,IF('Test Papers'!AQ44&lt;&gt;"",'Test Papers'!AQ44,IF('Test Papers'!AN44&lt;&gt;"",'Test Papers'!AN44,IF('Test Papers'!AK44&lt;&gt;"",'Test Papers'!AK44,IF('Test Papers'!AH44&lt;&gt;"",'Test Papers'!AH44,IF('Test Papers'!AE44&lt;&gt;"",'Test Papers'!AE44,IF('Test Papers'!AB44&lt;&gt;"",'Test Papers'!AB44,IF('Test Papers'!Y44&lt;&gt;"",'Test Papers'!Y44,IF('Test Papers'!V44&lt;&gt;"",'Test Papers'!V44,IF('Test Papers'!S44&lt;&gt;"",'Test Papers'!S44,IF('Test Papers'!P44&lt;&gt;"",'Test Papers'!P44,IF('Test Papers'!M44&lt;&gt;"",'Test Papers'!M44,IF('Test Papers'!J44&lt;&gt;"",'Test Papers'!J44,""))))))))))))))</f>
        <v/>
      </c>
      <c r="R42" s="55" t="str">
        <f>IF(MIN('Practice Papers'!CY44,'Practice Papers'!CV44,'Practice Papers'!CS44,'Practice Papers'!CP44,'Practice Papers'!CM44,'Practice Papers'!CJ44,'Practice Papers'!CG44,'Practice Papers'!CD44,'Practice Papers'!CA44,'Practice Papers'!BX44,'Practice Papers'!BU44,'Practice Papers'!BR44,'Practice Papers'!BO44,'Practice Papers'!BL44,'Practice Papers'!BI44,'Practice Papers'!BF44,'Practice Papers'!BC44,'Practice Papers'!AZ44,'Practice Papers'!AW44,'Practice Papers'!AT44,'Practice Papers'!AQ44,'Practice Papers'!AN44,'Practice Papers'!AK44,'Practice Papers'!AH44,'Practice Papers'!AE44,'Practice Papers'!AB44,'Practice Papers'!Y44,'Practice Papers'!V44,'Practice Papers'!S44,'Practice Papers'!P44,'Practice Papers'!M44,'Practice Papers'!J44)=0,"",MIN('Practice Papers'!CY44,'Practice Papers'!CV44,'Practice Papers'!CS44,'Practice Papers'!CP44,'Practice Papers'!CM44,'Practice Papers'!CJ44,'Practice Papers'!CG44,'Practice Papers'!CD44,'Practice Papers'!CA44,'Practice Papers'!BX44,'Practice Papers'!BU44,'Practice Papers'!BR44,'Practice Papers'!BO44,'Practice Papers'!BL44,'Practice Papers'!BI44,'Practice Papers'!BF44,'Practice Papers'!BC44,'Practice Papers'!AZ44,'Practice Papers'!AW44,'Practice Papers'!AT44,'Practice Papers'!AQ44,'Practice Papers'!AN44,'Practice Papers'!AK44,'Practice Papers'!AH44,'Practice Papers'!AE44,'Practice Papers'!AB44,'Practice Papers'!Y44,'Practice Papers'!V44,'Practice Papers'!S44,'Practice Papers'!P44,'Practice Papers'!M44,'Practice Papers'!J44))</f>
        <v/>
      </c>
      <c r="S42" s="55" t="str">
        <f>IF('Practice Papers'!CY44&lt;&gt;"",AVERAGE('Practice Papers'!CY44,'Practice Papers'!CV44,'Practice Papers'!CS44),IF('Practice Papers'!CV44&lt;&gt;"",AVERAGE('Practice Papers'!CV44,'Practice Papers'!CS44,'Practice Papers'!CP44),IF('Practice Papers'!CS44&lt;&gt;"",AVERAGE('Practice Papers'!CS44,'Practice Papers'!CP44,'Practice Papers'!CM44),IF('Practice Papers'!CP44&lt;&gt;"",AVERAGE('Practice Papers'!CP44,'Practice Papers'!CM44,'Practice Papers'!CJ44),IF('Practice Papers'!CM44&lt;&gt;"",AVERAGE('Practice Papers'!CM44,'Practice Papers'!CJ44,'Practice Papers'!CG44),IF('Practice Papers'!CJ44&lt;&gt;"",AVERAGE('Practice Papers'!CJ44,'Practice Papers'!CG44,'Practice Papers'!CD44),IF('Practice Papers'!CG44&lt;&gt;"",AVERAGE('Practice Papers'!CG44,'Practice Papers'!CD44,'Practice Papers'!CA44),IF('Practice Papers'!CD44&lt;&gt;"",AVERAGE('Practice Papers'!CD44,'Practice Papers'!CA44,'Practice Papers'!BX44),IF('Practice Papers'!CA44&lt;&gt;"",AVERAGE('Practice Papers'!CA44,'Practice Papers'!BX44,'Practice Papers'!BX44),IF('Practice Papers'!BX44&lt;&gt;"",AVERAGE('Practice Papers'!BX44,'Practice Papers'!BU44,'Practice Papers'!BR44),IF('Practice Papers'!BU44&lt;&gt;"",AVERAGE('Practice Papers'!BU44,'Practice Papers'!BR44,'Practice Papers'!BO44),IF('Practice Papers'!BR44&lt;&gt;"",AVERAGE('Practice Papers'!BR44,'Practice Papers'!BO44,'Practice Papers'!BL44),IF('Practice Papers'!BO44&lt;&gt;"",AVERAGE('Practice Papers'!BO44,'Practice Papers'!BL44,'Practice Papers'!BI44),IF('Practice Papers'!BL44&lt;&gt;"",AVERAGE('Practice Papers'!BL44,'Practice Papers'!BI44,'Practice Papers'!BF44),IF('Practice Papers'!BI44&lt;&gt;"",AVERAGE('Practice Papers'!BI44,'Practice Papers'!BF44,'Practice Papers'!BC44),IF('Practice Papers'!BF44&lt;&gt;"",AVERAGE('Practice Papers'!BF44,'Practice Papers'!BC44,'Practice Papers'!AZ44),IF('Practice Papers'!BC44&lt;&gt;"",AVERAGE('Practice Papers'!BC44,'Practice Papers'!AZ44,'Practice Papers'!AW44),IF('Practice Papers'!AZ44&lt;&gt;"",AVERAGE('Practice Papers'!AZ44,'Practice Papers'!AW44,'Practice Papers'!AT44),IF('Practice Papers'!AW44&lt;&gt;"",AVERAGE('Practice Papers'!AW44,'Practice Papers'!AT44,'Practice Papers'!AQ44),IF('Practice Papers'!AT44&lt;&gt;"",AVERAGE('Practice Papers'!AT44,'Practice Papers'!AQ44,'Practice Papers'!AN44),IF('Practice Papers'!AQ44&lt;&gt;"",AVERAGE('Practice Papers'!AQ44,'Practice Papers'!AN44,'Practice Papers'!AK44),IF('Practice Papers'!AN44&lt;&gt;"",AVERAGE('Practice Papers'!AN44,'Practice Papers'!AK44,'Practice Papers'!AH44),IF('Practice Papers'!AK44&lt;&gt;"",AVERAGE('Practice Papers'!AK44,'Practice Papers'!AH44,'Practice Papers'!AE44),IF('Practice Papers'!AH44&lt;&gt;"",AVERAGE('Practice Papers'!AH44,'Practice Papers'!AE44,'Practice Papers'!AB44),IF('Practice Papers'!AE44&lt;&gt;"",AVERAGE('Practice Papers'!AE44,'Practice Papers'!AB44,'Practice Papers'!Y44),IF('Practice Papers'!AB44&lt;&gt;"",AVERAGE('Practice Papers'!AB44,'Practice Papers'!Y44,'Practice Papers'!V44),IF('Practice Papers'!Y44&lt;&gt;"",AVERAGE('Practice Papers'!Y44,'Practice Papers'!V44,'Practice Papers'!S44),IF('Practice Papers'!V44&lt;&gt;"",AVERAGE('Practice Papers'!V44,'Practice Papers'!S44,'Practice Papers'!P44),IF('Practice Papers'!S44&lt;&gt;"",AVERAGE('Practice Papers'!S44,'Practice Papers'!P44,'Practice Papers'!M44),IF('Practice Papers'!P44&lt;&gt;"",AVERAGE('Practice Papers'!P44,'Practice Papers'!M44,'Practice Papers'!J44),""))))))))))))))))))))))))))))))</f>
        <v/>
      </c>
      <c r="T42" s="55" t="str">
        <f t="shared" si="4"/>
        <v/>
      </c>
    </row>
    <row r="43" spans="2:20" ht="18.75" thickBot="1">
      <c r="B43" s="5"/>
      <c r="C43" s="7"/>
      <c r="D43" s="26"/>
      <c r="E43" s="80" t="str">
        <f t="shared" si="0"/>
        <v/>
      </c>
      <c r="F43" s="81" t="str">
        <f t="shared" si="1"/>
        <v/>
      </c>
      <c r="G43" s="13" t="str">
        <f t="shared" si="2"/>
        <v/>
      </c>
      <c r="H43" s="88" t="str">
        <f>'Practice Papers'!B45</f>
        <v/>
      </c>
      <c r="P43" s="55" t="str">
        <f t="shared" si="3"/>
        <v/>
      </c>
      <c r="Q43" s="55" t="str">
        <f>IF('Test Papers'!AW45&lt;&gt;"",'Test Papers'!AW45,IF('Test Papers'!AT45&lt;&gt;"",'Test Papers'!AT45,IF('Test Papers'!AQ45&lt;&gt;"",'Test Papers'!AQ45,IF('Test Papers'!AN45&lt;&gt;"",'Test Papers'!AN45,IF('Test Papers'!AK45&lt;&gt;"",'Test Papers'!AK45,IF('Test Papers'!AH45&lt;&gt;"",'Test Papers'!AH45,IF('Test Papers'!AE45&lt;&gt;"",'Test Papers'!AE45,IF('Test Papers'!AB45&lt;&gt;"",'Test Papers'!AB45,IF('Test Papers'!Y45&lt;&gt;"",'Test Papers'!Y45,IF('Test Papers'!V45&lt;&gt;"",'Test Papers'!V45,IF('Test Papers'!S45&lt;&gt;"",'Test Papers'!S45,IF('Test Papers'!P45&lt;&gt;"",'Test Papers'!P45,IF('Test Papers'!M45&lt;&gt;"",'Test Papers'!M45,IF('Test Papers'!J45&lt;&gt;"",'Test Papers'!J45,""))))))))))))))</f>
        <v/>
      </c>
      <c r="R43" s="55" t="str">
        <f>IF(MIN('Practice Papers'!CY45,'Practice Papers'!CV45,'Practice Papers'!CS45,'Practice Papers'!CP45,'Practice Papers'!CM45,'Practice Papers'!CJ45,'Practice Papers'!CG45,'Practice Papers'!CD45,'Practice Papers'!CA45,'Practice Papers'!BX45,'Practice Papers'!BU45,'Practice Papers'!BR45,'Practice Papers'!BO45,'Practice Papers'!BL45,'Practice Papers'!BI45,'Practice Papers'!BF45,'Practice Papers'!BC45,'Practice Papers'!AZ45,'Practice Papers'!AW45,'Practice Papers'!AT45,'Practice Papers'!AQ45,'Practice Papers'!AN45,'Practice Papers'!AK45,'Practice Papers'!AH45,'Practice Papers'!AE45,'Practice Papers'!AB45,'Practice Papers'!Y45,'Practice Papers'!V45,'Practice Papers'!S45,'Practice Papers'!P45,'Practice Papers'!M45,'Practice Papers'!J45)=0,"",MIN('Practice Papers'!CY45,'Practice Papers'!CV45,'Practice Papers'!CS45,'Practice Papers'!CP45,'Practice Papers'!CM45,'Practice Papers'!CJ45,'Practice Papers'!CG45,'Practice Papers'!CD45,'Practice Papers'!CA45,'Practice Papers'!BX45,'Practice Papers'!BU45,'Practice Papers'!BR45,'Practice Papers'!BO45,'Practice Papers'!BL45,'Practice Papers'!BI45,'Practice Papers'!BF45,'Practice Papers'!BC45,'Practice Papers'!AZ45,'Practice Papers'!AW45,'Practice Papers'!AT45,'Practice Papers'!AQ45,'Practice Papers'!AN45,'Practice Papers'!AK45,'Practice Papers'!AH45,'Practice Papers'!AE45,'Practice Papers'!AB45,'Practice Papers'!Y45,'Practice Papers'!V45,'Practice Papers'!S45,'Practice Papers'!P45,'Practice Papers'!M45,'Practice Papers'!J45))</f>
        <v/>
      </c>
      <c r="S43" s="55" t="str">
        <f>IF('Practice Papers'!CY45&lt;&gt;"",AVERAGE('Practice Papers'!CY45,'Practice Papers'!CV45,'Practice Papers'!CS45),IF('Practice Papers'!CV45&lt;&gt;"",AVERAGE('Practice Papers'!CV45,'Practice Papers'!CS45,'Practice Papers'!CP45),IF('Practice Papers'!CS45&lt;&gt;"",AVERAGE('Practice Papers'!CS45,'Practice Papers'!CP45,'Practice Papers'!CM45),IF('Practice Papers'!CP45&lt;&gt;"",AVERAGE('Practice Papers'!CP45,'Practice Papers'!CM45,'Practice Papers'!CJ45),IF('Practice Papers'!CM45&lt;&gt;"",AVERAGE('Practice Papers'!CM45,'Practice Papers'!CJ45,'Practice Papers'!CG45),IF('Practice Papers'!CJ45&lt;&gt;"",AVERAGE('Practice Papers'!CJ45,'Practice Papers'!CG45,'Practice Papers'!CD45),IF('Practice Papers'!CG45&lt;&gt;"",AVERAGE('Practice Papers'!CG45,'Practice Papers'!CD45,'Practice Papers'!CA45),IF('Practice Papers'!CD45&lt;&gt;"",AVERAGE('Practice Papers'!CD45,'Practice Papers'!CA45,'Practice Papers'!BX45),IF('Practice Papers'!CA45&lt;&gt;"",AVERAGE('Practice Papers'!CA45,'Practice Papers'!BX45,'Practice Papers'!BX45),IF('Practice Papers'!BX45&lt;&gt;"",AVERAGE('Practice Papers'!BX45,'Practice Papers'!BU45,'Practice Papers'!BR45),IF('Practice Papers'!BU45&lt;&gt;"",AVERAGE('Practice Papers'!BU45,'Practice Papers'!BR45,'Practice Papers'!BO45),IF('Practice Papers'!BR45&lt;&gt;"",AVERAGE('Practice Papers'!BR45,'Practice Papers'!BO45,'Practice Papers'!BL45),IF('Practice Papers'!BO45&lt;&gt;"",AVERAGE('Practice Papers'!BO45,'Practice Papers'!BL45,'Practice Papers'!BI45),IF('Practice Papers'!BL45&lt;&gt;"",AVERAGE('Practice Papers'!BL45,'Practice Papers'!BI45,'Practice Papers'!BF45),IF('Practice Papers'!BI45&lt;&gt;"",AVERAGE('Practice Papers'!BI45,'Practice Papers'!BF45,'Practice Papers'!BC45),IF('Practice Papers'!BF45&lt;&gt;"",AVERAGE('Practice Papers'!BF45,'Practice Papers'!BC45,'Practice Papers'!AZ45),IF('Practice Papers'!BC45&lt;&gt;"",AVERAGE('Practice Papers'!BC45,'Practice Papers'!AZ45,'Practice Papers'!AW45),IF('Practice Papers'!AZ45&lt;&gt;"",AVERAGE('Practice Papers'!AZ45,'Practice Papers'!AW45,'Practice Papers'!AT45),IF('Practice Papers'!AW45&lt;&gt;"",AVERAGE('Practice Papers'!AW45,'Practice Papers'!AT45,'Practice Papers'!AQ45),IF('Practice Papers'!AT45&lt;&gt;"",AVERAGE('Practice Papers'!AT45,'Practice Papers'!AQ45,'Practice Papers'!AN45),IF('Practice Papers'!AQ45&lt;&gt;"",AVERAGE('Practice Papers'!AQ45,'Practice Papers'!AN45,'Practice Papers'!AK45),IF('Practice Papers'!AN45&lt;&gt;"",AVERAGE('Practice Papers'!AN45,'Practice Papers'!AK45,'Practice Papers'!AH45),IF('Practice Papers'!AK45&lt;&gt;"",AVERAGE('Practice Papers'!AK45,'Practice Papers'!AH45,'Practice Papers'!AE45),IF('Practice Papers'!AH45&lt;&gt;"",AVERAGE('Practice Papers'!AH45,'Practice Papers'!AE45,'Practice Papers'!AB45),IF('Practice Papers'!AE45&lt;&gt;"",AVERAGE('Practice Papers'!AE45,'Practice Papers'!AB45,'Practice Papers'!Y45),IF('Practice Papers'!AB45&lt;&gt;"",AVERAGE('Practice Papers'!AB45,'Practice Papers'!Y45,'Practice Papers'!V45),IF('Practice Papers'!Y45&lt;&gt;"",AVERAGE('Practice Papers'!Y45,'Practice Papers'!V45,'Practice Papers'!S45),IF('Practice Papers'!V45&lt;&gt;"",AVERAGE('Practice Papers'!V45,'Practice Papers'!S45,'Practice Papers'!P45),IF('Practice Papers'!S45&lt;&gt;"",AVERAGE('Practice Papers'!S45,'Practice Papers'!P45,'Practice Papers'!M45),IF('Practice Papers'!P45&lt;&gt;"",AVERAGE('Practice Papers'!P45,'Practice Papers'!M45,'Practice Papers'!J45),""))))))))))))))))))))))))))))))</f>
        <v/>
      </c>
      <c r="T43" s="55" t="str">
        <f t="shared" si="4"/>
        <v/>
      </c>
    </row>
  </sheetData>
  <mergeCells count="1">
    <mergeCell ref="D1:E1"/>
  </mergeCells>
  <conditionalFormatting sqref="G4:G43">
    <cfRule type="expression" dxfId="14" priority="7">
      <formula>($Q4-$P4)&lt;=0</formula>
    </cfRule>
    <cfRule type="expression" dxfId="13" priority="8">
      <formula>(Q4-$P4)=1</formula>
    </cfRule>
    <cfRule type="expression" dxfId="12" priority="9">
      <formula>(Q4-$P4)&gt;=2</formula>
    </cfRule>
  </conditionalFormatting>
  <conditionalFormatting sqref="F4:F43">
    <cfRule type="expression" dxfId="11" priority="4">
      <formula>(T4-$P4)&lt;=0</formula>
    </cfRule>
    <cfRule type="expression" dxfId="10" priority="5">
      <formula>(T4-$P4)=1</formula>
    </cfRule>
    <cfRule type="expression" dxfId="9" priority="6">
      <formula>(T4-$P4)&gt;=2</formula>
    </cfRule>
  </conditionalFormatting>
  <conditionalFormatting sqref="E4:E43">
    <cfRule type="expression" dxfId="8" priority="1">
      <formula>(R4-$P4)&lt;=0</formula>
    </cfRule>
    <cfRule type="expression" dxfId="7" priority="2">
      <formula>(R4-$P4)=1</formula>
    </cfRule>
    <cfRule type="expression" dxfId="6" priority="3">
      <formula>(R4-$P4)&gt;=2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55"/>
  <sheetViews>
    <sheetView zoomScale="60" zoomScaleNormal="60" workbookViewId="0">
      <pane xSplit="7" topLeftCell="H1" activePane="topRight" state="frozen"/>
      <selection pane="topRight" activeCell="N6" sqref="N6:N37"/>
    </sheetView>
  </sheetViews>
  <sheetFormatPr defaultRowHeight="15"/>
  <cols>
    <col min="10" max="10" width="9.140625" hidden="1" customWidth="1"/>
    <col min="13" max="13" width="9.140625" hidden="1" customWidth="1"/>
    <col min="16" max="16" width="9.140625" hidden="1" customWidth="1"/>
    <col min="19" max="19" width="9.140625" hidden="1" customWidth="1"/>
    <col min="22" max="22" width="9.140625" hidden="1" customWidth="1"/>
    <col min="25" max="25" width="9.140625" hidden="1" customWidth="1"/>
    <col min="28" max="28" width="9.140625" hidden="1" customWidth="1"/>
    <col min="31" max="31" width="9.140625" hidden="1" customWidth="1"/>
    <col min="34" max="34" width="9.140625" hidden="1" customWidth="1"/>
    <col min="37" max="37" width="9.140625" hidden="1" customWidth="1"/>
    <col min="40" max="40" width="9.140625" hidden="1" customWidth="1"/>
    <col min="43" max="43" width="9.140625" hidden="1" customWidth="1"/>
    <col min="46" max="46" width="9.140625" hidden="1" customWidth="1"/>
    <col min="49" max="49" width="9.140625" hidden="1" customWidth="1"/>
  </cols>
  <sheetData>
    <row r="1" spans="1:49" ht="33.75" customHeight="1">
      <c r="A1" s="1" t="s">
        <v>2</v>
      </c>
      <c r="B1" s="2"/>
      <c r="C1" s="101" t="str">
        <f>IF(Dashboard!D1="","",Dashboard!D1)</f>
        <v>Demo</v>
      </c>
      <c r="D1" s="101"/>
      <c r="H1" s="40" t="s">
        <v>84</v>
      </c>
    </row>
    <row r="2" spans="1:49" ht="15.75" customHeight="1" thickBot="1"/>
    <row r="3" spans="1:49" s="14" customFormat="1" ht="18.75" customHeight="1">
      <c r="F3" s="15"/>
      <c r="G3" s="15"/>
      <c r="H3" s="90">
        <v>2024</v>
      </c>
      <c r="I3" s="91"/>
      <c r="J3" s="17"/>
      <c r="K3" s="90">
        <v>2024</v>
      </c>
      <c r="L3" s="91"/>
      <c r="M3" s="38"/>
      <c r="N3" s="90">
        <v>2024</v>
      </c>
      <c r="O3" s="91"/>
      <c r="P3" s="38"/>
      <c r="Q3" s="90"/>
      <c r="R3" s="91"/>
      <c r="S3" s="38"/>
      <c r="T3" s="90"/>
      <c r="U3" s="91"/>
      <c r="V3" s="38"/>
      <c r="W3" s="90"/>
      <c r="X3" s="91"/>
      <c r="Y3" s="38"/>
      <c r="Z3" s="90"/>
      <c r="AA3" s="91"/>
      <c r="AB3" s="38"/>
      <c r="AC3" s="90"/>
      <c r="AD3" s="91"/>
      <c r="AE3" s="38"/>
      <c r="AF3" s="90"/>
      <c r="AG3" s="91"/>
      <c r="AH3" s="38"/>
      <c r="AI3" s="90"/>
      <c r="AJ3" s="91"/>
      <c r="AK3" s="38"/>
      <c r="AL3" s="90"/>
      <c r="AM3" s="91"/>
      <c r="AN3" s="38"/>
      <c r="AO3" s="90"/>
      <c r="AP3" s="91"/>
      <c r="AQ3" s="38"/>
      <c r="AR3" s="90"/>
      <c r="AS3" s="91"/>
      <c r="AT3" s="38"/>
      <c r="AU3" s="90"/>
      <c r="AV3" s="91"/>
      <c r="AW3" s="38"/>
    </row>
    <row r="4" spans="1:49" s="14" customFormat="1" ht="18.75" customHeight="1" thickBot="1">
      <c r="F4" s="15"/>
      <c r="G4" s="15"/>
      <c r="H4" s="36" t="s">
        <v>85</v>
      </c>
      <c r="I4" s="35">
        <v>1</v>
      </c>
      <c r="J4" s="25"/>
      <c r="K4" s="36" t="s">
        <v>85</v>
      </c>
      <c r="L4" s="35">
        <v>2</v>
      </c>
      <c r="M4" s="37"/>
      <c r="N4" s="36" t="s">
        <v>85</v>
      </c>
      <c r="O4" s="35">
        <v>3</v>
      </c>
      <c r="P4" s="37"/>
      <c r="Q4" s="36" t="s">
        <v>85</v>
      </c>
      <c r="R4" s="35"/>
      <c r="S4" s="37"/>
      <c r="T4" s="36" t="s">
        <v>85</v>
      </c>
      <c r="U4" s="35"/>
      <c r="V4" s="37"/>
      <c r="W4" s="36" t="s">
        <v>85</v>
      </c>
      <c r="X4" s="35"/>
      <c r="Y4" s="37"/>
      <c r="Z4" s="36" t="s">
        <v>85</v>
      </c>
      <c r="AA4" s="35"/>
      <c r="AB4" s="37"/>
      <c r="AC4" s="36" t="s">
        <v>85</v>
      </c>
      <c r="AD4" s="35"/>
      <c r="AE4" s="37"/>
      <c r="AF4" s="36" t="s">
        <v>85</v>
      </c>
      <c r="AG4" s="35"/>
      <c r="AH4" s="37"/>
      <c r="AI4" s="36" t="s">
        <v>85</v>
      </c>
      <c r="AJ4" s="35"/>
      <c r="AK4" s="37"/>
      <c r="AL4" s="36" t="s">
        <v>85</v>
      </c>
      <c r="AM4" s="35"/>
      <c r="AN4" s="37"/>
      <c r="AO4" s="36" t="s">
        <v>85</v>
      </c>
      <c r="AP4" s="35"/>
      <c r="AQ4" s="37"/>
      <c r="AR4" s="36" t="s">
        <v>85</v>
      </c>
      <c r="AS4" s="35"/>
      <c r="AT4" s="37"/>
      <c r="AU4" s="36" t="s">
        <v>85</v>
      </c>
      <c r="AV4" s="35"/>
      <c r="AW4" s="37"/>
    </row>
    <row r="5" spans="1:49" s="14" customFormat="1" ht="18.75" customHeight="1" thickBot="1">
      <c r="C5" s="92" t="s">
        <v>5</v>
      </c>
      <c r="D5" s="93"/>
      <c r="E5" s="93" t="s">
        <v>5</v>
      </c>
      <c r="F5" s="94"/>
      <c r="G5" s="16" t="s">
        <v>6</v>
      </c>
      <c r="H5" s="19" t="s">
        <v>86</v>
      </c>
      <c r="I5" s="17" t="s">
        <v>87</v>
      </c>
      <c r="J5" s="56"/>
      <c r="K5" s="19" t="s">
        <v>86</v>
      </c>
      <c r="L5" s="17" t="s">
        <v>87</v>
      </c>
      <c r="M5" s="18"/>
      <c r="N5" s="19" t="s">
        <v>86</v>
      </c>
      <c r="O5" s="17" t="s">
        <v>87</v>
      </c>
      <c r="P5" s="18"/>
      <c r="Q5" s="19" t="s">
        <v>86</v>
      </c>
      <c r="R5" s="17" t="s">
        <v>87</v>
      </c>
      <c r="S5" s="18"/>
      <c r="T5" s="19" t="s">
        <v>86</v>
      </c>
      <c r="U5" s="17" t="s">
        <v>87</v>
      </c>
      <c r="V5" s="18"/>
      <c r="W5" s="19" t="s">
        <v>86</v>
      </c>
      <c r="X5" s="17" t="s">
        <v>87</v>
      </c>
      <c r="Y5" s="18"/>
      <c r="Z5" s="19" t="s">
        <v>86</v>
      </c>
      <c r="AA5" s="17" t="s">
        <v>87</v>
      </c>
      <c r="AB5" s="18"/>
      <c r="AC5" s="19" t="s">
        <v>86</v>
      </c>
      <c r="AD5" s="17" t="s">
        <v>87</v>
      </c>
      <c r="AE5" s="18"/>
      <c r="AF5" s="19" t="s">
        <v>86</v>
      </c>
      <c r="AG5" s="17" t="s">
        <v>87</v>
      </c>
      <c r="AH5" s="18"/>
      <c r="AI5" s="19" t="s">
        <v>86</v>
      </c>
      <c r="AJ5" s="17" t="s">
        <v>87</v>
      </c>
      <c r="AK5" s="18"/>
      <c r="AL5" s="19" t="s">
        <v>86</v>
      </c>
      <c r="AM5" s="17" t="s">
        <v>87</v>
      </c>
      <c r="AN5" s="18"/>
      <c r="AO5" s="19" t="s">
        <v>86</v>
      </c>
      <c r="AP5" s="17" t="s">
        <v>87</v>
      </c>
      <c r="AQ5" s="18"/>
      <c r="AR5" s="19" t="s">
        <v>86</v>
      </c>
      <c r="AS5" s="17" t="s">
        <v>87</v>
      </c>
      <c r="AT5" s="18"/>
      <c r="AU5" s="19" t="s">
        <v>86</v>
      </c>
      <c r="AV5" s="17" t="s">
        <v>87</v>
      </c>
      <c r="AW5" s="18"/>
    </row>
    <row r="6" spans="1:49" s="14" customFormat="1" ht="18.75" customHeight="1">
      <c r="C6" s="95" t="str">
        <f>IF(Dashboard!B4="","",Dashboard!B4)</f>
        <v>Student1</v>
      </c>
      <c r="D6" s="96"/>
      <c r="E6" s="96" t="str">
        <f>IF(Dashboard!C4="","",Dashboard!C4)</f>
        <v>Name1</v>
      </c>
      <c r="F6" s="97"/>
      <c r="G6" s="20">
        <f>IF(Dashboard!D4=0,"",Dashboard!D4)</f>
        <v>9</v>
      </c>
      <c r="H6" s="23">
        <v>44</v>
      </c>
      <c r="I6" s="21">
        <f t="shared" ref="I6:I45" si="0">IF(H6="","",(VLOOKUP(H6,H$48:I$55,2,TRUE)))</f>
        <v>6</v>
      </c>
      <c r="J6" s="57">
        <f t="shared" ref="J6:J45" si="1">IF(H6="","",VLOOKUP(H6,H$48:J$55,3,TRUE))</f>
        <v>4</v>
      </c>
      <c r="K6" s="23">
        <v>44</v>
      </c>
      <c r="L6" s="21">
        <f t="shared" ref="L6:L45" si="2">IF(K6="","",(VLOOKUP(K6,K$48:L$55,2,TRUE)))</f>
        <v>6</v>
      </c>
      <c r="M6" s="22">
        <f t="shared" ref="M6:M45" si="3">IF(K6="","",VLOOKUP(K6,K$48:M$55,3,TRUE))</f>
        <v>4</v>
      </c>
      <c r="N6" s="23">
        <v>44</v>
      </c>
      <c r="O6" s="21">
        <f t="shared" ref="O6:O45" si="4">IF(N6="","",(VLOOKUP(N6,N$48:O$55,2,TRUE)))</f>
        <v>6</v>
      </c>
      <c r="P6" s="22">
        <f t="shared" ref="P6:P45" si="5">IF(N6="","",VLOOKUP(N6,N$48:P$55,3,TRUE))</f>
        <v>4</v>
      </c>
      <c r="Q6" s="23"/>
      <c r="R6" s="21" t="str">
        <f t="shared" ref="R6:R45" si="6">IF(Q6="","",(VLOOKUP(Q6,Q$48:R$55,2,TRUE)))</f>
        <v/>
      </c>
      <c r="S6" s="22" t="str">
        <f t="shared" ref="S6:S45" si="7">IF(Q6="","",VLOOKUP(Q6,Q$48:S$55,3,TRUE))</f>
        <v/>
      </c>
      <c r="T6" s="23"/>
      <c r="U6" s="21" t="str">
        <f t="shared" ref="U6:U45" si="8">IF(T6="","",(VLOOKUP(T6,T$48:U$55,2,TRUE)))</f>
        <v/>
      </c>
      <c r="V6" s="22" t="str">
        <f t="shared" ref="V6:V45" si="9">IF(T6="","",VLOOKUP(T6,T$48:V$55,3,TRUE))</f>
        <v/>
      </c>
      <c r="W6" s="23"/>
      <c r="X6" s="21" t="str">
        <f t="shared" ref="X6:X45" si="10">IF(W6="","",(VLOOKUP(W6,W$48:X$55,2,TRUE)))</f>
        <v/>
      </c>
      <c r="Y6" s="22" t="str">
        <f t="shared" ref="Y6:Y45" si="11">IF(W6="","",VLOOKUP(W6,W$48:Y$55,3,TRUE))</f>
        <v/>
      </c>
      <c r="Z6" s="23"/>
      <c r="AA6" s="21" t="str">
        <f t="shared" ref="AA6:AA45" si="12">IF(Z6="","",(VLOOKUP(Z6,Z$48:AA$55,2,TRUE)))</f>
        <v/>
      </c>
      <c r="AB6" s="22" t="str">
        <f t="shared" ref="AB6:AB45" si="13">IF(Z6="","",VLOOKUP(Z6,Z$48:AB$55,3,TRUE))</f>
        <v/>
      </c>
      <c r="AC6" s="23"/>
      <c r="AD6" s="21" t="str">
        <f t="shared" ref="AD6:AD45" si="14">IF(AC6="","",(VLOOKUP(AC6,AC$48:AD$55,2,TRUE)))</f>
        <v/>
      </c>
      <c r="AE6" s="22" t="str">
        <f t="shared" ref="AE6:AE45" si="15">IF(AC6="","",VLOOKUP(AC6,AC$48:AE$55,3,TRUE))</f>
        <v/>
      </c>
      <c r="AF6" s="23"/>
      <c r="AG6" s="21" t="str">
        <f t="shared" ref="AG6:AG45" si="16">IF(AF6="","",(VLOOKUP(AF6,AF$48:AG$55,2,TRUE)))</f>
        <v/>
      </c>
      <c r="AH6" s="22" t="str">
        <f t="shared" ref="AH6:AH45" si="17">IF(AF6="","",VLOOKUP(AF6,AF$48:AH$55,3,TRUE))</f>
        <v/>
      </c>
      <c r="AI6" s="23"/>
      <c r="AJ6" s="21" t="str">
        <f t="shared" ref="AJ6:AJ45" si="18">IF(AI6="","",(VLOOKUP(AI6,AI$48:AJ$55,2,TRUE)))</f>
        <v/>
      </c>
      <c r="AK6" s="22" t="str">
        <f t="shared" ref="AK6:AK45" si="19">IF(AI6="","",VLOOKUP(AI6,AI$48:AK$55,3,TRUE))</f>
        <v/>
      </c>
      <c r="AL6" s="23"/>
      <c r="AM6" s="21" t="str">
        <f t="shared" ref="AM6:AM45" si="20">IF(AL6="","",(VLOOKUP(AL6,AL$48:AM$55,2,TRUE)))</f>
        <v/>
      </c>
      <c r="AN6" s="22" t="str">
        <f t="shared" ref="AN6:AN45" si="21">IF(AL6="","",VLOOKUP(AL6,AL$48:AN$55,3,TRUE))</f>
        <v/>
      </c>
      <c r="AO6" s="23"/>
      <c r="AP6" s="21" t="str">
        <f t="shared" ref="AP6:AP45" si="22">IF(AO6="","",(VLOOKUP(AO6,AO$48:AP$55,2,TRUE)))</f>
        <v/>
      </c>
      <c r="AQ6" s="22" t="str">
        <f t="shared" ref="AQ6:AQ45" si="23">IF(AO6="","",VLOOKUP(AO6,AO$48:AQ$55,3,TRUE))</f>
        <v/>
      </c>
      <c r="AR6" s="23"/>
      <c r="AS6" s="21" t="str">
        <f t="shared" ref="AS6:AS45" si="24">IF(AR6="","",(VLOOKUP(AR6,AR$48:AS$55,2,TRUE)))</f>
        <v/>
      </c>
      <c r="AT6" s="22" t="str">
        <f t="shared" ref="AT6:AT45" si="25">IF(AR6="","",VLOOKUP(AR6,AR$48:AT$55,3,TRUE))</f>
        <v/>
      </c>
      <c r="AU6" s="23"/>
      <c r="AV6" s="21" t="str">
        <f t="shared" ref="AV6:AV45" si="26">IF(AU6="","",(VLOOKUP(AU6,AU$48:AV$55,2,TRUE)))</f>
        <v/>
      </c>
      <c r="AW6" s="22" t="str">
        <f t="shared" ref="AW6:AW45" si="27">IF(AU6="","",VLOOKUP(AU6,AU$48:AW$55,3,TRUE))</f>
        <v/>
      </c>
    </row>
    <row r="7" spans="1:49" s="14" customFormat="1" ht="18.75" customHeight="1">
      <c r="C7" s="95" t="str">
        <f>IF(Dashboard!B5="","",Dashboard!B5)</f>
        <v>Student2</v>
      </c>
      <c r="D7" s="96"/>
      <c r="E7" s="96" t="str">
        <f>IF(Dashboard!C5="","",Dashboard!C5)</f>
        <v>Name2</v>
      </c>
      <c r="F7" s="97"/>
      <c r="G7" s="20">
        <f>IF(Dashboard!D5=0,"",Dashboard!D5)</f>
        <v>8</v>
      </c>
      <c r="H7" s="24">
        <v>45</v>
      </c>
      <c r="I7" s="21">
        <f t="shared" si="0"/>
        <v>7</v>
      </c>
      <c r="J7" s="57">
        <f t="shared" si="1"/>
        <v>3</v>
      </c>
      <c r="K7" s="24">
        <v>45</v>
      </c>
      <c r="L7" s="21">
        <f t="shared" si="2"/>
        <v>6</v>
      </c>
      <c r="M7" s="22">
        <f t="shared" si="3"/>
        <v>4</v>
      </c>
      <c r="N7" s="24">
        <v>45</v>
      </c>
      <c r="O7" s="21">
        <f t="shared" si="4"/>
        <v>6</v>
      </c>
      <c r="P7" s="22">
        <f t="shared" si="5"/>
        <v>4</v>
      </c>
      <c r="Q7" s="24"/>
      <c r="R7" s="21" t="str">
        <f t="shared" si="6"/>
        <v/>
      </c>
      <c r="S7" s="22" t="str">
        <f t="shared" si="7"/>
        <v/>
      </c>
      <c r="T7" s="24"/>
      <c r="U7" s="21" t="str">
        <f t="shared" si="8"/>
        <v/>
      </c>
      <c r="V7" s="22" t="str">
        <f t="shared" si="9"/>
        <v/>
      </c>
      <c r="W7" s="24"/>
      <c r="X7" s="21" t="str">
        <f t="shared" si="10"/>
        <v/>
      </c>
      <c r="Y7" s="22" t="str">
        <f t="shared" si="11"/>
        <v/>
      </c>
      <c r="Z7" s="24"/>
      <c r="AA7" s="21" t="str">
        <f t="shared" si="12"/>
        <v/>
      </c>
      <c r="AB7" s="22" t="str">
        <f t="shared" si="13"/>
        <v/>
      </c>
      <c r="AC7" s="24"/>
      <c r="AD7" s="21" t="str">
        <f t="shared" si="14"/>
        <v/>
      </c>
      <c r="AE7" s="22" t="str">
        <f t="shared" si="15"/>
        <v/>
      </c>
      <c r="AF7" s="24"/>
      <c r="AG7" s="21" t="str">
        <f t="shared" si="16"/>
        <v/>
      </c>
      <c r="AH7" s="22" t="str">
        <f t="shared" si="17"/>
        <v/>
      </c>
      <c r="AI7" s="24"/>
      <c r="AJ7" s="21" t="str">
        <f t="shared" si="18"/>
        <v/>
      </c>
      <c r="AK7" s="22" t="str">
        <f t="shared" si="19"/>
        <v/>
      </c>
      <c r="AL7" s="24"/>
      <c r="AM7" s="21" t="str">
        <f t="shared" si="20"/>
        <v/>
      </c>
      <c r="AN7" s="22" t="str">
        <f t="shared" si="21"/>
        <v/>
      </c>
      <c r="AO7" s="23"/>
      <c r="AP7" s="21" t="str">
        <f t="shared" si="22"/>
        <v/>
      </c>
      <c r="AQ7" s="22" t="str">
        <f t="shared" si="23"/>
        <v/>
      </c>
      <c r="AR7" s="24"/>
      <c r="AS7" s="21" t="str">
        <f t="shared" si="24"/>
        <v/>
      </c>
      <c r="AT7" s="22" t="str">
        <f t="shared" si="25"/>
        <v/>
      </c>
      <c r="AU7" s="24"/>
      <c r="AV7" s="21" t="str">
        <f t="shared" si="26"/>
        <v/>
      </c>
      <c r="AW7" s="22" t="str">
        <f t="shared" si="27"/>
        <v/>
      </c>
    </row>
    <row r="8" spans="1:49" s="14" customFormat="1" ht="18.75" customHeight="1">
      <c r="C8" s="95" t="str">
        <f>IF(Dashboard!B6="","",Dashboard!B6)</f>
        <v>Student3</v>
      </c>
      <c r="D8" s="96"/>
      <c r="E8" s="96" t="str">
        <f>IF(Dashboard!C6="","",Dashboard!C6)</f>
        <v>Name3</v>
      </c>
      <c r="F8" s="97"/>
      <c r="G8" s="20">
        <f>IF(Dashboard!D6=0,"",Dashboard!D6)</f>
        <v>9</v>
      </c>
      <c r="H8" s="24">
        <v>46</v>
      </c>
      <c r="I8" s="21">
        <f t="shared" si="0"/>
        <v>7</v>
      </c>
      <c r="J8" s="57">
        <f t="shared" si="1"/>
        <v>3</v>
      </c>
      <c r="K8" s="24">
        <v>46</v>
      </c>
      <c r="L8" s="21">
        <f t="shared" si="2"/>
        <v>6</v>
      </c>
      <c r="M8" s="22">
        <f t="shared" si="3"/>
        <v>4</v>
      </c>
      <c r="N8" s="24">
        <v>46</v>
      </c>
      <c r="O8" s="21">
        <f t="shared" si="4"/>
        <v>6</v>
      </c>
      <c r="P8" s="22">
        <f t="shared" si="5"/>
        <v>4</v>
      </c>
      <c r="Q8" s="24"/>
      <c r="R8" s="21" t="str">
        <f t="shared" si="6"/>
        <v/>
      </c>
      <c r="S8" s="22" t="str">
        <f t="shared" si="7"/>
        <v/>
      </c>
      <c r="T8" s="24"/>
      <c r="U8" s="21" t="str">
        <f t="shared" si="8"/>
        <v/>
      </c>
      <c r="V8" s="22" t="str">
        <f t="shared" si="9"/>
        <v/>
      </c>
      <c r="W8" s="24"/>
      <c r="X8" s="21" t="str">
        <f t="shared" si="10"/>
        <v/>
      </c>
      <c r="Y8" s="22" t="str">
        <f t="shared" si="11"/>
        <v/>
      </c>
      <c r="Z8" s="24"/>
      <c r="AA8" s="21" t="str">
        <f t="shared" si="12"/>
        <v/>
      </c>
      <c r="AB8" s="22" t="str">
        <f t="shared" si="13"/>
        <v/>
      </c>
      <c r="AC8" s="24"/>
      <c r="AD8" s="21" t="str">
        <f t="shared" si="14"/>
        <v/>
      </c>
      <c r="AE8" s="22" t="str">
        <f t="shared" si="15"/>
        <v/>
      </c>
      <c r="AF8" s="24"/>
      <c r="AG8" s="21" t="str">
        <f t="shared" si="16"/>
        <v/>
      </c>
      <c r="AH8" s="22" t="str">
        <f t="shared" si="17"/>
        <v/>
      </c>
      <c r="AI8" s="24"/>
      <c r="AJ8" s="21" t="str">
        <f t="shared" si="18"/>
        <v/>
      </c>
      <c r="AK8" s="22" t="str">
        <f t="shared" si="19"/>
        <v/>
      </c>
      <c r="AL8" s="24"/>
      <c r="AM8" s="21" t="str">
        <f t="shared" si="20"/>
        <v/>
      </c>
      <c r="AN8" s="22" t="str">
        <f t="shared" si="21"/>
        <v/>
      </c>
      <c r="AO8" s="23"/>
      <c r="AP8" s="21" t="str">
        <f t="shared" si="22"/>
        <v/>
      </c>
      <c r="AQ8" s="22" t="str">
        <f t="shared" si="23"/>
        <v/>
      </c>
      <c r="AR8" s="24"/>
      <c r="AS8" s="21" t="str">
        <f t="shared" si="24"/>
        <v/>
      </c>
      <c r="AT8" s="22" t="str">
        <f t="shared" si="25"/>
        <v/>
      </c>
      <c r="AU8" s="24"/>
      <c r="AV8" s="21" t="str">
        <f t="shared" si="26"/>
        <v/>
      </c>
      <c r="AW8" s="22" t="str">
        <f t="shared" si="27"/>
        <v/>
      </c>
    </row>
    <row r="9" spans="1:49" s="14" customFormat="1" ht="18.75" customHeight="1">
      <c r="C9" s="95" t="str">
        <f>IF(Dashboard!B7="","",Dashboard!B7)</f>
        <v>Student4</v>
      </c>
      <c r="D9" s="96"/>
      <c r="E9" s="96" t="str">
        <f>IF(Dashboard!C7="","",Dashboard!C7)</f>
        <v>Name4</v>
      </c>
      <c r="F9" s="97"/>
      <c r="G9" s="20">
        <f>IF(Dashboard!D7=0,"",Dashboard!D7)</f>
        <v>7</v>
      </c>
      <c r="H9" s="24">
        <v>44</v>
      </c>
      <c r="I9" s="21">
        <f t="shared" si="0"/>
        <v>6</v>
      </c>
      <c r="J9" s="57">
        <f t="shared" si="1"/>
        <v>4</v>
      </c>
      <c r="K9" s="24">
        <v>44</v>
      </c>
      <c r="L9" s="21">
        <f t="shared" si="2"/>
        <v>6</v>
      </c>
      <c r="M9" s="22">
        <f t="shared" si="3"/>
        <v>4</v>
      </c>
      <c r="N9" s="24">
        <v>44</v>
      </c>
      <c r="O9" s="21">
        <f t="shared" si="4"/>
        <v>6</v>
      </c>
      <c r="P9" s="22">
        <f t="shared" si="5"/>
        <v>4</v>
      </c>
      <c r="Q9" s="24"/>
      <c r="R9" s="21" t="str">
        <f t="shared" si="6"/>
        <v/>
      </c>
      <c r="S9" s="22" t="str">
        <f t="shared" si="7"/>
        <v/>
      </c>
      <c r="T9" s="24"/>
      <c r="U9" s="21" t="str">
        <f t="shared" si="8"/>
        <v/>
      </c>
      <c r="V9" s="22" t="str">
        <f t="shared" si="9"/>
        <v/>
      </c>
      <c r="W9" s="24"/>
      <c r="X9" s="21" t="str">
        <f t="shared" si="10"/>
        <v/>
      </c>
      <c r="Y9" s="22" t="str">
        <f t="shared" si="11"/>
        <v/>
      </c>
      <c r="Z9" s="24"/>
      <c r="AA9" s="21" t="str">
        <f t="shared" si="12"/>
        <v/>
      </c>
      <c r="AB9" s="22" t="str">
        <f t="shared" si="13"/>
        <v/>
      </c>
      <c r="AC9" s="24"/>
      <c r="AD9" s="21" t="str">
        <f t="shared" si="14"/>
        <v/>
      </c>
      <c r="AE9" s="22" t="str">
        <f t="shared" si="15"/>
        <v/>
      </c>
      <c r="AF9" s="24"/>
      <c r="AG9" s="21" t="str">
        <f t="shared" si="16"/>
        <v/>
      </c>
      <c r="AH9" s="22" t="str">
        <f t="shared" si="17"/>
        <v/>
      </c>
      <c r="AI9" s="24"/>
      <c r="AJ9" s="21" t="str">
        <f t="shared" si="18"/>
        <v/>
      </c>
      <c r="AK9" s="22" t="str">
        <f t="shared" si="19"/>
        <v/>
      </c>
      <c r="AL9" s="24"/>
      <c r="AM9" s="21" t="str">
        <f t="shared" si="20"/>
        <v/>
      </c>
      <c r="AN9" s="22" t="str">
        <f t="shared" si="21"/>
        <v/>
      </c>
      <c r="AO9" s="23"/>
      <c r="AP9" s="21" t="str">
        <f t="shared" si="22"/>
        <v/>
      </c>
      <c r="AQ9" s="22" t="str">
        <f t="shared" si="23"/>
        <v/>
      </c>
      <c r="AR9" s="24"/>
      <c r="AS9" s="21" t="str">
        <f t="shared" si="24"/>
        <v/>
      </c>
      <c r="AT9" s="22" t="str">
        <f t="shared" si="25"/>
        <v/>
      </c>
      <c r="AU9" s="24"/>
      <c r="AV9" s="21" t="str">
        <f t="shared" si="26"/>
        <v/>
      </c>
      <c r="AW9" s="22" t="str">
        <f t="shared" si="27"/>
        <v/>
      </c>
    </row>
    <row r="10" spans="1:49" s="14" customFormat="1" ht="18.75" customHeight="1">
      <c r="C10" s="95" t="str">
        <f>IF(Dashboard!B8="","",Dashboard!B8)</f>
        <v>Student5</v>
      </c>
      <c r="D10" s="96"/>
      <c r="E10" s="96" t="str">
        <f>IF(Dashboard!C8="","",Dashboard!C8)</f>
        <v>Name5</v>
      </c>
      <c r="F10" s="97"/>
      <c r="G10" s="20">
        <f>IF(Dashboard!D8=0,"",Dashboard!D8)</f>
        <v>7</v>
      </c>
      <c r="H10" s="24">
        <v>46</v>
      </c>
      <c r="I10" s="21">
        <f t="shared" si="0"/>
        <v>7</v>
      </c>
      <c r="J10" s="57">
        <f t="shared" si="1"/>
        <v>3</v>
      </c>
      <c r="K10" s="24">
        <v>46</v>
      </c>
      <c r="L10" s="21">
        <f t="shared" si="2"/>
        <v>6</v>
      </c>
      <c r="M10" s="22">
        <f t="shared" si="3"/>
        <v>4</v>
      </c>
      <c r="N10" s="24">
        <v>46</v>
      </c>
      <c r="O10" s="21">
        <f t="shared" si="4"/>
        <v>6</v>
      </c>
      <c r="P10" s="22">
        <f t="shared" si="5"/>
        <v>4</v>
      </c>
      <c r="Q10" s="24"/>
      <c r="R10" s="21" t="str">
        <f t="shared" si="6"/>
        <v/>
      </c>
      <c r="S10" s="22" t="str">
        <f t="shared" si="7"/>
        <v/>
      </c>
      <c r="T10" s="24"/>
      <c r="U10" s="21" t="str">
        <f t="shared" si="8"/>
        <v/>
      </c>
      <c r="V10" s="22" t="str">
        <f t="shared" si="9"/>
        <v/>
      </c>
      <c r="W10" s="24"/>
      <c r="X10" s="21" t="str">
        <f t="shared" si="10"/>
        <v/>
      </c>
      <c r="Y10" s="22" t="str">
        <f t="shared" si="11"/>
        <v/>
      </c>
      <c r="Z10" s="24"/>
      <c r="AA10" s="21" t="str">
        <f t="shared" si="12"/>
        <v/>
      </c>
      <c r="AB10" s="22" t="str">
        <f t="shared" si="13"/>
        <v/>
      </c>
      <c r="AC10" s="24"/>
      <c r="AD10" s="21" t="str">
        <f t="shared" si="14"/>
        <v/>
      </c>
      <c r="AE10" s="22" t="str">
        <f t="shared" si="15"/>
        <v/>
      </c>
      <c r="AF10" s="24"/>
      <c r="AG10" s="21" t="str">
        <f t="shared" si="16"/>
        <v/>
      </c>
      <c r="AH10" s="22" t="str">
        <f t="shared" si="17"/>
        <v/>
      </c>
      <c r="AI10" s="24"/>
      <c r="AJ10" s="21" t="str">
        <f t="shared" si="18"/>
        <v/>
      </c>
      <c r="AK10" s="22" t="str">
        <f t="shared" si="19"/>
        <v/>
      </c>
      <c r="AL10" s="24"/>
      <c r="AM10" s="21" t="str">
        <f t="shared" si="20"/>
        <v/>
      </c>
      <c r="AN10" s="22" t="str">
        <f t="shared" si="21"/>
        <v/>
      </c>
      <c r="AO10" s="23"/>
      <c r="AP10" s="21" t="str">
        <f t="shared" si="22"/>
        <v/>
      </c>
      <c r="AQ10" s="22" t="str">
        <f t="shared" si="23"/>
        <v/>
      </c>
      <c r="AR10" s="24"/>
      <c r="AS10" s="21" t="str">
        <f t="shared" si="24"/>
        <v/>
      </c>
      <c r="AT10" s="22" t="str">
        <f t="shared" si="25"/>
        <v/>
      </c>
      <c r="AU10" s="24"/>
      <c r="AV10" s="21" t="str">
        <f t="shared" si="26"/>
        <v/>
      </c>
      <c r="AW10" s="22" t="str">
        <f t="shared" si="27"/>
        <v/>
      </c>
    </row>
    <row r="11" spans="1:49" s="14" customFormat="1" ht="18.75" customHeight="1">
      <c r="C11" s="95" t="str">
        <f>IF(Dashboard!B9="","",Dashboard!B9)</f>
        <v>Student6</v>
      </c>
      <c r="D11" s="96"/>
      <c r="E11" s="96" t="str">
        <f>IF(Dashboard!C9="","",Dashboard!C9)</f>
        <v>Name6</v>
      </c>
      <c r="F11" s="97"/>
      <c r="G11" s="20">
        <f>IF(Dashboard!D9=0,"",Dashboard!D9)</f>
        <v>6</v>
      </c>
      <c r="H11" s="24">
        <v>50</v>
      </c>
      <c r="I11" s="21">
        <f t="shared" si="0"/>
        <v>7</v>
      </c>
      <c r="J11" s="57">
        <f t="shared" si="1"/>
        <v>3</v>
      </c>
      <c r="K11" s="24">
        <v>50</v>
      </c>
      <c r="L11" s="21">
        <f t="shared" si="2"/>
        <v>6</v>
      </c>
      <c r="M11" s="22">
        <f t="shared" si="3"/>
        <v>4</v>
      </c>
      <c r="N11" s="24">
        <v>50</v>
      </c>
      <c r="O11" s="21">
        <f t="shared" si="4"/>
        <v>6</v>
      </c>
      <c r="P11" s="22">
        <f t="shared" si="5"/>
        <v>4</v>
      </c>
      <c r="Q11" s="24"/>
      <c r="R11" s="21" t="str">
        <f t="shared" si="6"/>
        <v/>
      </c>
      <c r="S11" s="22" t="str">
        <f t="shared" si="7"/>
        <v/>
      </c>
      <c r="T11" s="24"/>
      <c r="U11" s="21" t="str">
        <f t="shared" si="8"/>
        <v/>
      </c>
      <c r="V11" s="22" t="str">
        <f t="shared" si="9"/>
        <v/>
      </c>
      <c r="W11" s="24"/>
      <c r="X11" s="21" t="str">
        <f t="shared" si="10"/>
        <v/>
      </c>
      <c r="Y11" s="22" t="str">
        <f t="shared" si="11"/>
        <v/>
      </c>
      <c r="Z11" s="24"/>
      <c r="AA11" s="21" t="str">
        <f t="shared" si="12"/>
        <v/>
      </c>
      <c r="AB11" s="22" t="str">
        <f t="shared" si="13"/>
        <v/>
      </c>
      <c r="AC11" s="24"/>
      <c r="AD11" s="21" t="str">
        <f t="shared" si="14"/>
        <v/>
      </c>
      <c r="AE11" s="22" t="str">
        <f t="shared" si="15"/>
        <v/>
      </c>
      <c r="AF11" s="24"/>
      <c r="AG11" s="21" t="str">
        <f t="shared" si="16"/>
        <v/>
      </c>
      <c r="AH11" s="22" t="str">
        <f t="shared" si="17"/>
        <v/>
      </c>
      <c r="AI11" s="24"/>
      <c r="AJ11" s="21" t="str">
        <f t="shared" si="18"/>
        <v/>
      </c>
      <c r="AK11" s="22" t="str">
        <f t="shared" si="19"/>
        <v/>
      </c>
      <c r="AL11" s="24"/>
      <c r="AM11" s="21" t="str">
        <f t="shared" si="20"/>
        <v/>
      </c>
      <c r="AN11" s="22" t="str">
        <f t="shared" si="21"/>
        <v/>
      </c>
      <c r="AO11" s="23"/>
      <c r="AP11" s="21" t="str">
        <f t="shared" si="22"/>
        <v/>
      </c>
      <c r="AQ11" s="22" t="str">
        <f t="shared" si="23"/>
        <v/>
      </c>
      <c r="AR11" s="24"/>
      <c r="AS11" s="21" t="str">
        <f t="shared" si="24"/>
        <v/>
      </c>
      <c r="AT11" s="22" t="str">
        <f t="shared" si="25"/>
        <v/>
      </c>
      <c r="AU11" s="24"/>
      <c r="AV11" s="21" t="str">
        <f t="shared" si="26"/>
        <v/>
      </c>
      <c r="AW11" s="22" t="str">
        <f t="shared" si="27"/>
        <v/>
      </c>
    </row>
    <row r="12" spans="1:49" s="14" customFormat="1" ht="18.75" customHeight="1">
      <c r="C12" s="95" t="str">
        <f>IF(Dashboard!B10="","",Dashboard!B10)</f>
        <v>Student7</v>
      </c>
      <c r="D12" s="96"/>
      <c r="E12" s="96" t="str">
        <f>IF(Dashboard!C10="","",Dashboard!C10)</f>
        <v>Name7</v>
      </c>
      <c r="F12" s="97"/>
      <c r="G12" s="20">
        <f>IF(Dashboard!D10=0,"",Dashboard!D10)</f>
        <v>6</v>
      </c>
      <c r="H12" s="24">
        <v>50</v>
      </c>
      <c r="I12" s="21">
        <f t="shared" si="0"/>
        <v>7</v>
      </c>
      <c r="J12" s="57">
        <f t="shared" si="1"/>
        <v>3</v>
      </c>
      <c r="K12" s="24">
        <v>50</v>
      </c>
      <c r="L12" s="21">
        <f t="shared" si="2"/>
        <v>6</v>
      </c>
      <c r="M12" s="22">
        <f t="shared" si="3"/>
        <v>4</v>
      </c>
      <c r="N12" s="24">
        <v>50</v>
      </c>
      <c r="O12" s="21">
        <f t="shared" si="4"/>
        <v>6</v>
      </c>
      <c r="P12" s="22">
        <f t="shared" si="5"/>
        <v>4</v>
      </c>
      <c r="Q12" s="24"/>
      <c r="R12" s="21" t="str">
        <f t="shared" si="6"/>
        <v/>
      </c>
      <c r="S12" s="22" t="str">
        <f t="shared" si="7"/>
        <v/>
      </c>
      <c r="T12" s="24"/>
      <c r="U12" s="21" t="str">
        <f t="shared" si="8"/>
        <v/>
      </c>
      <c r="V12" s="22" t="str">
        <f t="shared" si="9"/>
        <v/>
      </c>
      <c r="W12" s="24"/>
      <c r="X12" s="21" t="str">
        <f t="shared" si="10"/>
        <v/>
      </c>
      <c r="Y12" s="22" t="str">
        <f t="shared" si="11"/>
        <v/>
      </c>
      <c r="Z12" s="24"/>
      <c r="AA12" s="21" t="str">
        <f t="shared" si="12"/>
        <v/>
      </c>
      <c r="AB12" s="22" t="str">
        <f t="shared" si="13"/>
        <v/>
      </c>
      <c r="AC12" s="24"/>
      <c r="AD12" s="21" t="str">
        <f t="shared" si="14"/>
        <v/>
      </c>
      <c r="AE12" s="22" t="str">
        <f t="shared" si="15"/>
        <v/>
      </c>
      <c r="AF12" s="24"/>
      <c r="AG12" s="21" t="str">
        <f t="shared" si="16"/>
        <v/>
      </c>
      <c r="AH12" s="22" t="str">
        <f t="shared" si="17"/>
        <v/>
      </c>
      <c r="AI12" s="24"/>
      <c r="AJ12" s="21" t="str">
        <f t="shared" si="18"/>
        <v/>
      </c>
      <c r="AK12" s="22" t="str">
        <f t="shared" si="19"/>
        <v/>
      </c>
      <c r="AL12" s="24"/>
      <c r="AM12" s="21" t="str">
        <f t="shared" si="20"/>
        <v/>
      </c>
      <c r="AN12" s="22" t="str">
        <f t="shared" si="21"/>
        <v/>
      </c>
      <c r="AO12" s="23"/>
      <c r="AP12" s="21" t="str">
        <f t="shared" si="22"/>
        <v/>
      </c>
      <c r="AQ12" s="22" t="str">
        <f t="shared" si="23"/>
        <v/>
      </c>
      <c r="AR12" s="24"/>
      <c r="AS12" s="21" t="str">
        <f t="shared" si="24"/>
        <v/>
      </c>
      <c r="AT12" s="22" t="str">
        <f t="shared" si="25"/>
        <v/>
      </c>
      <c r="AU12" s="24"/>
      <c r="AV12" s="21" t="str">
        <f t="shared" si="26"/>
        <v/>
      </c>
      <c r="AW12" s="22" t="str">
        <f t="shared" si="27"/>
        <v/>
      </c>
    </row>
    <row r="13" spans="1:49" s="14" customFormat="1" ht="18.75" customHeight="1">
      <c r="C13" s="95" t="str">
        <f>IF(Dashboard!B11="","",Dashboard!B11)</f>
        <v>Student8</v>
      </c>
      <c r="D13" s="96"/>
      <c r="E13" s="96" t="str">
        <f>IF(Dashboard!C11="","",Dashboard!C11)</f>
        <v>Name8</v>
      </c>
      <c r="F13" s="97"/>
      <c r="G13" s="20">
        <f>IF(Dashboard!D11=0,"",Dashboard!D11)</f>
        <v>7</v>
      </c>
      <c r="H13" s="24">
        <v>45</v>
      </c>
      <c r="I13" s="21">
        <f t="shared" si="0"/>
        <v>7</v>
      </c>
      <c r="J13" s="57">
        <f t="shared" si="1"/>
        <v>3</v>
      </c>
      <c r="K13" s="24">
        <v>45</v>
      </c>
      <c r="L13" s="21">
        <f t="shared" si="2"/>
        <v>6</v>
      </c>
      <c r="M13" s="22">
        <f t="shared" si="3"/>
        <v>4</v>
      </c>
      <c r="N13" s="24">
        <v>45</v>
      </c>
      <c r="O13" s="21">
        <f t="shared" si="4"/>
        <v>6</v>
      </c>
      <c r="P13" s="22">
        <f t="shared" si="5"/>
        <v>4</v>
      </c>
      <c r="Q13" s="24"/>
      <c r="R13" s="21" t="str">
        <f t="shared" si="6"/>
        <v/>
      </c>
      <c r="S13" s="22" t="str">
        <f t="shared" si="7"/>
        <v/>
      </c>
      <c r="T13" s="24"/>
      <c r="U13" s="21" t="str">
        <f t="shared" si="8"/>
        <v/>
      </c>
      <c r="V13" s="22" t="str">
        <f t="shared" si="9"/>
        <v/>
      </c>
      <c r="W13" s="24"/>
      <c r="X13" s="21" t="str">
        <f t="shared" si="10"/>
        <v/>
      </c>
      <c r="Y13" s="22" t="str">
        <f t="shared" si="11"/>
        <v/>
      </c>
      <c r="Z13" s="24"/>
      <c r="AA13" s="21" t="str">
        <f t="shared" si="12"/>
        <v/>
      </c>
      <c r="AB13" s="22" t="str">
        <f t="shared" si="13"/>
        <v/>
      </c>
      <c r="AC13" s="24"/>
      <c r="AD13" s="21" t="str">
        <f t="shared" si="14"/>
        <v/>
      </c>
      <c r="AE13" s="22" t="str">
        <f t="shared" si="15"/>
        <v/>
      </c>
      <c r="AF13" s="24"/>
      <c r="AG13" s="21" t="str">
        <f t="shared" si="16"/>
        <v/>
      </c>
      <c r="AH13" s="22" t="str">
        <f t="shared" si="17"/>
        <v/>
      </c>
      <c r="AI13" s="24"/>
      <c r="AJ13" s="21" t="str">
        <f t="shared" si="18"/>
        <v/>
      </c>
      <c r="AK13" s="22" t="str">
        <f t="shared" si="19"/>
        <v/>
      </c>
      <c r="AL13" s="24"/>
      <c r="AM13" s="21" t="str">
        <f t="shared" si="20"/>
        <v/>
      </c>
      <c r="AN13" s="22" t="str">
        <f t="shared" si="21"/>
        <v/>
      </c>
      <c r="AO13" s="23"/>
      <c r="AP13" s="21" t="str">
        <f t="shared" si="22"/>
        <v/>
      </c>
      <c r="AQ13" s="22" t="str">
        <f t="shared" si="23"/>
        <v/>
      </c>
      <c r="AR13" s="24"/>
      <c r="AS13" s="21" t="str">
        <f t="shared" si="24"/>
        <v/>
      </c>
      <c r="AT13" s="22" t="str">
        <f t="shared" si="25"/>
        <v/>
      </c>
      <c r="AU13" s="24"/>
      <c r="AV13" s="21" t="str">
        <f t="shared" si="26"/>
        <v/>
      </c>
      <c r="AW13" s="22" t="str">
        <f t="shared" si="27"/>
        <v/>
      </c>
    </row>
    <row r="14" spans="1:49" s="14" customFormat="1" ht="18.75" customHeight="1">
      <c r="C14" s="95" t="str">
        <f>IF(Dashboard!B12="","",Dashboard!B12)</f>
        <v>Student9</v>
      </c>
      <c r="D14" s="96"/>
      <c r="E14" s="96" t="str">
        <f>IF(Dashboard!C12="","",Dashboard!C12)</f>
        <v>Name9</v>
      </c>
      <c r="F14" s="97"/>
      <c r="G14" s="20">
        <f>IF(Dashboard!D12=0,"",Dashboard!D12)</f>
        <v>8</v>
      </c>
      <c r="H14" s="24">
        <v>46</v>
      </c>
      <c r="I14" s="21">
        <f t="shared" si="0"/>
        <v>7</v>
      </c>
      <c r="J14" s="57">
        <f t="shared" si="1"/>
        <v>3</v>
      </c>
      <c r="K14" s="24">
        <v>46</v>
      </c>
      <c r="L14" s="21">
        <f t="shared" si="2"/>
        <v>6</v>
      </c>
      <c r="M14" s="22">
        <f t="shared" si="3"/>
        <v>4</v>
      </c>
      <c r="N14" s="24">
        <v>46</v>
      </c>
      <c r="O14" s="21">
        <f t="shared" si="4"/>
        <v>6</v>
      </c>
      <c r="P14" s="22">
        <f t="shared" si="5"/>
        <v>4</v>
      </c>
      <c r="Q14" s="24"/>
      <c r="R14" s="21" t="str">
        <f t="shared" si="6"/>
        <v/>
      </c>
      <c r="S14" s="22" t="str">
        <f t="shared" si="7"/>
        <v/>
      </c>
      <c r="T14" s="24"/>
      <c r="U14" s="21" t="str">
        <f t="shared" si="8"/>
        <v/>
      </c>
      <c r="V14" s="22" t="str">
        <f t="shared" si="9"/>
        <v/>
      </c>
      <c r="W14" s="24"/>
      <c r="X14" s="21" t="str">
        <f t="shared" si="10"/>
        <v/>
      </c>
      <c r="Y14" s="22" t="str">
        <f t="shared" si="11"/>
        <v/>
      </c>
      <c r="Z14" s="24"/>
      <c r="AA14" s="21" t="str">
        <f t="shared" si="12"/>
        <v/>
      </c>
      <c r="AB14" s="22" t="str">
        <f t="shared" si="13"/>
        <v/>
      </c>
      <c r="AC14" s="24"/>
      <c r="AD14" s="21" t="str">
        <f t="shared" si="14"/>
        <v/>
      </c>
      <c r="AE14" s="22" t="str">
        <f t="shared" si="15"/>
        <v/>
      </c>
      <c r="AF14" s="24"/>
      <c r="AG14" s="21" t="str">
        <f t="shared" si="16"/>
        <v/>
      </c>
      <c r="AH14" s="22" t="str">
        <f t="shared" si="17"/>
        <v/>
      </c>
      <c r="AI14" s="24"/>
      <c r="AJ14" s="21" t="str">
        <f t="shared" si="18"/>
        <v/>
      </c>
      <c r="AK14" s="22" t="str">
        <f t="shared" si="19"/>
        <v/>
      </c>
      <c r="AL14" s="24"/>
      <c r="AM14" s="21" t="str">
        <f t="shared" si="20"/>
        <v/>
      </c>
      <c r="AN14" s="22" t="str">
        <f t="shared" si="21"/>
        <v/>
      </c>
      <c r="AO14" s="23"/>
      <c r="AP14" s="21" t="str">
        <f t="shared" si="22"/>
        <v/>
      </c>
      <c r="AQ14" s="22" t="str">
        <f t="shared" si="23"/>
        <v/>
      </c>
      <c r="AR14" s="24"/>
      <c r="AS14" s="21" t="str">
        <f t="shared" si="24"/>
        <v/>
      </c>
      <c r="AT14" s="22" t="str">
        <f t="shared" si="25"/>
        <v/>
      </c>
      <c r="AU14" s="24"/>
      <c r="AV14" s="21" t="str">
        <f t="shared" si="26"/>
        <v/>
      </c>
      <c r="AW14" s="22" t="str">
        <f t="shared" si="27"/>
        <v/>
      </c>
    </row>
    <row r="15" spans="1:49" s="14" customFormat="1" ht="18.75" customHeight="1">
      <c r="C15" s="95" t="str">
        <f>IF(Dashboard!B13="","",Dashboard!B13)</f>
        <v>Student10</v>
      </c>
      <c r="D15" s="96"/>
      <c r="E15" s="96" t="str">
        <f>IF(Dashboard!C13="","",Dashboard!C13)</f>
        <v>Name10</v>
      </c>
      <c r="F15" s="97"/>
      <c r="G15" s="20">
        <f>IF(Dashboard!D13=0,"",Dashboard!D13)</f>
        <v>7</v>
      </c>
      <c r="H15" s="24">
        <v>47</v>
      </c>
      <c r="I15" s="21">
        <f t="shared" si="0"/>
        <v>7</v>
      </c>
      <c r="J15" s="57">
        <f t="shared" si="1"/>
        <v>3</v>
      </c>
      <c r="K15" s="24">
        <v>47</v>
      </c>
      <c r="L15" s="21">
        <f t="shared" si="2"/>
        <v>6</v>
      </c>
      <c r="M15" s="22">
        <f t="shared" si="3"/>
        <v>4</v>
      </c>
      <c r="N15" s="24">
        <v>47</v>
      </c>
      <c r="O15" s="21">
        <f t="shared" si="4"/>
        <v>6</v>
      </c>
      <c r="P15" s="22">
        <f t="shared" si="5"/>
        <v>4</v>
      </c>
      <c r="Q15" s="24"/>
      <c r="R15" s="21" t="str">
        <f t="shared" si="6"/>
        <v/>
      </c>
      <c r="S15" s="22" t="str">
        <f t="shared" si="7"/>
        <v/>
      </c>
      <c r="T15" s="24"/>
      <c r="U15" s="21" t="str">
        <f t="shared" si="8"/>
        <v/>
      </c>
      <c r="V15" s="22" t="str">
        <f t="shared" si="9"/>
        <v/>
      </c>
      <c r="W15" s="24"/>
      <c r="X15" s="21" t="str">
        <f t="shared" si="10"/>
        <v/>
      </c>
      <c r="Y15" s="22" t="str">
        <f t="shared" si="11"/>
        <v/>
      </c>
      <c r="Z15" s="24"/>
      <c r="AA15" s="21" t="str">
        <f t="shared" si="12"/>
        <v/>
      </c>
      <c r="AB15" s="22" t="str">
        <f t="shared" si="13"/>
        <v/>
      </c>
      <c r="AC15" s="24"/>
      <c r="AD15" s="21" t="str">
        <f t="shared" si="14"/>
        <v/>
      </c>
      <c r="AE15" s="22" t="str">
        <f t="shared" si="15"/>
        <v/>
      </c>
      <c r="AF15" s="24"/>
      <c r="AG15" s="21" t="str">
        <f t="shared" si="16"/>
        <v/>
      </c>
      <c r="AH15" s="22" t="str">
        <f t="shared" si="17"/>
        <v/>
      </c>
      <c r="AI15" s="24"/>
      <c r="AJ15" s="21" t="str">
        <f t="shared" si="18"/>
        <v/>
      </c>
      <c r="AK15" s="22" t="str">
        <f t="shared" si="19"/>
        <v/>
      </c>
      <c r="AL15" s="24"/>
      <c r="AM15" s="21" t="str">
        <f t="shared" si="20"/>
        <v/>
      </c>
      <c r="AN15" s="22" t="str">
        <f t="shared" si="21"/>
        <v/>
      </c>
      <c r="AO15" s="23"/>
      <c r="AP15" s="21" t="str">
        <f t="shared" si="22"/>
        <v/>
      </c>
      <c r="AQ15" s="22" t="str">
        <f t="shared" si="23"/>
        <v/>
      </c>
      <c r="AR15" s="24"/>
      <c r="AS15" s="21" t="str">
        <f t="shared" si="24"/>
        <v/>
      </c>
      <c r="AT15" s="22" t="str">
        <f t="shared" si="25"/>
        <v/>
      </c>
      <c r="AU15" s="24"/>
      <c r="AV15" s="21" t="str">
        <f t="shared" si="26"/>
        <v/>
      </c>
      <c r="AW15" s="22" t="str">
        <f t="shared" si="27"/>
        <v/>
      </c>
    </row>
    <row r="16" spans="1:49" s="14" customFormat="1" ht="18.75" customHeight="1">
      <c r="C16" s="95" t="str">
        <f>IF(Dashboard!B14="","",Dashboard!B14)</f>
        <v>Student11</v>
      </c>
      <c r="D16" s="96"/>
      <c r="E16" s="96" t="str">
        <f>IF(Dashboard!C14="","",Dashboard!C14)</f>
        <v>Name11</v>
      </c>
      <c r="F16" s="97"/>
      <c r="G16" s="20">
        <f>IF(Dashboard!D14=0,"",Dashboard!D14)</f>
        <v>7</v>
      </c>
      <c r="H16" s="24">
        <v>54</v>
      </c>
      <c r="I16" s="21">
        <f t="shared" si="0"/>
        <v>7</v>
      </c>
      <c r="J16" s="57">
        <f t="shared" si="1"/>
        <v>3</v>
      </c>
      <c r="K16" s="24">
        <v>54</v>
      </c>
      <c r="L16" s="21">
        <f t="shared" si="2"/>
        <v>7</v>
      </c>
      <c r="M16" s="22">
        <f t="shared" si="3"/>
        <v>3</v>
      </c>
      <c r="N16" s="24">
        <v>54</v>
      </c>
      <c r="O16" s="21">
        <f t="shared" si="4"/>
        <v>7</v>
      </c>
      <c r="P16" s="22">
        <f t="shared" si="5"/>
        <v>3</v>
      </c>
      <c r="Q16" s="24"/>
      <c r="R16" s="21" t="str">
        <f t="shared" si="6"/>
        <v/>
      </c>
      <c r="S16" s="22" t="str">
        <f t="shared" si="7"/>
        <v/>
      </c>
      <c r="T16" s="24"/>
      <c r="U16" s="21" t="str">
        <f t="shared" si="8"/>
        <v/>
      </c>
      <c r="V16" s="22" t="str">
        <f t="shared" si="9"/>
        <v/>
      </c>
      <c r="W16" s="24"/>
      <c r="X16" s="21" t="str">
        <f t="shared" si="10"/>
        <v/>
      </c>
      <c r="Y16" s="22" t="str">
        <f t="shared" si="11"/>
        <v/>
      </c>
      <c r="Z16" s="24"/>
      <c r="AA16" s="21" t="str">
        <f t="shared" si="12"/>
        <v/>
      </c>
      <c r="AB16" s="22" t="str">
        <f t="shared" si="13"/>
        <v/>
      </c>
      <c r="AC16" s="24"/>
      <c r="AD16" s="21" t="str">
        <f t="shared" si="14"/>
        <v/>
      </c>
      <c r="AE16" s="22" t="str">
        <f t="shared" si="15"/>
        <v/>
      </c>
      <c r="AF16" s="24"/>
      <c r="AG16" s="21" t="str">
        <f t="shared" si="16"/>
        <v/>
      </c>
      <c r="AH16" s="22" t="str">
        <f t="shared" si="17"/>
        <v/>
      </c>
      <c r="AI16" s="24"/>
      <c r="AJ16" s="21" t="str">
        <f t="shared" si="18"/>
        <v/>
      </c>
      <c r="AK16" s="22" t="str">
        <f t="shared" si="19"/>
        <v/>
      </c>
      <c r="AL16" s="24"/>
      <c r="AM16" s="21" t="str">
        <f t="shared" si="20"/>
        <v/>
      </c>
      <c r="AN16" s="22" t="str">
        <f t="shared" si="21"/>
        <v/>
      </c>
      <c r="AO16" s="23"/>
      <c r="AP16" s="21" t="str">
        <f t="shared" si="22"/>
        <v/>
      </c>
      <c r="AQ16" s="22" t="str">
        <f t="shared" si="23"/>
        <v/>
      </c>
      <c r="AR16" s="24"/>
      <c r="AS16" s="21" t="str">
        <f t="shared" si="24"/>
        <v/>
      </c>
      <c r="AT16" s="22" t="str">
        <f t="shared" si="25"/>
        <v/>
      </c>
      <c r="AU16" s="24"/>
      <c r="AV16" s="21" t="str">
        <f t="shared" si="26"/>
        <v/>
      </c>
      <c r="AW16" s="22" t="str">
        <f t="shared" si="27"/>
        <v/>
      </c>
    </row>
    <row r="17" spans="3:49" s="14" customFormat="1" ht="18.75" customHeight="1">
      <c r="C17" s="95" t="str">
        <f>IF(Dashboard!B15="","",Dashboard!B15)</f>
        <v>Student12</v>
      </c>
      <c r="D17" s="96"/>
      <c r="E17" s="96" t="str">
        <f>IF(Dashboard!C15="","",Dashboard!C15)</f>
        <v>Name12</v>
      </c>
      <c r="F17" s="97"/>
      <c r="G17" s="20">
        <f>IF(Dashboard!D15=0,"",Dashboard!D15)</f>
        <v>7</v>
      </c>
      <c r="H17" s="24">
        <v>55</v>
      </c>
      <c r="I17" s="21">
        <f t="shared" si="0"/>
        <v>7</v>
      </c>
      <c r="J17" s="57">
        <f t="shared" si="1"/>
        <v>3</v>
      </c>
      <c r="K17" s="24">
        <v>55</v>
      </c>
      <c r="L17" s="21">
        <f t="shared" si="2"/>
        <v>7</v>
      </c>
      <c r="M17" s="22">
        <f t="shared" si="3"/>
        <v>3</v>
      </c>
      <c r="N17" s="24">
        <v>55</v>
      </c>
      <c r="O17" s="21">
        <f t="shared" si="4"/>
        <v>7</v>
      </c>
      <c r="P17" s="22">
        <f t="shared" si="5"/>
        <v>3</v>
      </c>
      <c r="Q17" s="24"/>
      <c r="R17" s="21" t="str">
        <f t="shared" si="6"/>
        <v/>
      </c>
      <c r="S17" s="22" t="str">
        <f t="shared" si="7"/>
        <v/>
      </c>
      <c r="T17" s="24"/>
      <c r="U17" s="21" t="str">
        <f t="shared" si="8"/>
        <v/>
      </c>
      <c r="V17" s="22" t="str">
        <f t="shared" si="9"/>
        <v/>
      </c>
      <c r="W17" s="24"/>
      <c r="X17" s="21" t="str">
        <f t="shared" si="10"/>
        <v/>
      </c>
      <c r="Y17" s="22" t="str">
        <f t="shared" si="11"/>
        <v/>
      </c>
      <c r="Z17" s="24"/>
      <c r="AA17" s="21" t="str">
        <f t="shared" si="12"/>
        <v/>
      </c>
      <c r="AB17" s="22" t="str">
        <f t="shared" si="13"/>
        <v/>
      </c>
      <c r="AC17" s="24"/>
      <c r="AD17" s="21" t="str">
        <f t="shared" si="14"/>
        <v/>
      </c>
      <c r="AE17" s="22" t="str">
        <f t="shared" si="15"/>
        <v/>
      </c>
      <c r="AF17" s="24"/>
      <c r="AG17" s="21" t="str">
        <f t="shared" si="16"/>
        <v/>
      </c>
      <c r="AH17" s="22" t="str">
        <f t="shared" si="17"/>
        <v/>
      </c>
      <c r="AI17" s="24"/>
      <c r="AJ17" s="21" t="str">
        <f t="shared" si="18"/>
        <v/>
      </c>
      <c r="AK17" s="22" t="str">
        <f t="shared" si="19"/>
        <v/>
      </c>
      <c r="AL17" s="24"/>
      <c r="AM17" s="21" t="str">
        <f t="shared" si="20"/>
        <v/>
      </c>
      <c r="AN17" s="22" t="str">
        <f t="shared" si="21"/>
        <v/>
      </c>
      <c r="AO17" s="23"/>
      <c r="AP17" s="21" t="str">
        <f t="shared" si="22"/>
        <v/>
      </c>
      <c r="AQ17" s="22" t="str">
        <f t="shared" si="23"/>
        <v/>
      </c>
      <c r="AR17" s="24"/>
      <c r="AS17" s="21" t="str">
        <f t="shared" si="24"/>
        <v/>
      </c>
      <c r="AT17" s="22" t="str">
        <f t="shared" si="25"/>
        <v/>
      </c>
      <c r="AU17" s="24"/>
      <c r="AV17" s="21" t="str">
        <f t="shared" si="26"/>
        <v/>
      </c>
      <c r="AW17" s="22" t="str">
        <f t="shared" si="27"/>
        <v/>
      </c>
    </row>
    <row r="18" spans="3:49" s="14" customFormat="1" ht="18.75" customHeight="1">
      <c r="C18" s="95" t="str">
        <f>IF(Dashboard!B16="","",Dashboard!B16)</f>
        <v>Student13</v>
      </c>
      <c r="D18" s="96"/>
      <c r="E18" s="96" t="str">
        <f>IF(Dashboard!C16="","",Dashboard!C16)</f>
        <v>Name13</v>
      </c>
      <c r="F18" s="97"/>
      <c r="G18" s="20">
        <f>IF(Dashboard!D16=0,"",Dashboard!D16)</f>
        <v>9</v>
      </c>
      <c r="H18" s="24">
        <v>55</v>
      </c>
      <c r="I18" s="21">
        <f t="shared" si="0"/>
        <v>7</v>
      </c>
      <c r="J18" s="57">
        <f t="shared" si="1"/>
        <v>3</v>
      </c>
      <c r="K18" s="24">
        <v>55</v>
      </c>
      <c r="L18" s="21">
        <f t="shared" si="2"/>
        <v>7</v>
      </c>
      <c r="M18" s="22">
        <f t="shared" si="3"/>
        <v>3</v>
      </c>
      <c r="N18" s="24">
        <v>55</v>
      </c>
      <c r="O18" s="21">
        <f t="shared" si="4"/>
        <v>7</v>
      </c>
      <c r="P18" s="22">
        <f t="shared" si="5"/>
        <v>3</v>
      </c>
      <c r="Q18" s="24"/>
      <c r="R18" s="21" t="str">
        <f t="shared" si="6"/>
        <v/>
      </c>
      <c r="S18" s="22" t="str">
        <f t="shared" si="7"/>
        <v/>
      </c>
      <c r="T18" s="24"/>
      <c r="U18" s="21" t="str">
        <f t="shared" si="8"/>
        <v/>
      </c>
      <c r="V18" s="22" t="str">
        <f t="shared" si="9"/>
        <v/>
      </c>
      <c r="W18" s="24"/>
      <c r="X18" s="21" t="str">
        <f t="shared" si="10"/>
        <v/>
      </c>
      <c r="Y18" s="22" t="str">
        <f t="shared" si="11"/>
        <v/>
      </c>
      <c r="Z18" s="24"/>
      <c r="AA18" s="21" t="str">
        <f t="shared" si="12"/>
        <v/>
      </c>
      <c r="AB18" s="22" t="str">
        <f t="shared" si="13"/>
        <v/>
      </c>
      <c r="AC18" s="24"/>
      <c r="AD18" s="21" t="str">
        <f t="shared" si="14"/>
        <v/>
      </c>
      <c r="AE18" s="22" t="str">
        <f t="shared" si="15"/>
        <v/>
      </c>
      <c r="AF18" s="24"/>
      <c r="AG18" s="21" t="str">
        <f t="shared" si="16"/>
        <v/>
      </c>
      <c r="AH18" s="22" t="str">
        <f t="shared" si="17"/>
        <v/>
      </c>
      <c r="AI18" s="24"/>
      <c r="AJ18" s="21" t="str">
        <f t="shared" si="18"/>
        <v/>
      </c>
      <c r="AK18" s="22" t="str">
        <f t="shared" si="19"/>
        <v/>
      </c>
      <c r="AL18" s="24"/>
      <c r="AM18" s="21" t="str">
        <f t="shared" si="20"/>
        <v/>
      </c>
      <c r="AN18" s="22" t="str">
        <f t="shared" si="21"/>
        <v/>
      </c>
      <c r="AO18" s="23"/>
      <c r="AP18" s="21" t="str">
        <f t="shared" si="22"/>
        <v/>
      </c>
      <c r="AQ18" s="22" t="str">
        <f t="shared" si="23"/>
        <v/>
      </c>
      <c r="AR18" s="24"/>
      <c r="AS18" s="21" t="str">
        <f t="shared" si="24"/>
        <v/>
      </c>
      <c r="AT18" s="22" t="str">
        <f t="shared" si="25"/>
        <v/>
      </c>
      <c r="AU18" s="24"/>
      <c r="AV18" s="21" t="str">
        <f t="shared" si="26"/>
        <v/>
      </c>
      <c r="AW18" s="22" t="str">
        <f t="shared" si="27"/>
        <v/>
      </c>
    </row>
    <row r="19" spans="3:49" s="14" customFormat="1" ht="18.75" customHeight="1">
      <c r="C19" s="95" t="str">
        <f>IF(Dashboard!B17="","",Dashboard!B17)</f>
        <v>Student14</v>
      </c>
      <c r="D19" s="96"/>
      <c r="E19" s="96" t="str">
        <f>IF(Dashboard!C17="","",Dashboard!C17)</f>
        <v>Name14</v>
      </c>
      <c r="F19" s="97"/>
      <c r="G19" s="20">
        <f>IF(Dashboard!D17=0,"",Dashboard!D17)</f>
        <v>8</v>
      </c>
      <c r="H19" s="24">
        <v>57</v>
      </c>
      <c r="I19" s="21">
        <f t="shared" si="0"/>
        <v>8</v>
      </c>
      <c r="J19" s="57">
        <f t="shared" si="1"/>
        <v>2</v>
      </c>
      <c r="K19" s="24">
        <v>57</v>
      </c>
      <c r="L19" s="21">
        <f t="shared" si="2"/>
        <v>7</v>
      </c>
      <c r="M19" s="22">
        <f t="shared" si="3"/>
        <v>3</v>
      </c>
      <c r="N19" s="24">
        <v>57</v>
      </c>
      <c r="O19" s="21">
        <f t="shared" si="4"/>
        <v>7</v>
      </c>
      <c r="P19" s="22">
        <f t="shared" si="5"/>
        <v>3</v>
      </c>
      <c r="Q19" s="24"/>
      <c r="R19" s="21" t="str">
        <f t="shared" si="6"/>
        <v/>
      </c>
      <c r="S19" s="22" t="str">
        <f t="shared" si="7"/>
        <v/>
      </c>
      <c r="T19" s="24"/>
      <c r="U19" s="21" t="str">
        <f t="shared" si="8"/>
        <v/>
      </c>
      <c r="V19" s="22" t="str">
        <f t="shared" si="9"/>
        <v/>
      </c>
      <c r="W19" s="24"/>
      <c r="X19" s="21" t="str">
        <f t="shared" si="10"/>
        <v/>
      </c>
      <c r="Y19" s="22" t="str">
        <f t="shared" si="11"/>
        <v/>
      </c>
      <c r="Z19" s="24"/>
      <c r="AA19" s="21" t="str">
        <f t="shared" si="12"/>
        <v/>
      </c>
      <c r="AB19" s="22" t="str">
        <f t="shared" si="13"/>
        <v/>
      </c>
      <c r="AC19" s="24"/>
      <c r="AD19" s="21" t="str">
        <f t="shared" si="14"/>
        <v/>
      </c>
      <c r="AE19" s="22" t="str">
        <f t="shared" si="15"/>
        <v/>
      </c>
      <c r="AF19" s="24"/>
      <c r="AG19" s="21" t="str">
        <f t="shared" si="16"/>
        <v/>
      </c>
      <c r="AH19" s="22" t="str">
        <f t="shared" si="17"/>
        <v/>
      </c>
      <c r="AI19" s="24"/>
      <c r="AJ19" s="21" t="str">
        <f t="shared" si="18"/>
        <v/>
      </c>
      <c r="AK19" s="22" t="str">
        <f t="shared" si="19"/>
        <v/>
      </c>
      <c r="AL19" s="24"/>
      <c r="AM19" s="21" t="str">
        <f t="shared" si="20"/>
        <v/>
      </c>
      <c r="AN19" s="22" t="str">
        <f t="shared" si="21"/>
        <v/>
      </c>
      <c r="AO19" s="23"/>
      <c r="AP19" s="21" t="str">
        <f t="shared" si="22"/>
        <v/>
      </c>
      <c r="AQ19" s="22" t="str">
        <f t="shared" si="23"/>
        <v/>
      </c>
      <c r="AR19" s="24"/>
      <c r="AS19" s="21" t="str">
        <f t="shared" si="24"/>
        <v/>
      </c>
      <c r="AT19" s="22" t="str">
        <f t="shared" si="25"/>
        <v/>
      </c>
      <c r="AU19" s="24"/>
      <c r="AV19" s="21" t="str">
        <f t="shared" si="26"/>
        <v/>
      </c>
      <c r="AW19" s="22" t="str">
        <f t="shared" si="27"/>
        <v/>
      </c>
    </row>
    <row r="20" spans="3:49" s="14" customFormat="1" ht="18.75" customHeight="1">
      <c r="C20" s="95" t="str">
        <f>IF(Dashboard!B18="","",Dashboard!B18)</f>
        <v>Student15</v>
      </c>
      <c r="D20" s="96"/>
      <c r="E20" s="96" t="str">
        <f>IF(Dashboard!C18="","",Dashboard!C18)</f>
        <v>Name15</v>
      </c>
      <c r="F20" s="97"/>
      <c r="G20" s="20">
        <f>IF(Dashboard!D18=0,"",Dashboard!D18)</f>
        <v>7</v>
      </c>
      <c r="H20" s="24">
        <v>58</v>
      </c>
      <c r="I20" s="21">
        <f t="shared" si="0"/>
        <v>8</v>
      </c>
      <c r="J20" s="57">
        <f t="shared" si="1"/>
        <v>2</v>
      </c>
      <c r="K20" s="24">
        <v>58</v>
      </c>
      <c r="L20" s="21">
        <f t="shared" si="2"/>
        <v>7</v>
      </c>
      <c r="M20" s="22">
        <f t="shared" si="3"/>
        <v>3</v>
      </c>
      <c r="N20" s="24">
        <v>58</v>
      </c>
      <c r="O20" s="21">
        <f t="shared" si="4"/>
        <v>7</v>
      </c>
      <c r="P20" s="22">
        <f t="shared" si="5"/>
        <v>3</v>
      </c>
      <c r="Q20" s="24"/>
      <c r="R20" s="21" t="str">
        <f t="shared" si="6"/>
        <v/>
      </c>
      <c r="S20" s="22" t="str">
        <f t="shared" si="7"/>
        <v/>
      </c>
      <c r="T20" s="24"/>
      <c r="U20" s="21" t="str">
        <f t="shared" si="8"/>
        <v/>
      </c>
      <c r="V20" s="22" t="str">
        <f t="shared" si="9"/>
        <v/>
      </c>
      <c r="W20" s="24"/>
      <c r="X20" s="21" t="str">
        <f t="shared" si="10"/>
        <v/>
      </c>
      <c r="Y20" s="22" t="str">
        <f t="shared" si="11"/>
        <v/>
      </c>
      <c r="Z20" s="24"/>
      <c r="AA20" s="21" t="str">
        <f t="shared" si="12"/>
        <v/>
      </c>
      <c r="AB20" s="22" t="str">
        <f t="shared" si="13"/>
        <v/>
      </c>
      <c r="AC20" s="24"/>
      <c r="AD20" s="21" t="str">
        <f t="shared" si="14"/>
        <v/>
      </c>
      <c r="AE20" s="22" t="str">
        <f t="shared" si="15"/>
        <v/>
      </c>
      <c r="AF20" s="24"/>
      <c r="AG20" s="21" t="str">
        <f t="shared" si="16"/>
        <v/>
      </c>
      <c r="AH20" s="22" t="str">
        <f t="shared" si="17"/>
        <v/>
      </c>
      <c r="AI20" s="24"/>
      <c r="AJ20" s="21" t="str">
        <f t="shared" si="18"/>
        <v/>
      </c>
      <c r="AK20" s="22" t="str">
        <f t="shared" si="19"/>
        <v/>
      </c>
      <c r="AL20" s="24"/>
      <c r="AM20" s="21" t="str">
        <f t="shared" si="20"/>
        <v/>
      </c>
      <c r="AN20" s="22" t="str">
        <f t="shared" si="21"/>
        <v/>
      </c>
      <c r="AO20" s="23"/>
      <c r="AP20" s="21" t="str">
        <f t="shared" si="22"/>
        <v/>
      </c>
      <c r="AQ20" s="22" t="str">
        <f t="shared" si="23"/>
        <v/>
      </c>
      <c r="AR20" s="24"/>
      <c r="AS20" s="21" t="str">
        <f t="shared" si="24"/>
        <v/>
      </c>
      <c r="AT20" s="22" t="str">
        <f t="shared" si="25"/>
        <v/>
      </c>
      <c r="AU20" s="24"/>
      <c r="AV20" s="21" t="str">
        <f t="shared" si="26"/>
        <v/>
      </c>
      <c r="AW20" s="22" t="str">
        <f t="shared" si="27"/>
        <v/>
      </c>
    </row>
    <row r="21" spans="3:49" s="14" customFormat="1" ht="18.75" customHeight="1">
      <c r="C21" s="95" t="str">
        <f>IF(Dashboard!B19="","",Dashboard!B19)</f>
        <v>Student16</v>
      </c>
      <c r="D21" s="96"/>
      <c r="E21" s="96" t="str">
        <f>IF(Dashboard!C19="","",Dashboard!C19)</f>
        <v>Name16</v>
      </c>
      <c r="F21" s="97"/>
      <c r="G21" s="20">
        <f>IF(Dashboard!D19=0,"",Dashboard!D19)</f>
        <v>7</v>
      </c>
      <c r="H21" s="24">
        <v>45</v>
      </c>
      <c r="I21" s="21">
        <f t="shared" si="0"/>
        <v>7</v>
      </c>
      <c r="J21" s="57">
        <f t="shared" si="1"/>
        <v>3</v>
      </c>
      <c r="K21" s="24">
        <v>45</v>
      </c>
      <c r="L21" s="21">
        <f t="shared" si="2"/>
        <v>6</v>
      </c>
      <c r="M21" s="22">
        <f t="shared" si="3"/>
        <v>4</v>
      </c>
      <c r="N21" s="24">
        <v>45</v>
      </c>
      <c r="O21" s="21">
        <f t="shared" si="4"/>
        <v>6</v>
      </c>
      <c r="P21" s="22">
        <f t="shared" si="5"/>
        <v>4</v>
      </c>
      <c r="Q21" s="24"/>
      <c r="R21" s="21" t="str">
        <f t="shared" si="6"/>
        <v/>
      </c>
      <c r="S21" s="22" t="str">
        <f t="shared" si="7"/>
        <v/>
      </c>
      <c r="T21" s="24"/>
      <c r="U21" s="21" t="str">
        <f t="shared" si="8"/>
        <v/>
      </c>
      <c r="V21" s="22" t="str">
        <f t="shared" si="9"/>
        <v/>
      </c>
      <c r="W21" s="24"/>
      <c r="X21" s="21" t="str">
        <f t="shared" si="10"/>
        <v/>
      </c>
      <c r="Y21" s="22" t="str">
        <f t="shared" si="11"/>
        <v/>
      </c>
      <c r="Z21" s="24"/>
      <c r="AA21" s="21" t="str">
        <f t="shared" si="12"/>
        <v/>
      </c>
      <c r="AB21" s="22" t="str">
        <f t="shared" si="13"/>
        <v/>
      </c>
      <c r="AC21" s="24"/>
      <c r="AD21" s="21" t="str">
        <f t="shared" si="14"/>
        <v/>
      </c>
      <c r="AE21" s="22" t="str">
        <f t="shared" si="15"/>
        <v/>
      </c>
      <c r="AF21" s="24"/>
      <c r="AG21" s="21" t="str">
        <f t="shared" si="16"/>
        <v/>
      </c>
      <c r="AH21" s="22" t="str">
        <f t="shared" si="17"/>
        <v/>
      </c>
      <c r="AI21" s="24"/>
      <c r="AJ21" s="21" t="str">
        <f t="shared" si="18"/>
        <v/>
      </c>
      <c r="AK21" s="22" t="str">
        <f t="shared" si="19"/>
        <v/>
      </c>
      <c r="AL21" s="24"/>
      <c r="AM21" s="21" t="str">
        <f t="shared" si="20"/>
        <v/>
      </c>
      <c r="AN21" s="22" t="str">
        <f t="shared" si="21"/>
        <v/>
      </c>
      <c r="AO21" s="23"/>
      <c r="AP21" s="21" t="str">
        <f t="shared" si="22"/>
        <v/>
      </c>
      <c r="AQ21" s="22" t="str">
        <f t="shared" si="23"/>
        <v/>
      </c>
      <c r="AR21" s="24"/>
      <c r="AS21" s="21" t="str">
        <f t="shared" si="24"/>
        <v/>
      </c>
      <c r="AT21" s="22" t="str">
        <f t="shared" si="25"/>
        <v/>
      </c>
      <c r="AU21" s="24"/>
      <c r="AV21" s="21" t="str">
        <f t="shared" si="26"/>
        <v/>
      </c>
      <c r="AW21" s="22" t="str">
        <f t="shared" si="27"/>
        <v/>
      </c>
    </row>
    <row r="22" spans="3:49" s="14" customFormat="1" ht="18.75" customHeight="1">
      <c r="C22" s="95" t="str">
        <f>IF(Dashboard!B20="","",Dashboard!B20)</f>
        <v>Student17</v>
      </c>
      <c r="D22" s="96"/>
      <c r="E22" s="96" t="str">
        <f>IF(Dashboard!C20="","",Dashboard!C20)</f>
        <v>Name17</v>
      </c>
      <c r="F22" s="97"/>
      <c r="G22" s="20">
        <f>IF(Dashboard!D20=0,"",Dashboard!D20)</f>
        <v>8</v>
      </c>
      <c r="H22" s="24">
        <v>50</v>
      </c>
      <c r="I22" s="21">
        <f t="shared" si="0"/>
        <v>7</v>
      </c>
      <c r="J22" s="57">
        <f t="shared" si="1"/>
        <v>3</v>
      </c>
      <c r="K22" s="24">
        <v>50</v>
      </c>
      <c r="L22" s="21">
        <f t="shared" si="2"/>
        <v>6</v>
      </c>
      <c r="M22" s="22">
        <f t="shared" si="3"/>
        <v>4</v>
      </c>
      <c r="N22" s="24">
        <v>50</v>
      </c>
      <c r="O22" s="21">
        <f t="shared" si="4"/>
        <v>6</v>
      </c>
      <c r="P22" s="22">
        <f t="shared" si="5"/>
        <v>4</v>
      </c>
      <c r="Q22" s="24"/>
      <c r="R22" s="21" t="str">
        <f t="shared" si="6"/>
        <v/>
      </c>
      <c r="S22" s="22" t="str">
        <f t="shared" si="7"/>
        <v/>
      </c>
      <c r="T22" s="24"/>
      <c r="U22" s="21" t="str">
        <f t="shared" si="8"/>
        <v/>
      </c>
      <c r="V22" s="22" t="str">
        <f t="shared" si="9"/>
        <v/>
      </c>
      <c r="W22" s="24"/>
      <c r="X22" s="21" t="str">
        <f t="shared" si="10"/>
        <v/>
      </c>
      <c r="Y22" s="22" t="str">
        <f t="shared" si="11"/>
        <v/>
      </c>
      <c r="Z22" s="24"/>
      <c r="AA22" s="21" t="str">
        <f t="shared" si="12"/>
        <v/>
      </c>
      <c r="AB22" s="22" t="str">
        <f t="shared" si="13"/>
        <v/>
      </c>
      <c r="AC22" s="24"/>
      <c r="AD22" s="21" t="str">
        <f t="shared" si="14"/>
        <v/>
      </c>
      <c r="AE22" s="22" t="str">
        <f t="shared" si="15"/>
        <v/>
      </c>
      <c r="AF22" s="24"/>
      <c r="AG22" s="21" t="str">
        <f t="shared" si="16"/>
        <v/>
      </c>
      <c r="AH22" s="22" t="str">
        <f t="shared" si="17"/>
        <v/>
      </c>
      <c r="AI22" s="24"/>
      <c r="AJ22" s="21" t="str">
        <f t="shared" si="18"/>
        <v/>
      </c>
      <c r="AK22" s="22" t="str">
        <f t="shared" si="19"/>
        <v/>
      </c>
      <c r="AL22" s="24"/>
      <c r="AM22" s="21" t="str">
        <f t="shared" si="20"/>
        <v/>
      </c>
      <c r="AN22" s="22" t="str">
        <f t="shared" si="21"/>
        <v/>
      </c>
      <c r="AO22" s="23"/>
      <c r="AP22" s="21" t="str">
        <f t="shared" si="22"/>
        <v/>
      </c>
      <c r="AQ22" s="22" t="str">
        <f t="shared" si="23"/>
        <v/>
      </c>
      <c r="AR22" s="24"/>
      <c r="AS22" s="21" t="str">
        <f t="shared" si="24"/>
        <v/>
      </c>
      <c r="AT22" s="22" t="str">
        <f t="shared" si="25"/>
        <v/>
      </c>
      <c r="AU22" s="24"/>
      <c r="AV22" s="21" t="str">
        <f t="shared" si="26"/>
        <v/>
      </c>
      <c r="AW22" s="22" t="str">
        <f t="shared" si="27"/>
        <v/>
      </c>
    </row>
    <row r="23" spans="3:49" s="14" customFormat="1" ht="18.75" customHeight="1">
      <c r="C23" s="95" t="str">
        <f>IF(Dashboard!B21="","",Dashboard!B21)</f>
        <v>Student18</v>
      </c>
      <c r="D23" s="96"/>
      <c r="E23" s="96" t="str">
        <f>IF(Dashboard!C21="","",Dashboard!C21)</f>
        <v>Name18</v>
      </c>
      <c r="F23" s="97"/>
      <c r="G23" s="20">
        <f>IF(Dashboard!D21=0,"",Dashboard!D21)</f>
        <v>8</v>
      </c>
      <c r="H23" s="24">
        <v>56</v>
      </c>
      <c r="I23" s="21">
        <f t="shared" si="0"/>
        <v>8</v>
      </c>
      <c r="J23" s="57">
        <f t="shared" si="1"/>
        <v>2</v>
      </c>
      <c r="K23" s="24">
        <v>56</v>
      </c>
      <c r="L23" s="21">
        <f t="shared" si="2"/>
        <v>7</v>
      </c>
      <c r="M23" s="22">
        <f t="shared" si="3"/>
        <v>3</v>
      </c>
      <c r="N23" s="24">
        <v>56</v>
      </c>
      <c r="O23" s="21">
        <f t="shared" si="4"/>
        <v>7</v>
      </c>
      <c r="P23" s="22">
        <f t="shared" si="5"/>
        <v>3</v>
      </c>
      <c r="Q23" s="24"/>
      <c r="R23" s="21" t="str">
        <f t="shared" si="6"/>
        <v/>
      </c>
      <c r="S23" s="22" t="str">
        <f t="shared" si="7"/>
        <v/>
      </c>
      <c r="T23" s="24"/>
      <c r="U23" s="21" t="str">
        <f t="shared" si="8"/>
        <v/>
      </c>
      <c r="V23" s="22" t="str">
        <f t="shared" si="9"/>
        <v/>
      </c>
      <c r="W23" s="24"/>
      <c r="X23" s="21" t="str">
        <f t="shared" si="10"/>
        <v/>
      </c>
      <c r="Y23" s="22" t="str">
        <f t="shared" si="11"/>
        <v/>
      </c>
      <c r="Z23" s="24"/>
      <c r="AA23" s="21" t="str">
        <f t="shared" si="12"/>
        <v/>
      </c>
      <c r="AB23" s="22" t="str">
        <f t="shared" si="13"/>
        <v/>
      </c>
      <c r="AC23" s="24"/>
      <c r="AD23" s="21" t="str">
        <f t="shared" si="14"/>
        <v/>
      </c>
      <c r="AE23" s="22" t="str">
        <f t="shared" si="15"/>
        <v/>
      </c>
      <c r="AF23" s="24"/>
      <c r="AG23" s="21" t="str">
        <f t="shared" si="16"/>
        <v/>
      </c>
      <c r="AH23" s="22" t="str">
        <f t="shared" si="17"/>
        <v/>
      </c>
      <c r="AI23" s="24"/>
      <c r="AJ23" s="21" t="str">
        <f t="shared" si="18"/>
        <v/>
      </c>
      <c r="AK23" s="22" t="str">
        <f t="shared" si="19"/>
        <v/>
      </c>
      <c r="AL23" s="24"/>
      <c r="AM23" s="21" t="str">
        <f t="shared" si="20"/>
        <v/>
      </c>
      <c r="AN23" s="22" t="str">
        <f t="shared" si="21"/>
        <v/>
      </c>
      <c r="AO23" s="23"/>
      <c r="AP23" s="21" t="str">
        <f t="shared" si="22"/>
        <v/>
      </c>
      <c r="AQ23" s="22" t="str">
        <f t="shared" si="23"/>
        <v/>
      </c>
      <c r="AR23" s="24"/>
      <c r="AS23" s="21" t="str">
        <f t="shared" si="24"/>
        <v/>
      </c>
      <c r="AT23" s="22" t="str">
        <f t="shared" si="25"/>
        <v/>
      </c>
      <c r="AU23" s="24"/>
      <c r="AV23" s="21" t="str">
        <f t="shared" si="26"/>
        <v/>
      </c>
      <c r="AW23" s="22" t="str">
        <f t="shared" si="27"/>
        <v/>
      </c>
    </row>
    <row r="24" spans="3:49" s="14" customFormat="1" ht="18.75" customHeight="1">
      <c r="C24" s="95" t="str">
        <f>IF(Dashboard!B22="","",Dashboard!B22)</f>
        <v>Student19</v>
      </c>
      <c r="D24" s="96"/>
      <c r="E24" s="96" t="str">
        <f>IF(Dashboard!C22="","",Dashboard!C22)</f>
        <v>Name19</v>
      </c>
      <c r="F24" s="97"/>
      <c r="G24" s="20">
        <f>IF(Dashboard!D22=0,"",Dashboard!D22)</f>
        <v>9</v>
      </c>
      <c r="H24" s="24">
        <v>55</v>
      </c>
      <c r="I24" s="21">
        <f t="shared" si="0"/>
        <v>7</v>
      </c>
      <c r="J24" s="57">
        <f t="shared" si="1"/>
        <v>3</v>
      </c>
      <c r="K24" s="24">
        <v>55</v>
      </c>
      <c r="L24" s="21">
        <f t="shared" si="2"/>
        <v>7</v>
      </c>
      <c r="M24" s="22">
        <f t="shared" si="3"/>
        <v>3</v>
      </c>
      <c r="N24" s="24">
        <v>55</v>
      </c>
      <c r="O24" s="21">
        <f t="shared" si="4"/>
        <v>7</v>
      </c>
      <c r="P24" s="22">
        <f t="shared" si="5"/>
        <v>3</v>
      </c>
      <c r="Q24" s="24"/>
      <c r="R24" s="21" t="str">
        <f t="shared" si="6"/>
        <v/>
      </c>
      <c r="S24" s="22" t="str">
        <f t="shared" si="7"/>
        <v/>
      </c>
      <c r="T24" s="24"/>
      <c r="U24" s="21" t="str">
        <f t="shared" si="8"/>
        <v/>
      </c>
      <c r="V24" s="22" t="str">
        <f t="shared" si="9"/>
        <v/>
      </c>
      <c r="W24" s="24"/>
      <c r="X24" s="21" t="str">
        <f t="shared" si="10"/>
        <v/>
      </c>
      <c r="Y24" s="22" t="str">
        <f t="shared" si="11"/>
        <v/>
      </c>
      <c r="Z24" s="24"/>
      <c r="AA24" s="21" t="str">
        <f t="shared" si="12"/>
        <v/>
      </c>
      <c r="AB24" s="22" t="str">
        <f t="shared" si="13"/>
        <v/>
      </c>
      <c r="AC24" s="24"/>
      <c r="AD24" s="21" t="str">
        <f t="shared" si="14"/>
        <v/>
      </c>
      <c r="AE24" s="22" t="str">
        <f t="shared" si="15"/>
        <v/>
      </c>
      <c r="AF24" s="24"/>
      <c r="AG24" s="21" t="str">
        <f t="shared" si="16"/>
        <v/>
      </c>
      <c r="AH24" s="22" t="str">
        <f t="shared" si="17"/>
        <v/>
      </c>
      <c r="AI24" s="24"/>
      <c r="AJ24" s="21" t="str">
        <f t="shared" si="18"/>
        <v/>
      </c>
      <c r="AK24" s="22" t="str">
        <f t="shared" si="19"/>
        <v/>
      </c>
      <c r="AL24" s="24"/>
      <c r="AM24" s="21" t="str">
        <f t="shared" si="20"/>
        <v/>
      </c>
      <c r="AN24" s="22" t="str">
        <f t="shared" si="21"/>
        <v/>
      </c>
      <c r="AO24" s="23"/>
      <c r="AP24" s="21" t="str">
        <f t="shared" si="22"/>
        <v/>
      </c>
      <c r="AQ24" s="22" t="str">
        <f t="shared" si="23"/>
        <v/>
      </c>
      <c r="AR24" s="24"/>
      <c r="AS24" s="21" t="str">
        <f t="shared" si="24"/>
        <v/>
      </c>
      <c r="AT24" s="22" t="str">
        <f t="shared" si="25"/>
        <v/>
      </c>
      <c r="AU24" s="24"/>
      <c r="AV24" s="21" t="str">
        <f t="shared" si="26"/>
        <v/>
      </c>
      <c r="AW24" s="22" t="str">
        <f t="shared" si="27"/>
        <v/>
      </c>
    </row>
    <row r="25" spans="3:49" s="14" customFormat="1" ht="18.75" customHeight="1">
      <c r="C25" s="95" t="str">
        <f>IF(Dashboard!B23="","",Dashboard!B23)</f>
        <v>Student20</v>
      </c>
      <c r="D25" s="96"/>
      <c r="E25" s="96" t="str">
        <f>IF(Dashboard!C23="","",Dashboard!C23)</f>
        <v>Name20</v>
      </c>
      <c r="F25" s="97"/>
      <c r="G25" s="20">
        <f>IF(Dashboard!D23=0,"",Dashboard!D23)</f>
        <v>8</v>
      </c>
      <c r="H25" s="24">
        <v>50</v>
      </c>
      <c r="I25" s="21">
        <f t="shared" si="0"/>
        <v>7</v>
      </c>
      <c r="J25" s="57">
        <f t="shared" si="1"/>
        <v>3</v>
      </c>
      <c r="K25" s="24">
        <v>50</v>
      </c>
      <c r="L25" s="21">
        <f t="shared" si="2"/>
        <v>6</v>
      </c>
      <c r="M25" s="22">
        <f t="shared" si="3"/>
        <v>4</v>
      </c>
      <c r="N25" s="24">
        <v>50</v>
      </c>
      <c r="O25" s="21">
        <f t="shared" si="4"/>
        <v>6</v>
      </c>
      <c r="P25" s="22">
        <f t="shared" si="5"/>
        <v>4</v>
      </c>
      <c r="Q25" s="24"/>
      <c r="R25" s="21" t="str">
        <f t="shared" si="6"/>
        <v/>
      </c>
      <c r="S25" s="22" t="str">
        <f t="shared" si="7"/>
        <v/>
      </c>
      <c r="T25" s="24"/>
      <c r="U25" s="21" t="str">
        <f t="shared" si="8"/>
        <v/>
      </c>
      <c r="V25" s="22" t="str">
        <f t="shared" si="9"/>
        <v/>
      </c>
      <c r="W25" s="24"/>
      <c r="X25" s="21" t="str">
        <f t="shared" si="10"/>
        <v/>
      </c>
      <c r="Y25" s="22" t="str">
        <f t="shared" si="11"/>
        <v/>
      </c>
      <c r="Z25" s="24"/>
      <c r="AA25" s="21" t="str">
        <f t="shared" si="12"/>
        <v/>
      </c>
      <c r="AB25" s="22" t="str">
        <f t="shared" si="13"/>
        <v/>
      </c>
      <c r="AC25" s="24"/>
      <c r="AD25" s="21" t="str">
        <f t="shared" si="14"/>
        <v/>
      </c>
      <c r="AE25" s="22" t="str">
        <f t="shared" si="15"/>
        <v/>
      </c>
      <c r="AF25" s="24"/>
      <c r="AG25" s="21" t="str">
        <f t="shared" si="16"/>
        <v/>
      </c>
      <c r="AH25" s="22" t="str">
        <f t="shared" si="17"/>
        <v/>
      </c>
      <c r="AI25" s="24"/>
      <c r="AJ25" s="21" t="str">
        <f t="shared" si="18"/>
        <v/>
      </c>
      <c r="AK25" s="22" t="str">
        <f t="shared" si="19"/>
        <v/>
      </c>
      <c r="AL25" s="24"/>
      <c r="AM25" s="21" t="str">
        <f t="shared" si="20"/>
        <v/>
      </c>
      <c r="AN25" s="22" t="str">
        <f t="shared" si="21"/>
        <v/>
      </c>
      <c r="AO25" s="23"/>
      <c r="AP25" s="21" t="str">
        <f t="shared" si="22"/>
        <v/>
      </c>
      <c r="AQ25" s="22" t="str">
        <f t="shared" si="23"/>
        <v/>
      </c>
      <c r="AR25" s="24"/>
      <c r="AS25" s="21" t="str">
        <f t="shared" si="24"/>
        <v/>
      </c>
      <c r="AT25" s="22" t="str">
        <f t="shared" si="25"/>
        <v/>
      </c>
      <c r="AU25" s="24"/>
      <c r="AV25" s="21" t="str">
        <f t="shared" si="26"/>
        <v/>
      </c>
      <c r="AW25" s="22" t="str">
        <f t="shared" si="27"/>
        <v/>
      </c>
    </row>
    <row r="26" spans="3:49" s="14" customFormat="1" ht="18.75" customHeight="1">
      <c r="C26" s="95" t="str">
        <f>IF(Dashboard!B24="","",Dashboard!B24)</f>
        <v>Student21</v>
      </c>
      <c r="D26" s="96"/>
      <c r="E26" s="96" t="str">
        <f>IF(Dashboard!C24="","",Dashboard!C24)</f>
        <v>Name21</v>
      </c>
      <c r="F26" s="97"/>
      <c r="G26" s="20">
        <f>IF(Dashboard!D24=0,"",Dashboard!D24)</f>
        <v>8</v>
      </c>
      <c r="H26" s="24">
        <v>50</v>
      </c>
      <c r="I26" s="21">
        <f t="shared" si="0"/>
        <v>7</v>
      </c>
      <c r="J26" s="57">
        <f t="shared" si="1"/>
        <v>3</v>
      </c>
      <c r="K26" s="24">
        <v>50</v>
      </c>
      <c r="L26" s="21">
        <f t="shared" si="2"/>
        <v>6</v>
      </c>
      <c r="M26" s="22">
        <f t="shared" si="3"/>
        <v>4</v>
      </c>
      <c r="N26" s="24">
        <v>50</v>
      </c>
      <c r="O26" s="21">
        <f t="shared" si="4"/>
        <v>6</v>
      </c>
      <c r="P26" s="22">
        <f t="shared" si="5"/>
        <v>4</v>
      </c>
      <c r="Q26" s="24"/>
      <c r="R26" s="21" t="str">
        <f t="shared" si="6"/>
        <v/>
      </c>
      <c r="S26" s="22" t="str">
        <f t="shared" si="7"/>
        <v/>
      </c>
      <c r="T26" s="24"/>
      <c r="U26" s="21" t="str">
        <f t="shared" si="8"/>
        <v/>
      </c>
      <c r="V26" s="22" t="str">
        <f t="shared" si="9"/>
        <v/>
      </c>
      <c r="W26" s="24"/>
      <c r="X26" s="21" t="str">
        <f t="shared" si="10"/>
        <v/>
      </c>
      <c r="Y26" s="22" t="str">
        <f t="shared" si="11"/>
        <v/>
      </c>
      <c r="Z26" s="24"/>
      <c r="AA26" s="21" t="str">
        <f t="shared" si="12"/>
        <v/>
      </c>
      <c r="AB26" s="22" t="str">
        <f t="shared" si="13"/>
        <v/>
      </c>
      <c r="AC26" s="24"/>
      <c r="AD26" s="21" t="str">
        <f t="shared" si="14"/>
        <v/>
      </c>
      <c r="AE26" s="22" t="str">
        <f t="shared" si="15"/>
        <v/>
      </c>
      <c r="AF26" s="24"/>
      <c r="AG26" s="21" t="str">
        <f t="shared" si="16"/>
        <v/>
      </c>
      <c r="AH26" s="22" t="str">
        <f t="shared" si="17"/>
        <v/>
      </c>
      <c r="AI26" s="24"/>
      <c r="AJ26" s="21" t="str">
        <f t="shared" si="18"/>
        <v/>
      </c>
      <c r="AK26" s="22" t="str">
        <f t="shared" si="19"/>
        <v/>
      </c>
      <c r="AL26" s="24"/>
      <c r="AM26" s="21" t="str">
        <f t="shared" si="20"/>
        <v/>
      </c>
      <c r="AN26" s="22" t="str">
        <f t="shared" si="21"/>
        <v/>
      </c>
      <c r="AO26" s="23"/>
      <c r="AP26" s="21" t="str">
        <f t="shared" si="22"/>
        <v/>
      </c>
      <c r="AQ26" s="22" t="str">
        <f t="shared" si="23"/>
        <v/>
      </c>
      <c r="AR26" s="24"/>
      <c r="AS26" s="21" t="str">
        <f t="shared" si="24"/>
        <v/>
      </c>
      <c r="AT26" s="22" t="str">
        <f t="shared" si="25"/>
        <v/>
      </c>
      <c r="AU26" s="24"/>
      <c r="AV26" s="21" t="str">
        <f t="shared" si="26"/>
        <v/>
      </c>
      <c r="AW26" s="22" t="str">
        <f t="shared" si="27"/>
        <v/>
      </c>
    </row>
    <row r="27" spans="3:49" s="14" customFormat="1" ht="18.75" customHeight="1">
      <c r="C27" s="95" t="str">
        <f>IF(Dashboard!B25="","",Dashboard!B25)</f>
        <v>Student22</v>
      </c>
      <c r="D27" s="96"/>
      <c r="E27" s="96" t="str">
        <f>IF(Dashboard!C25="","",Dashboard!C25)</f>
        <v>Name22</v>
      </c>
      <c r="F27" s="97"/>
      <c r="G27" s="20">
        <f>IF(Dashboard!D25=0,"",Dashboard!D25)</f>
        <v>8</v>
      </c>
      <c r="H27" s="24">
        <v>45</v>
      </c>
      <c r="I27" s="21">
        <f t="shared" si="0"/>
        <v>7</v>
      </c>
      <c r="J27" s="57">
        <f t="shared" si="1"/>
        <v>3</v>
      </c>
      <c r="K27" s="24">
        <v>45</v>
      </c>
      <c r="L27" s="21">
        <f t="shared" si="2"/>
        <v>6</v>
      </c>
      <c r="M27" s="22">
        <f t="shared" si="3"/>
        <v>4</v>
      </c>
      <c r="N27" s="24">
        <v>45</v>
      </c>
      <c r="O27" s="21">
        <f t="shared" si="4"/>
        <v>6</v>
      </c>
      <c r="P27" s="22">
        <f t="shared" si="5"/>
        <v>4</v>
      </c>
      <c r="Q27" s="24"/>
      <c r="R27" s="21" t="str">
        <f t="shared" si="6"/>
        <v/>
      </c>
      <c r="S27" s="22" t="str">
        <f t="shared" si="7"/>
        <v/>
      </c>
      <c r="T27" s="24"/>
      <c r="U27" s="21" t="str">
        <f t="shared" si="8"/>
        <v/>
      </c>
      <c r="V27" s="22" t="str">
        <f t="shared" si="9"/>
        <v/>
      </c>
      <c r="W27" s="24"/>
      <c r="X27" s="21" t="str">
        <f t="shared" si="10"/>
        <v/>
      </c>
      <c r="Y27" s="22" t="str">
        <f t="shared" si="11"/>
        <v/>
      </c>
      <c r="Z27" s="24"/>
      <c r="AA27" s="21" t="str">
        <f t="shared" si="12"/>
        <v/>
      </c>
      <c r="AB27" s="22" t="str">
        <f t="shared" si="13"/>
        <v/>
      </c>
      <c r="AC27" s="24"/>
      <c r="AD27" s="21" t="str">
        <f t="shared" si="14"/>
        <v/>
      </c>
      <c r="AE27" s="22" t="str">
        <f t="shared" si="15"/>
        <v/>
      </c>
      <c r="AF27" s="24"/>
      <c r="AG27" s="21" t="str">
        <f t="shared" si="16"/>
        <v/>
      </c>
      <c r="AH27" s="22" t="str">
        <f t="shared" si="17"/>
        <v/>
      </c>
      <c r="AI27" s="24"/>
      <c r="AJ27" s="21" t="str">
        <f t="shared" si="18"/>
        <v/>
      </c>
      <c r="AK27" s="22" t="str">
        <f t="shared" si="19"/>
        <v/>
      </c>
      <c r="AL27" s="24"/>
      <c r="AM27" s="21" t="str">
        <f t="shared" si="20"/>
        <v/>
      </c>
      <c r="AN27" s="22" t="str">
        <f t="shared" si="21"/>
        <v/>
      </c>
      <c r="AO27" s="23"/>
      <c r="AP27" s="21" t="str">
        <f t="shared" si="22"/>
        <v/>
      </c>
      <c r="AQ27" s="22" t="str">
        <f t="shared" si="23"/>
        <v/>
      </c>
      <c r="AR27" s="24"/>
      <c r="AS27" s="21" t="str">
        <f t="shared" si="24"/>
        <v/>
      </c>
      <c r="AT27" s="22" t="str">
        <f t="shared" si="25"/>
        <v/>
      </c>
      <c r="AU27" s="24"/>
      <c r="AV27" s="21" t="str">
        <f t="shared" si="26"/>
        <v/>
      </c>
      <c r="AW27" s="22" t="str">
        <f t="shared" si="27"/>
        <v/>
      </c>
    </row>
    <row r="28" spans="3:49" s="14" customFormat="1" ht="18.75" customHeight="1">
      <c r="C28" s="95" t="str">
        <f>IF(Dashboard!B26="","",Dashboard!B26)</f>
        <v>Student23</v>
      </c>
      <c r="D28" s="96"/>
      <c r="E28" s="96" t="str">
        <f>IF(Dashboard!C26="","",Dashboard!C26)</f>
        <v>Name23</v>
      </c>
      <c r="F28" s="97"/>
      <c r="G28" s="20">
        <f>IF(Dashboard!D26=0,"",Dashboard!D26)</f>
        <v>7</v>
      </c>
      <c r="H28" s="24">
        <v>42</v>
      </c>
      <c r="I28" s="21">
        <f t="shared" si="0"/>
        <v>6</v>
      </c>
      <c r="J28" s="57">
        <f t="shared" si="1"/>
        <v>4</v>
      </c>
      <c r="K28" s="24">
        <v>42</v>
      </c>
      <c r="L28" s="21">
        <f t="shared" si="2"/>
        <v>6</v>
      </c>
      <c r="M28" s="22">
        <f t="shared" si="3"/>
        <v>4</v>
      </c>
      <c r="N28" s="24">
        <v>42</v>
      </c>
      <c r="O28" s="21">
        <f t="shared" si="4"/>
        <v>6</v>
      </c>
      <c r="P28" s="22">
        <f t="shared" si="5"/>
        <v>4</v>
      </c>
      <c r="Q28" s="24"/>
      <c r="R28" s="21" t="str">
        <f t="shared" si="6"/>
        <v/>
      </c>
      <c r="S28" s="22" t="str">
        <f t="shared" si="7"/>
        <v/>
      </c>
      <c r="T28" s="24"/>
      <c r="U28" s="21" t="str">
        <f t="shared" si="8"/>
        <v/>
      </c>
      <c r="V28" s="22" t="str">
        <f t="shared" si="9"/>
        <v/>
      </c>
      <c r="W28" s="24"/>
      <c r="X28" s="21" t="str">
        <f t="shared" si="10"/>
        <v/>
      </c>
      <c r="Y28" s="22" t="str">
        <f t="shared" si="11"/>
        <v/>
      </c>
      <c r="Z28" s="24"/>
      <c r="AA28" s="21" t="str">
        <f t="shared" si="12"/>
        <v/>
      </c>
      <c r="AB28" s="22" t="str">
        <f t="shared" si="13"/>
        <v/>
      </c>
      <c r="AC28" s="24"/>
      <c r="AD28" s="21" t="str">
        <f t="shared" si="14"/>
        <v/>
      </c>
      <c r="AE28" s="22" t="str">
        <f t="shared" si="15"/>
        <v/>
      </c>
      <c r="AF28" s="24"/>
      <c r="AG28" s="21" t="str">
        <f t="shared" si="16"/>
        <v/>
      </c>
      <c r="AH28" s="22" t="str">
        <f t="shared" si="17"/>
        <v/>
      </c>
      <c r="AI28" s="24"/>
      <c r="AJ28" s="21" t="str">
        <f t="shared" si="18"/>
        <v/>
      </c>
      <c r="AK28" s="22" t="str">
        <f t="shared" si="19"/>
        <v/>
      </c>
      <c r="AL28" s="24"/>
      <c r="AM28" s="21" t="str">
        <f t="shared" si="20"/>
        <v/>
      </c>
      <c r="AN28" s="22" t="str">
        <f t="shared" si="21"/>
        <v/>
      </c>
      <c r="AO28" s="23"/>
      <c r="AP28" s="21" t="str">
        <f t="shared" si="22"/>
        <v/>
      </c>
      <c r="AQ28" s="22" t="str">
        <f t="shared" si="23"/>
        <v/>
      </c>
      <c r="AR28" s="24"/>
      <c r="AS28" s="21" t="str">
        <f t="shared" si="24"/>
        <v/>
      </c>
      <c r="AT28" s="22" t="str">
        <f t="shared" si="25"/>
        <v/>
      </c>
      <c r="AU28" s="24"/>
      <c r="AV28" s="21" t="str">
        <f t="shared" si="26"/>
        <v/>
      </c>
      <c r="AW28" s="22" t="str">
        <f t="shared" si="27"/>
        <v/>
      </c>
    </row>
    <row r="29" spans="3:49" s="14" customFormat="1" ht="18.75" customHeight="1">
      <c r="C29" s="95" t="str">
        <f>IF(Dashboard!B27="","",Dashboard!B27)</f>
        <v>Student24</v>
      </c>
      <c r="D29" s="96"/>
      <c r="E29" s="96" t="str">
        <f>IF(Dashboard!C27="","",Dashboard!C27)</f>
        <v>Name24</v>
      </c>
      <c r="F29" s="97"/>
      <c r="G29" s="20">
        <f>IF(Dashboard!D27=0,"",Dashboard!D27)</f>
        <v>8</v>
      </c>
      <c r="H29" s="24">
        <v>35</v>
      </c>
      <c r="I29" s="21">
        <f t="shared" si="0"/>
        <v>6</v>
      </c>
      <c r="J29" s="57">
        <f t="shared" si="1"/>
        <v>4</v>
      </c>
      <c r="K29" s="24">
        <v>35</v>
      </c>
      <c r="L29" s="21">
        <f t="shared" si="2"/>
        <v>5</v>
      </c>
      <c r="M29" s="22">
        <f t="shared" si="3"/>
        <v>5</v>
      </c>
      <c r="N29" s="24">
        <v>35</v>
      </c>
      <c r="O29" s="21">
        <f t="shared" si="4"/>
        <v>5</v>
      </c>
      <c r="P29" s="22">
        <f t="shared" si="5"/>
        <v>5</v>
      </c>
      <c r="Q29" s="24"/>
      <c r="R29" s="21" t="str">
        <f t="shared" si="6"/>
        <v/>
      </c>
      <c r="S29" s="22" t="str">
        <f t="shared" si="7"/>
        <v/>
      </c>
      <c r="T29" s="24"/>
      <c r="U29" s="21" t="str">
        <f t="shared" si="8"/>
        <v/>
      </c>
      <c r="V29" s="22" t="str">
        <f t="shared" si="9"/>
        <v/>
      </c>
      <c r="W29" s="24"/>
      <c r="X29" s="21" t="str">
        <f t="shared" si="10"/>
        <v/>
      </c>
      <c r="Y29" s="22" t="str">
        <f t="shared" si="11"/>
        <v/>
      </c>
      <c r="Z29" s="24"/>
      <c r="AA29" s="21" t="str">
        <f t="shared" si="12"/>
        <v/>
      </c>
      <c r="AB29" s="22" t="str">
        <f t="shared" si="13"/>
        <v/>
      </c>
      <c r="AC29" s="24"/>
      <c r="AD29" s="21" t="str">
        <f t="shared" si="14"/>
        <v/>
      </c>
      <c r="AE29" s="22" t="str">
        <f t="shared" si="15"/>
        <v/>
      </c>
      <c r="AF29" s="24"/>
      <c r="AG29" s="21" t="str">
        <f t="shared" si="16"/>
        <v/>
      </c>
      <c r="AH29" s="22" t="str">
        <f t="shared" si="17"/>
        <v/>
      </c>
      <c r="AI29" s="24"/>
      <c r="AJ29" s="21" t="str">
        <f t="shared" si="18"/>
        <v/>
      </c>
      <c r="AK29" s="22" t="str">
        <f t="shared" si="19"/>
        <v/>
      </c>
      <c r="AL29" s="24"/>
      <c r="AM29" s="21" t="str">
        <f t="shared" si="20"/>
        <v/>
      </c>
      <c r="AN29" s="22" t="str">
        <f t="shared" si="21"/>
        <v/>
      </c>
      <c r="AO29" s="23"/>
      <c r="AP29" s="21" t="str">
        <f t="shared" si="22"/>
        <v/>
      </c>
      <c r="AQ29" s="22" t="str">
        <f t="shared" si="23"/>
        <v/>
      </c>
      <c r="AR29" s="24"/>
      <c r="AS29" s="21" t="str">
        <f t="shared" si="24"/>
        <v/>
      </c>
      <c r="AT29" s="22" t="str">
        <f t="shared" si="25"/>
        <v/>
      </c>
      <c r="AU29" s="24"/>
      <c r="AV29" s="21" t="str">
        <f t="shared" si="26"/>
        <v/>
      </c>
      <c r="AW29" s="22" t="str">
        <f t="shared" si="27"/>
        <v/>
      </c>
    </row>
    <row r="30" spans="3:49" s="14" customFormat="1" ht="18.75" customHeight="1">
      <c r="C30" s="95" t="str">
        <f>IF(Dashboard!B28="","",Dashboard!B28)</f>
        <v>Student25</v>
      </c>
      <c r="D30" s="96"/>
      <c r="E30" s="96" t="str">
        <f>IF(Dashboard!C28="","",Dashboard!C28)</f>
        <v>Name25</v>
      </c>
      <c r="F30" s="97"/>
      <c r="G30" s="20">
        <f>IF(Dashboard!D28=0,"",Dashboard!D28)</f>
        <v>7</v>
      </c>
      <c r="H30" s="24">
        <v>36</v>
      </c>
      <c r="I30" s="21">
        <f t="shared" si="0"/>
        <v>6</v>
      </c>
      <c r="J30" s="57">
        <f t="shared" si="1"/>
        <v>4</v>
      </c>
      <c r="K30" s="24">
        <v>36</v>
      </c>
      <c r="L30" s="21">
        <f t="shared" si="2"/>
        <v>5</v>
      </c>
      <c r="M30" s="22">
        <f t="shared" si="3"/>
        <v>5</v>
      </c>
      <c r="N30" s="24">
        <v>36</v>
      </c>
      <c r="O30" s="21">
        <f t="shared" si="4"/>
        <v>5</v>
      </c>
      <c r="P30" s="22">
        <f t="shared" si="5"/>
        <v>5</v>
      </c>
      <c r="Q30" s="24"/>
      <c r="R30" s="21" t="str">
        <f t="shared" si="6"/>
        <v/>
      </c>
      <c r="S30" s="22" t="str">
        <f t="shared" si="7"/>
        <v/>
      </c>
      <c r="T30" s="24"/>
      <c r="U30" s="21" t="str">
        <f t="shared" si="8"/>
        <v/>
      </c>
      <c r="V30" s="22" t="str">
        <f t="shared" si="9"/>
        <v/>
      </c>
      <c r="W30" s="24"/>
      <c r="X30" s="21" t="str">
        <f t="shared" si="10"/>
        <v/>
      </c>
      <c r="Y30" s="22" t="str">
        <f t="shared" si="11"/>
        <v/>
      </c>
      <c r="Z30" s="24"/>
      <c r="AA30" s="21" t="str">
        <f t="shared" si="12"/>
        <v/>
      </c>
      <c r="AB30" s="22" t="str">
        <f t="shared" si="13"/>
        <v/>
      </c>
      <c r="AC30" s="24"/>
      <c r="AD30" s="21" t="str">
        <f t="shared" si="14"/>
        <v/>
      </c>
      <c r="AE30" s="22" t="str">
        <f t="shared" si="15"/>
        <v/>
      </c>
      <c r="AF30" s="24"/>
      <c r="AG30" s="21" t="str">
        <f t="shared" si="16"/>
        <v/>
      </c>
      <c r="AH30" s="22" t="str">
        <f t="shared" si="17"/>
        <v/>
      </c>
      <c r="AI30" s="24"/>
      <c r="AJ30" s="21" t="str">
        <f t="shared" si="18"/>
        <v/>
      </c>
      <c r="AK30" s="22" t="str">
        <f t="shared" si="19"/>
        <v/>
      </c>
      <c r="AL30" s="24"/>
      <c r="AM30" s="21" t="str">
        <f t="shared" si="20"/>
        <v/>
      </c>
      <c r="AN30" s="22" t="str">
        <f t="shared" si="21"/>
        <v/>
      </c>
      <c r="AO30" s="23"/>
      <c r="AP30" s="21" t="str">
        <f t="shared" si="22"/>
        <v/>
      </c>
      <c r="AQ30" s="22" t="str">
        <f t="shared" si="23"/>
        <v/>
      </c>
      <c r="AR30" s="24"/>
      <c r="AS30" s="21" t="str">
        <f t="shared" si="24"/>
        <v/>
      </c>
      <c r="AT30" s="22" t="str">
        <f t="shared" si="25"/>
        <v/>
      </c>
      <c r="AU30" s="24"/>
      <c r="AV30" s="21" t="str">
        <f t="shared" si="26"/>
        <v/>
      </c>
      <c r="AW30" s="22" t="str">
        <f t="shared" si="27"/>
        <v/>
      </c>
    </row>
    <row r="31" spans="3:49" s="14" customFormat="1" ht="18.75" customHeight="1">
      <c r="C31" s="95" t="str">
        <f>IF(Dashboard!B29="","",Dashboard!B29)</f>
        <v>Student26</v>
      </c>
      <c r="D31" s="96"/>
      <c r="E31" s="96" t="str">
        <f>IF(Dashboard!C29="","",Dashboard!C29)</f>
        <v>Name26</v>
      </c>
      <c r="F31" s="97"/>
      <c r="G31" s="20">
        <f>IF(Dashboard!D29=0,"",Dashboard!D29)</f>
        <v>7</v>
      </c>
      <c r="H31" s="24">
        <v>50</v>
      </c>
      <c r="I31" s="21">
        <f t="shared" si="0"/>
        <v>7</v>
      </c>
      <c r="J31" s="57">
        <f t="shared" si="1"/>
        <v>3</v>
      </c>
      <c r="K31" s="24">
        <v>50</v>
      </c>
      <c r="L31" s="21">
        <f t="shared" si="2"/>
        <v>6</v>
      </c>
      <c r="M31" s="22">
        <f t="shared" si="3"/>
        <v>4</v>
      </c>
      <c r="N31" s="24">
        <v>50</v>
      </c>
      <c r="O31" s="21">
        <f t="shared" si="4"/>
        <v>6</v>
      </c>
      <c r="P31" s="22">
        <f t="shared" si="5"/>
        <v>4</v>
      </c>
      <c r="Q31" s="24"/>
      <c r="R31" s="21" t="str">
        <f t="shared" si="6"/>
        <v/>
      </c>
      <c r="S31" s="22" t="str">
        <f t="shared" si="7"/>
        <v/>
      </c>
      <c r="T31" s="24"/>
      <c r="U31" s="21" t="str">
        <f t="shared" si="8"/>
        <v/>
      </c>
      <c r="V31" s="22" t="str">
        <f t="shared" si="9"/>
        <v/>
      </c>
      <c r="W31" s="24"/>
      <c r="X31" s="21" t="str">
        <f t="shared" si="10"/>
        <v/>
      </c>
      <c r="Y31" s="22" t="str">
        <f t="shared" si="11"/>
        <v/>
      </c>
      <c r="Z31" s="24"/>
      <c r="AA31" s="21" t="str">
        <f t="shared" si="12"/>
        <v/>
      </c>
      <c r="AB31" s="22" t="str">
        <f t="shared" si="13"/>
        <v/>
      </c>
      <c r="AC31" s="24"/>
      <c r="AD31" s="21" t="str">
        <f t="shared" si="14"/>
        <v/>
      </c>
      <c r="AE31" s="22" t="str">
        <f t="shared" si="15"/>
        <v/>
      </c>
      <c r="AF31" s="24"/>
      <c r="AG31" s="21" t="str">
        <f t="shared" si="16"/>
        <v/>
      </c>
      <c r="AH31" s="22" t="str">
        <f t="shared" si="17"/>
        <v/>
      </c>
      <c r="AI31" s="24"/>
      <c r="AJ31" s="21" t="str">
        <f t="shared" si="18"/>
        <v/>
      </c>
      <c r="AK31" s="22" t="str">
        <f t="shared" si="19"/>
        <v/>
      </c>
      <c r="AL31" s="24"/>
      <c r="AM31" s="21" t="str">
        <f t="shared" si="20"/>
        <v/>
      </c>
      <c r="AN31" s="22" t="str">
        <f t="shared" si="21"/>
        <v/>
      </c>
      <c r="AO31" s="23"/>
      <c r="AP31" s="21" t="str">
        <f t="shared" si="22"/>
        <v/>
      </c>
      <c r="AQ31" s="22" t="str">
        <f t="shared" si="23"/>
        <v/>
      </c>
      <c r="AR31" s="24"/>
      <c r="AS31" s="21" t="str">
        <f t="shared" si="24"/>
        <v/>
      </c>
      <c r="AT31" s="22" t="str">
        <f t="shared" si="25"/>
        <v/>
      </c>
      <c r="AU31" s="24"/>
      <c r="AV31" s="21" t="str">
        <f t="shared" si="26"/>
        <v/>
      </c>
      <c r="AW31" s="22" t="str">
        <f t="shared" si="27"/>
        <v/>
      </c>
    </row>
    <row r="32" spans="3:49" s="14" customFormat="1" ht="18.75" customHeight="1">
      <c r="C32" s="95" t="str">
        <f>IF(Dashboard!B30="","",Dashboard!B30)</f>
        <v>Student27</v>
      </c>
      <c r="D32" s="96"/>
      <c r="E32" s="96" t="str">
        <f>IF(Dashboard!C30="","",Dashboard!C30)</f>
        <v>Name27</v>
      </c>
      <c r="F32" s="97"/>
      <c r="G32" s="20">
        <f>IF(Dashboard!D30=0,"",Dashboard!D30)</f>
        <v>9</v>
      </c>
      <c r="H32" s="24">
        <v>49</v>
      </c>
      <c r="I32" s="21">
        <f t="shared" si="0"/>
        <v>7</v>
      </c>
      <c r="J32" s="57">
        <f t="shared" si="1"/>
        <v>3</v>
      </c>
      <c r="K32" s="24">
        <v>49</v>
      </c>
      <c r="L32" s="21">
        <f t="shared" si="2"/>
        <v>6</v>
      </c>
      <c r="M32" s="22">
        <f t="shared" si="3"/>
        <v>4</v>
      </c>
      <c r="N32" s="24">
        <v>49</v>
      </c>
      <c r="O32" s="21">
        <f t="shared" si="4"/>
        <v>6</v>
      </c>
      <c r="P32" s="22">
        <f t="shared" si="5"/>
        <v>4</v>
      </c>
      <c r="Q32" s="24"/>
      <c r="R32" s="21" t="str">
        <f t="shared" si="6"/>
        <v/>
      </c>
      <c r="S32" s="22" t="str">
        <f t="shared" si="7"/>
        <v/>
      </c>
      <c r="T32" s="24"/>
      <c r="U32" s="21" t="str">
        <f t="shared" si="8"/>
        <v/>
      </c>
      <c r="V32" s="22" t="str">
        <f t="shared" si="9"/>
        <v/>
      </c>
      <c r="W32" s="24"/>
      <c r="X32" s="21" t="str">
        <f t="shared" si="10"/>
        <v/>
      </c>
      <c r="Y32" s="22" t="str">
        <f t="shared" si="11"/>
        <v/>
      </c>
      <c r="Z32" s="24"/>
      <c r="AA32" s="21" t="str">
        <f t="shared" si="12"/>
        <v/>
      </c>
      <c r="AB32" s="22" t="str">
        <f t="shared" si="13"/>
        <v/>
      </c>
      <c r="AC32" s="24"/>
      <c r="AD32" s="21" t="str">
        <f t="shared" si="14"/>
        <v/>
      </c>
      <c r="AE32" s="22" t="str">
        <f t="shared" si="15"/>
        <v/>
      </c>
      <c r="AF32" s="24"/>
      <c r="AG32" s="21" t="str">
        <f t="shared" si="16"/>
        <v/>
      </c>
      <c r="AH32" s="22" t="str">
        <f t="shared" si="17"/>
        <v/>
      </c>
      <c r="AI32" s="24"/>
      <c r="AJ32" s="21" t="str">
        <f t="shared" si="18"/>
        <v/>
      </c>
      <c r="AK32" s="22" t="str">
        <f t="shared" si="19"/>
        <v/>
      </c>
      <c r="AL32" s="24"/>
      <c r="AM32" s="21" t="str">
        <f t="shared" si="20"/>
        <v/>
      </c>
      <c r="AN32" s="22" t="str">
        <f t="shared" si="21"/>
        <v/>
      </c>
      <c r="AO32" s="23"/>
      <c r="AP32" s="21" t="str">
        <f t="shared" si="22"/>
        <v/>
      </c>
      <c r="AQ32" s="22" t="str">
        <f t="shared" si="23"/>
        <v/>
      </c>
      <c r="AR32" s="24"/>
      <c r="AS32" s="21" t="str">
        <f t="shared" si="24"/>
        <v/>
      </c>
      <c r="AT32" s="22" t="str">
        <f t="shared" si="25"/>
        <v/>
      </c>
      <c r="AU32" s="24"/>
      <c r="AV32" s="21" t="str">
        <f t="shared" si="26"/>
        <v/>
      </c>
      <c r="AW32" s="22" t="str">
        <f t="shared" si="27"/>
        <v/>
      </c>
    </row>
    <row r="33" spans="3:53" s="14" customFormat="1" ht="18.75" customHeight="1">
      <c r="C33" s="95" t="str">
        <f>IF(Dashboard!B31="","",Dashboard!B31)</f>
        <v>Student28</v>
      </c>
      <c r="D33" s="96"/>
      <c r="E33" s="96" t="str">
        <f>IF(Dashboard!C31="","",Dashboard!C31)</f>
        <v>Name28</v>
      </c>
      <c r="F33" s="97"/>
      <c r="G33" s="20">
        <f>IF(Dashboard!D31=0,"",Dashboard!D31)</f>
        <v>8</v>
      </c>
      <c r="H33" s="24">
        <v>48</v>
      </c>
      <c r="I33" s="21">
        <f t="shared" si="0"/>
        <v>7</v>
      </c>
      <c r="J33" s="57">
        <f t="shared" si="1"/>
        <v>3</v>
      </c>
      <c r="K33" s="24">
        <v>48</v>
      </c>
      <c r="L33" s="21">
        <f t="shared" si="2"/>
        <v>6</v>
      </c>
      <c r="M33" s="22">
        <f t="shared" si="3"/>
        <v>4</v>
      </c>
      <c r="N33" s="24">
        <v>48</v>
      </c>
      <c r="O33" s="21">
        <f t="shared" si="4"/>
        <v>6</v>
      </c>
      <c r="P33" s="22">
        <f t="shared" si="5"/>
        <v>4</v>
      </c>
      <c r="Q33" s="24"/>
      <c r="R33" s="21" t="str">
        <f t="shared" si="6"/>
        <v/>
      </c>
      <c r="S33" s="22" t="str">
        <f t="shared" si="7"/>
        <v/>
      </c>
      <c r="T33" s="24"/>
      <c r="U33" s="21" t="str">
        <f t="shared" si="8"/>
        <v/>
      </c>
      <c r="V33" s="22" t="str">
        <f t="shared" si="9"/>
        <v/>
      </c>
      <c r="W33" s="24"/>
      <c r="X33" s="21" t="str">
        <f t="shared" si="10"/>
        <v/>
      </c>
      <c r="Y33" s="22" t="str">
        <f t="shared" si="11"/>
        <v/>
      </c>
      <c r="Z33" s="24"/>
      <c r="AA33" s="21" t="str">
        <f t="shared" si="12"/>
        <v/>
      </c>
      <c r="AB33" s="22" t="str">
        <f t="shared" si="13"/>
        <v/>
      </c>
      <c r="AC33" s="24"/>
      <c r="AD33" s="21" t="str">
        <f t="shared" si="14"/>
        <v/>
      </c>
      <c r="AE33" s="22" t="str">
        <f t="shared" si="15"/>
        <v/>
      </c>
      <c r="AF33" s="24"/>
      <c r="AG33" s="21" t="str">
        <f t="shared" si="16"/>
        <v/>
      </c>
      <c r="AH33" s="22" t="str">
        <f t="shared" si="17"/>
        <v/>
      </c>
      <c r="AI33" s="24"/>
      <c r="AJ33" s="21" t="str">
        <f t="shared" si="18"/>
        <v/>
      </c>
      <c r="AK33" s="22" t="str">
        <f t="shared" si="19"/>
        <v/>
      </c>
      <c r="AL33" s="24"/>
      <c r="AM33" s="21" t="str">
        <f t="shared" si="20"/>
        <v/>
      </c>
      <c r="AN33" s="22" t="str">
        <f t="shared" si="21"/>
        <v/>
      </c>
      <c r="AO33" s="23"/>
      <c r="AP33" s="21" t="str">
        <f t="shared" si="22"/>
        <v/>
      </c>
      <c r="AQ33" s="22" t="str">
        <f t="shared" si="23"/>
        <v/>
      </c>
      <c r="AR33" s="24"/>
      <c r="AS33" s="21" t="str">
        <f t="shared" si="24"/>
        <v/>
      </c>
      <c r="AT33" s="22" t="str">
        <f t="shared" si="25"/>
        <v/>
      </c>
      <c r="AU33" s="24"/>
      <c r="AV33" s="21" t="str">
        <f t="shared" si="26"/>
        <v/>
      </c>
      <c r="AW33" s="22" t="str">
        <f t="shared" si="27"/>
        <v/>
      </c>
    </row>
    <row r="34" spans="3:53" s="14" customFormat="1" ht="18.75" customHeight="1">
      <c r="C34" s="95" t="str">
        <f>IF(Dashboard!B32="","",Dashboard!B32)</f>
        <v>Student29</v>
      </c>
      <c r="D34" s="96"/>
      <c r="E34" s="96" t="str">
        <f>IF(Dashboard!C32="","",Dashboard!C32)</f>
        <v>Name29</v>
      </c>
      <c r="F34" s="97"/>
      <c r="G34" s="20">
        <f>IF(Dashboard!D32=0,"",Dashboard!D32)</f>
        <v>7</v>
      </c>
      <c r="H34" s="24">
        <v>47</v>
      </c>
      <c r="I34" s="21">
        <f t="shared" si="0"/>
        <v>7</v>
      </c>
      <c r="J34" s="57">
        <f t="shared" si="1"/>
        <v>3</v>
      </c>
      <c r="K34" s="24">
        <v>47</v>
      </c>
      <c r="L34" s="21">
        <f t="shared" si="2"/>
        <v>6</v>
      </c>
      <c r="M34" s="22">
        <f t="shared" si="3"/>
        <v>4</v>
      </c>
      <c r="N34" s="24">
        <v>47</v>
      </c>
      <c r="O34" s="21">
        <f t="shared" si="4"/>
        <v>6</v>
      </c>
      <c r="P34" s="22">
        <f t="shared" si="5"/>
        <v>4</v>
      </c>
      <c r="Q34" s="24"/>
      <c r="R34" s="21" t="str">
        <f t="shared" si="6"/>
        <v/>
      </c>
      <c r="S34" s="22" t="str">
        <f t="shared" si="7"/>
        <v/>
      </c>
      <c r="T34" s="24"/>
      <c r="U34" s="21" t="str">
        <f t="shared" si="8"/>
        <v/>
      </c>
      <c r="V34" s="22" t="str">
        <f t="shared" si="9"/>
        <v/>
      </c>
      <c r="W34" s="24"/>
      <c r="X34" s="21" t="str">
        <f t="shared" si="10"/>
        <v/>
      </c>
      <c r="Y34" s="22" t="str">
        <f t="shared" si="11"/>
        <v/>
      </c>
      <c r="Z34" s="24"/>
      <c r="AA34" s="21" t="str">
        <f t="shared" si="12"/>
        <v/>
      </c>
      <c r="AB34" s="22" t="str">
        <f t="shared" si="13"/>
        <v/>
      </c>
      <c r="AC34" s="24"/>
      <c r="AD34" s="21" t="str">
        <f t="shared" si="14"/>
        <v/>
      </c>
      <c r="AE34" s="22" t="str">
        <f t="shared" si="15"/>
        <v/>
      </c>
      <c r="AF34" s="24"/>
      <c r="AG34" s="21" t="str">
        <f t="shared" si="16"/>
        <v/>
      </c>
      <c r="AH34" s="22" t="str">
        <f t="shared" si="17"/>
        <v/>
      </c>
      <c r="AI34" s="24"/>
      <c r="AJ34" s="21" t="str">
        <f t="shared" si="18"/>
        <v/>
      </c>
      <c r="AK34" s="22" t="str">
        <f t="shared" si="19"/>
        <v/>
      </c>
      <c r="AL34" s="24"/>
      <c r="AM34" s="21" t="str">
        <f t="shared" si="20"/>
        <v/>
      </c>
      <c r="AN34" s="22" t="str">
        <f t="shared" si="21"/>
        <v/>
      </c>
      <c r="AO34" s="23"/>
      <c r="AP34" s="21" t="str">
        <f t="shared" si="22"/>
        <v/>
      </c>
      <c r="AQ34" s="22" t="str">
        <f t="shared" si="23"/>
        <v/>
      </c>
      <c r="AR34" s="24"/>
      <c r="AS34" s="21" t="str">
        <f t="shared" si="24"/>
        <v/>
      </c>
      <c r="AT34" s="22" t="str">
        <f t="shared" si="25"/>
        <v/>
      </c>
      <c r="AU34" s="24"/>
      <c r="AV34" s="21" t="str">
        <f t="shared" si="26"/>
        <v/>
      </c>
      <c r="AW34" s="22" t="str">
        <f t="shared" si="27"/>
        <v/>
      </c>
    </row>
    <row r="35" spans="3:53" s="14" customFormat="1" ht="18.75" customHeight="1">
      <c r="C35" s="95" t="str">
        <f>IF(Dashboard!B33="","",Dashboard!B33)</f>
        <v>Student30</v>
      </c>
      <c r="D35" s="96"/>
      <c r="E35" s="96" t="str">
        <f>IF(Dashboard!C33="","",Dashboard!C33)</f>
        <v>Name30</v>
      </c>
      <c r="F35" s="97"/>
      <c r="G35" s="20">
        <f>IF(Dashboard!D33=0,"",Dashboard!D33)</f>
        <v>6</v>
      </c>
      <c r="H35" s="24">
        <v>46</v>
      </c>
      <c r="I35" s="21">
        <f t="shared" si="0"/>
        <v>7</v>
      </c>
      <c r="J35" s="57">
        <f t="shared" si="1"/>
        <v>3</v>
      </c>
      <c r="K35" s="24">
        <v>46</v>
      </c>
      <c r="L35" s="21">
        <f t="shared" si="2"/>
        <v>6</v>
      </c>
      <c r="M35" s="22">
        <f t="shared" si="3"/>
        <v>4</v>
      </c>
      <c r="N35" s="24">
        <v>46</v>
      </c>
      <c r="O35" s="21">
        <f t="shared" si="4"/>
        <v>6</v>
      </c>
      <c r="P35" s="22">
        <f t="shared" si="5"/>
        <v>4</v>
      </c>
      <c r="Q35" s="24"/>
      <c r="R35" s="21" t="str">
        <f t="shared" si="6"/>
        <v/>
      </c>
      <c r="S35" s="22" t="str">
        <f t="shared" si="7"/>
        <v/>
      </c>
      <c r="T35" s="24"/>
      <c r="U35" s="21" t="str">
        <f t="shared" si="8"/>
        <v/>
      </c>
      <c r="V35" s="22" t="str">
        <f t="shared" si="9"/>
        <v/>
      </c>
      <c r="W35" s="24"/>
      <c r="X35" s="21" t="str">
        <f t="shared" si="10"/>
        <v/>
      </c>
      <c r="Y35" s="22" t="str">
        <f t="shared" si="11"/>
        <v/>
      </c>
      <c r="Z35" s="24"/>
      <c r="AA35" s="21" t="str">
        <f t="shared" si="12"/>
        <v/>
      </c>
      <c r="AB35" s="22" t="str">
        <f t="shared" si="13"/>
        <v/>
      </c>
      <c r="AC35" s="24"/>
      <c r="AD35" s="21" t="str">
        <f t="shared" si="14"/>
        <v/>
      </c>
      <c r="AE35" s="22" t="str">
        <f t="shared" si="15"/>
        <v/>
      </c>
      <c r="AF35" s="24"/>
      <c r="AG35" s="21" t="str">
        <f t="shared" si="16"/>
        <v/>
      </c>
      <c r="AH35" s="22" t="str">
        <f t="shared" si="17"/>
        <v/>
      </c>
      <c r="AI35" s="24"/>
      <c r="AJ35" s="21" t="str">
        <f t="shared" si="18"/>
        <v/>
      </c>
      <c r="AK35" s="22" t="str">
        <f t="shared" si="19"/>
        <v/>
      </c>
      <c r="AL35" s="24"/>
      <c r="AM35" s="21" t="str">
        <f t="shared" si="20"/>
        <v/>
      </c>
      <c r="AN35" s="22" t="str">
        <f t="shared" si="21"/>
        <v/>
      </c>
      <c r="AO35" s="23"/>
      <c r="AP35" s="21" t="str">
        <f t="shared" si="22"/>
        <v/>
      </c>
      <c r="AQ35" s="22" t="str">
        <f t="shared" si="23"/>
        <v/>
      </c>
      <c r="AR35" s="24"/>
      <c r="AS35" s="21" t="str">
        <f t="shared" si="24"/>
        <v/>
      </c>
      <c r="AT35" s="22" t="str">
        <f t="shared" si="25"/>
        <v/>
      </c>
      <c r="AU35" s="24"/>
      <c r="AV35" s="21" t="str">
        <f t="shared" si="26"/>
        <v/>
      </c>
      <c r="AW35" s="22" t="str">
        <f t="shared" si="27"/>
        <v/>
      </c>
    </row>
    <row r="36" spans="3:53" s="14" customFormat="1" ht="18.75" customHeight="1">
      <c r="C36" s="95" t="str">
        <f>IF(Dashboard!B34="","",Dashboard!B34)</f>
        <v>Student31</v>
      </c>
      <c r="D36" s="96"/>
      <c r="E36" s="96" t="str">
        <f>IF(Dashboard!C34="","",Dashboard!C34)</f>
        <v>Name31</v>
      </c>
      <c r="F36" s="97"/>
      <c r="G36" s="20">
        <f>IF(Dashboard!D34=0,"",Dashboard!D34)</f>
        <v>6</v>
      </c>
      <c r="H36" s="24">
        <v>45</v>
      </c>
      <c r="I36" s="21">
        <f t="shared" si="0"/>
        <v>7</v>
      </c>
      <c r="J36" s="57">
        <f t="shared" si="1"/>
        <v>3</v>
      </c>
      <c r="K36" s="24">
        <v>45</v>
      </c>
      <c r="L36" s="21">
        <f t="shared" si="2"/>
        <v>6</v>
      </c>
      <c r="M36" s="22">
        <f t="shared" si="3"/>
        <v>4</v>
      </c>
      <c r="N36" s="24">
        <v>45</v>
      </c>
      <c r="O36" s="21">
        <f t="shared" si="4"/>
        <v>6</v>
      </c>
      <c r="P36" s="22">
        <f t="shared" si="5"/>
        <v>4</v>
      </c>
      <c r="Q36" s="24"/>
      <c r="R36" s="21" t="str">
        <f t="shared" si="6"/>
        <v/>
      </c>
      <c r="S36" s="22" t="str">
        <f t="shared" si="7"/>
        <v/>
      </c>
      <c r="T36" s="24"/>
      <c r="U36" s="21" t="str">
        <f t="shared" si="8"/>
        <v/>
      </c>
      <c r="V36" s="22" t="str">
        <f t="shared" si="9"/>
        <v/>
      </c>
      <c r="W36" s="24"/>
      <c r="X36" s="21" t="str">
        <f t="shared" si="10"/>
        <v/>
      </c>
      <c r="Y36" s="22" t="str">
        <f t="shared" si="11"/>
        <v/>
      </c>
      <c r="Z36" s="24"/>
      <c r="AA36" s="21" t="str">
        <f t="shared" si="12"/>
        <v/>
      </c>
      <c r="AB36" s="22" t="str">
        <f t="shared" si="13"/>
        <v/>
      </c>
      <c r="AC36" s="24"/>
      <c r="AD36" s="21" t="str">
        <f t="shared" si="14"/>
        <v/>
      </c>
      <c r="AE36" s="22" t="str">
        <f t="shared" si="15"/>
        <v/>
      </c>
      <c r="AF36" s="24"/>
      <c r="AG36" s="21" t="str">
        <f t="shared" si="16"/>
        <v/>
      </c>
      <c r="AH36" s="22" t="str">
        <f t="shared" si="17"/>
        <v/>
      </c>
      <c r="AI36" s="24"/>
      <c r="AJ36" s="21" t="str">
        <f t="shared" si="18"/>
        <v/>
      </c>
      <c r="AK36" s="22" t="str">
        <f t="shared" si="19"/>
        <v/>
      </c>
      <c r="AL36" s="24"/>
      <c r="AM36" s="21" t="str">
        <f t="shared" si="20"/>
        <v/>
      </c>
      <c r="AN36" s="22" t="str">
        <f t="shared" si="21"/>
        <v/>
      </c>
      <c r="AO36" s="23"/>
      <c r="AP36" s="21" t="str">
        <f t="shared" si="22"/>
        <v/>
      </c>
      <c r="AQ36" s="22" t="str">
        <f t="shared" si="23"/>
        <v/>
      </c>
      <c r="AR36" s="24"/>
      <c r="AS36" s="21" t="str">
        <f t="shared" si="24"/>
        <v/>
      </c>
      <c r="AT36" s="22" t="str">
        <f t="shared" si="25"/>
        <v/>
      </c>
      <c r="AU36" s="24"/>
      <c r="AV36" s="21" t="str">
        <f t="shared" si="26"/>
        <v/>
      </c>
      <c r="AW36" s="22" t="str">
        <f t="shared" si="27"/>
        <v/>
      </c>
    </row>
    <row r="37" spans="3:53" s="14" customFormat="1" ht="18.75" customHeight="1">
      <c r="C37" s="95" t="str">
        <f>IF(Dashboard!B35="","",Dashboard!B35)</f>
        <v>Student32</v>
      </c>
      <c r="D37" s="96"/>
      <c r="E37" s="96" t="str">
        <f>IF(Dashboard!C35="","",Dashboard!C35)</f>
        <v>Name32</v>
      </c>
      <c r="F37" s="97"/>
      <c r="G37" s="20">
        <f>IF(Dashboard!D35=0,"",Dashboard!D35)</f>
        <v>8</v>
      </c>
      <c r="H37" s="24">
        <v>44</v>
      </c>
      <c r="I37" s="21">
        <f t="shared" si="0"/>
        <v>6</v>
      </c>
      <c r="J37" s="57">
        <f t="shared" si="1"/>
        <v>4</v>
      </c>
      <c r="K37" s="24">
        <v>44</v>
      </c>
      <c r="L37" s="21">
        <f t="shared" si="2"/>
        <v>6</v>
      </c>
      <c r="M37" s="22">
        <f t="shared" si="3"/>
        <v>4</v>
      </c>
      <c r="N37" s="24">
        <v>44</v>
      </c>
      <c r="O37" s="21">
        <f t="shared" si="4"/>
        <v>6</v>
      </c>
      <c r="P37" s="22">
        <f t="shared" si="5"/>
        <v>4</v>
      </c>
      <c r="Q37" s="24"/>
      <c r="R37" s="21" t="str">
        <f t="shared" si="6"/>
        <v/>
      </c>
      <c r="S37" s="22" t="str">
        <f t="shared" si="7"/>
        <v/>
      </c>
      <c r="T37" s="24"/>
      <c r="U37" s="21" t="str">
        <f t="shared" si="8"/>
        <v/>
      </c>
      <c r="V37" s="22" t="str">
        <f t="shared" si="9"/>
        <v/>
      </c>
      <c r="W37" s="24"/>
      <c r="X37" s="21" t="str">
        <f t="shared" si="10"/>
        <v/>
      </c>
      <c r="Y37" s="22" t="str">
        <f t="shared" si="11"/>
        <v/>
      </c>
      <c r="Z37" s="24"/>
      <c r="AA37" s="21" t="str">
        <f t="shared" si="12"/>
        <v/>
      </c>
      <c r="AB37" s="22" t="str">
        <f t="shared" si="13"/>
        <v/>
      </c>
      <c r="AC37" s="24"/>
      <c r="AD37" s="21" t="str">
        <f t="shared" si="14"/>
        <v/>
      </c>
      <c r="AE37" s="22" t="str">
        <f t="shared" si="15"/>
        <v/>
      </c>
      <c r="AF37" s="24"/>
      <c r="AG37" s="21" t="str">
        <f t="shared" si="16"/>
        <v/>
      </c>
      <c r="AH37" s="22" t="str">
        <f t="shared" si="17"/>
        <v/>
      </c>
      <c r="AI37" s="24"/>
      <c r="AJ37" s="21" t="str">
        <f t="shared" si="18"/>
        <v/>
      </c>
      <c r="AK37" s="22" t="str">
        <f t="shared" si="19"/>
        <v/>
      </c>
      <c r="AL37" s="24"/>
      <c r="AM37" s="21" t="str">
        <f t="shared" si="20"/>
        <v/>
      </c>
      <c r="AN37" s="22" t="str">
        <f t="shared" si="21"/>
        <v/>
      </c>
      <c r="AO37" s="23"/>
      <c r="AP37" s="21" t="str">
        <f t="shared" si="22"/>
        <v/>
      </c>
      <c r="AQ37" s="22" t="str">
        <f t="shared" si="23"/>
        <v/>
      </c>
      <c r="AR37" s="24"/>
      <c r="AS37" s="21" t="str">
        <f t="shared" si="24"/>
        <v/>
      </c>
      <c r="AT37" s="22" t="str">
        <f t="shared" si="25"/>
        <v/>
      </c>
      <c r="AU37" s="24"/>
      <c r="AV37" s="21" t="str">
        <f t="shared" si="26"/>
        <v/>
      </c>
      <c r="AW37" s="22" t="str">
        <f t="shared" si="27"/>
        <v/>
      </c>
    </row>
    <row r="38" spans="3:53" s="14" customFormat="1" ht="18.75" customHeight="1">
      <c r="C38" s="95" t="str">
        <f>IF(Dashboard!B36="","",Dashboard!B36)</f>
        <v/>
      </c>
      <c r="D38" s="96"/>
      <c r="E38" s="96" t="str">
        <f>IF(Dashboard!C36="","",Dashboard!C36)</f>
        <v/>
      </c>
      <c r="F38" s="97"/>
      <c r="G38" s="20" t="str">
        <f>IF(Dashboard!D36=0,"",Dashboard!D36)</f>
        <v/>
      </c>
      <c r="H38" s="24"/>
      <c r="I38" s="21" t="str">
        <f t="shared" si="0"/>
        <v/>
      </c>
      <c r="J38" s="57" t="str">
        <f t="shared" si="1"/>
        <v/>
      </c>
      <c r="K38" s="24"/>
      <c r="L38" s="21" t="str">
        <f t="shared" si="2"/>
        <v/>
      </c>
      <c r="M38" s="22" t="str">
        <f t="shared" si="3"/>
        <v/>
      </c>
      <c r="N38" s="24"/>
      <c r="O38" s="21" t="str">
        <f t="shared" si="4"/>
        <v/>
      </c>
      <c r="P38" s="22" t="str">
        <f t="shared" si="5"/>
        <v/>
      </c>
      <c r="Q38" s="24"/>
      <c r="R38" s="21" t="str">
        <f t="shared" si="6"/>
        <v/>
      </c>
      <c r="S38" s="22" t="str">
        <f t="shared" si="7"/>
        <v/>
      </c>
      <c r="T38" s="24"/>
      <c r="U38" s="21" t="str">
        <f t="shared" si="8"/>
        <v/>
      </c>
      <c r="V38" s="22" t="str">
        <f t="shared" si="9"/>
        <v/>
      </c>
      <c r="W38" s="24"/>
      <c r="X38" s="21" t="str">
        <f t="shared" si="10"/>
        <v/>
      </c>
      <c r="Y38" s="22" t="str">
        <f t="shared" si="11"/>
        <v/>
      </c>
      <c r="Z38" s="24"/>
      <c r="AA38" s="21" t="str">
        <f t="shared" si="12"/>
        <v/>
      </c>
      <c r="AB38" s="22" t="str">
        <f t="shared" si="13"/>
        <v/>
      </c>
      <c r="AC38" s="24"/>
      <c r="AD38" s="21" t="str">
        <f t="shared" si="14"/>
        <v/>
      </c>
      <c r="AE38" s="22" t="str">
        <f t="shared" si="15"/>
        <v/>
      </c>
      <c r="AF38" s="24"/>
      <c r="AG38" s="21" t="str">
        <f t="shared" si="16"/>
        <v/>
      </c>
      <c r="AH38" s="22" t="str">
        <f t="shared" si="17"/>
        <v/>
      </c>
      <c r="AI38" s="24"/>
      <c r="AJ38" s="21" t="str">
        <f t="shared" si="18"/>
        <v/>
      </c>
      <c r="AK38" s="22" t="str">
        <f t="shared" si="19"/>
        <v/>
      </c>
      <c r="AL38" s="24"/>
      <c r="AM38" s="21" t="str">
        <f t="shared" si="20"/>
        <v/>
      </c>
      <c r="AN38" s="22" t="str">
        <f t="shared" si="21"/>
        <v/>
      </c>
      <c r="AO38" s="23"/>
      <c r="AP38" s="21" t="str">
        <f t="shared" si="22"/>
        <v/>
      </c>
      <c r="AQ38" s="22" t="str">
        <f t="shared" si="23"/>
        <v/>
      </c>
      <c r="AR38" s="24"/>
      <c r="AS38" s="21" t="str">
        <f t="shared" si="24"/>
        <v/>
      </c>
      <c r="AT38" s="22" t="str">
        <f t="shared" si="25"/>
        <v/>
      </c>
      <c r="AU38" s="24"/>
      <c r="AV38" s="21" t="str">
        <f t="shared" si="26"/>
        <v/>
      </c>
      <c r="AW38" s="22" t="str">
        <f t="shared" si="27"/>
        <v/>
      </c>
    </row>
    <row r="39" spans="3:53" s="14" customFormat="1" ht="18.75" customHeight="1">
      <c r="C39" s="95" t="str">
        <f>IF(Dashboard!B37="","",Dashboard!B37)</f>
        <v/>
      </c>
      <c r="D39" s="96"/>
      <c r="E39" s="96" t="str">
        <f>IF(Dashboard!C37="","",Dashboard!C37)</f>
        <v/>
      </c>
      <c r="F39" s="97"/>
      <c r="G39" s="20" t="str">
        <f>IF(Dashboard!D37=0,"",Dashboard!D37)</f>
        <v/>
      </c>
      <c r="H39" s="24"/>
      <c r="I39" s="21" t="str">
        <f t="shared" si="0"/>
        <v/>
      </c>
      <c r="J39" s="57" t="str">
        <f t="shared" si="1"/>
        <v/>
      </c>
      <c r="K39" s="24"/>
      <c r="L39" s="21" t="str">
        <f t="shared" si="2"/>
        <v/>
      </c>
      <c r="M39" s="22" t="str">
        <f t="shared" si="3"/>
        <v/>
      </c>
      <c r="N39" s="24"/>
      <c r="O39" s="21" t="str">
        <f t="shared" si="4"/>
        <v/>
      </c>
      <c r="P39" s="22" t="str">
        <f t="shared" si="5"/>
        <v/>
      </c>
      <c r="Q39" s="24"/>
      <c r="R39" s="21" t="str">
        <f t="shared" si="6"/>
        <v/>
      </c>
      <c r="S39" s="22" t="str">
        <f t="shared" si="7"/>
        <v/>
      </c>
      <c r="T39" s="24"/>
      <c r="U39" s="21" t="str">
        <f t="shared" si="8"/>
        <v/>
      </c>
      <c r="V39" s="22" t="str">
        <f t="shared" si="9"/>
        <v/>
      </c>
      <c r="W39" s="24"/>
      <c r="X39" s="21" t="str">
        <f t="shared" si="10"/>
        <v/>
      </c>
      <c r="Y39" s="22" t="str">
        <f t="shared" si="11"/>
        <v/>
      </c>
      <c r="Z39" s="24"/>
      <c r="AA39" s="21" t="str">
        <f t="shared" si="12"/>
        <v/>
      </c>
      <c r="AB39" s="22" t="str">
        <f t="shared" si="13"/>
        <v/>
      </c>
      <c r="AC39" s="24"/>
      <c r="AD39" s="21" t="str">
        <f t="shared" si="14"/>
        <v/>
      </c>
      <c r="AE39" s="22" t="str">
        <f t="shared" si="15"/>
        <v/>
      </c>
      <c r="AF39" s="24"/>
      <c r="AG39" s="21" t="str">
        <f t="shared" si="16"/>
        <v/>
      </c>
      <c r="AH39" s="22" t="str">
        <f t="shared" si="17"/>
        <v/>
      </c>
      <c r="AI39" s="24"/>
      <c r="AJ39" s="21" t="str">
        <f t="shared" si="18"/>
        <v/>
      </c>
      <c r="AK39" s="22" t="str">
        <f t="shared" si="19"/>
        <v/>
      </c>
      <c r="AL39" s="24"/>
      <c r="AM39" s="21" t="str">
        <f t="shared" si="20"/>
        <v/>
      </c>
      <c r="AN39" s="22" t="str">
        <f t="shared" si="21"/>
        <v/>
      </c>
      <c r="AO39" s="23"/>
      <c r="AP39" s="21" t="str">
        <f t="shared" si="22"/>
        <v/>
      </c>
      <c r="AQ39" s="22" t="str">
        <f t="shared" si="23"/>
        <v/>
      </c>
      <c r="AR39" s="24"/>
      <c r="AS39" s="21" t="str">
        <f t="shared" si="24"/>
        <v/>
      </c>
      <c r="AT39" s="22" t="str">
        <f t="shared" si="25"/>
        <v/>
      </c>
      <c r="AU39" s="24"/>
      <c r="AV39" s="21" t="str">
        <f t="shared" si="26"/>
        <v/>
      </c>
      <c r="AW39" s="22" t="str">
        <f t="shared" si="27"/>
        <v/>
      </c>
    </row>
    <row r="40" spans="3:53" s="14" customFormat="1" ht="18.75" customHeight="1">
      <c r="C40" s="95" t="str">
        <f>IF(Dashboard!B38="","",Dashboard!B38)</f>
        <v/>
      </c>
      <c r="D40" s="96"/>
      <c r="E40" s="96" t="str">
        <f>IF(Dashboard!C38="","",Dashboard!C38)</f>
        <v/>
      </c>
      <c r="F40" s="97"/>
      <c r="G40" s="20" t="str">
        <f>IF(Dashboard!D38=0,"",Dashboard!D38)</f>
        <v/>
      </c>
      <c r="H40" s="24"/>
      <c r="I40" s="21" t="str">
        <f t="shared" si="0"/>
        <v/>
      </c>
      <c r="J40" s="57" t="str">
        <f t="shared" si="1"/>
        <v/>
      </c>
      <c r="K40" s="24"/>
      <c r="L40" s="21" t="str">
        <f t="shared" si="2"/>
        <v/>
      </c>
      <c r="M40" s="22" t="str">
        <f t="shared" si="3"/>
        <v/>
      </c>
      <c r="N40" s="24"/>
      <c r="O40" s="21" t="str">
        <f t="shared" si="4"/>
        <v/>
      </c>
      <c r="P40" s="22" t="str">
        <f t="shared" si="5"/>
        <v/>
      </c>
      <c r="Q40" s="24"/>
      <c r="R40" s="21" t="str">
        <f t="shared" si="6"/>
        <v/>
      </c>
      <c r="S40" s="22" t="str">
        <f t="shared" si="7"/>
        <v/>
      </c>
      <c r="T40" s="24"/>
      <c r="U40" s="21" t="str">
        <f t="shared" si="8"/>
        <v/>
      </c>
      <c r="V40" s="22" t="str">
        <f t="shared" si="9"/>
        <v/>
      </c>
      <c r="W40" s="24"/>
      <c r="X40" s="21" t="str">
        <f t="shared" si="10"/>
        <v/>
      </c>
      <c r="Y40" s="22" t="str">
        <f t="shared" si="11"/>
        <v/>
      </c>
      <c r="Z40" s="24"/>
      <c r="AA40" s="21" t="str">
        <f t="shared" si="12"/>
        <v/>
      </c>
      <c r="AB40" s="22" t="str">
        <f t="shared" si="13"/>
        <v/>
      </c>
      <c r="AC40" s="24"/>
      <c r="AD40" s="21" t="str">
        <f t="shared" si="14"/>
        <v/>
      </c>
      <c r="AE40" s="22" t="str">
        <f t="shared" si="15"/>
        <v/>
      </c>
      <c r="AF40" s="24"/>
      <c r="AG40" s="21" t="str">
        <f t="shared" si="16"/>
        <v/>
      </c>
      <c r="AH40" s="22" t="str">
        <f t="shared" si="17"/>
        <v/>
      </c>
      <c r="AI40" s="24"/>
      <c r="AJ40" s="21" t="str">
        <f t="shared" si="18"/>
        <v/>
      </c>
      <c r="AK40" s="22" t="str">
        <f t="shared" si="19"/>
        <v/>
      </c>
      <c r="AL40" s="24"/>
      <c r="AM40" s="21" t="str">
        <f t="shared" si="20"/>
        <v/>
      </c>
      <c r="AN40" s="22" t="str">
        <f t="shared" si="21"/>
        <v/>
      </c>
      <c r="AO40" s="23"/>
      <c r="AP40" s="21" t="str">
        <f t="shared" si="22"/>
        <v/>
      </c>
      <c r="AQ40" s="22" t="str">
        <f t="shared" si="23"/>
        <v/>
      </c>
      <c r="AR40" s="24"/>
      <c r="AS40" s="21" t="str">
        <f t="shared" si="24"/>
        <v/>
      </c>
      <c r="AT40" s="22" t="str">
        <f t="shared" si="25"/>
        <v/>
      </c>
      <c r="AU40" s="24"/>
      <c r="AV40" s="21" t="str">
        <f t="shared" si="26"/>
        <v/>
      </c>
      <c r="AW40" s="22" t="str">
        <f t="shared" si="27"/>
        <v/>
      </c>
    </row>
    <row r="41" spans="3:53" s="14" customFormat="1" ht="18.75" customHeight="1">
      <c r="C41" s="95" t="str">
        <f>IF(Dashboard!B39="","",Dashboard!B39)</f>
        <v/>
      </c>
      <c r="D41" s="96"/>
      <c r="E41" s="96" t="str">
        <f>IF(Dashboard!C39="","",Dashboard!C39)</f>
        <v/>
      </c>
      <c r="F41" s="97"/>
      <c r="G41" s="20" t="str">
        <f>IF(Dashboard!D39=0,"",Dashboard!D39)</f>
        <v/>
      </c>
      <c r="H41" s="24"/>
      <c r="I41" s="21" t="str">
        <f t="shared" si="0"/>
        <v/>
      </c>
      <c r="J41" s="57" t="str">
        <f t="shared" si="1"/>
        <v/>
      </c>
      <c r="K41" s="24"/>
      <c r="L41" s="21" t="str">
        <f t="shared" si="2"/>
        <v/>
      </c>
      <c r="M41" s="22" t="str">
        <f t="shared" si="3"/>
        <v/>
      </c>
      <c r="N41" s="24"/>
      <c r="O41" s="21" t="str">
        <f t="shared" si="4"/>
        <v/>
      </c>
      <c r="P41" s="22" t="str">
        <f t="shared" si="5"/>
        <v/>
      </c>
      <c r="Q41" s="24"/>
      <c r="R41" s="21" t="str">
        <f t="shared" si="6"/>
        <v/>
      </c>
      <c r="S41" s="22" t="str">
        <f t="shared" si="7"/>
        <v/>
      </c>
      <c r="T41" s="24"/>
      <c r="U41" s="21" t="str">
        <f t="shared" si="8"/>
        <v/>
      </c>
      <c r="V41" s="22" t="str">
        <f t="shared" si="9"/>
        <v/>
      </c>
      <c r="W41" s="24"/>
      <c r="X41" s="21" t="str">
        <f t="shared" si="10"/>
        <v/>
      </c>
      <c r="Y41" s="22" t="str">
        <f t="shared" si="11"/>
        <v/>
      </c>
      <c r="Z41" s="24"/>
      <c r="AA41" s="21" t="str">
        <f t="shared" si="12"/>
        <v/>
      </c>
      <c r="AB41" s="22" t="str">
        <f t="shared" si="13"/>
        <v/>
      </c>
      <c r="AC41" s="24"/>
      <c r="AD41" s="21" t="str">
        <f t="shared" si="14"/>
        <v/>
      </c>
      <c r="AE41" s="22" t="str">
        <f t="shared" si="15"/>
        <v/>
      </c>
      <c r="AF41" s="24"/>
      <c r="AG41" s="21" t="str">
        <f t="shared" si="16"/>
        <v/>
      </c>
      <c r="AH41" s="22" t="str">
        <f t="shared" si="17"/>
        <v/>
      </c>
      <c r="AI41" s="24"/>
      <c r="AJ41" s="21" t="str">
        <f t="shared" si="18"/>
        <v/>
      </c>
      <c r="AK41" s="22" t="str">
        <f t="shared" si="19"/>
        <v/>
      </c>
      <c r="AL41" s="24"/>
      <c r="AM41" s="21" t="str">
        <f t="shared" si="20"/>
        <v/>
      </c>
      <c r="AN41" s="22" t="str">
        <f t="shared" si="21"/>
        <v/>
      </c>
      <c r="AO41" s="23"/>
      <c r="AP41" s="21" t="str">
        <f t="shared" si="22"/>
        <v/>
      </c>
      <c r="AQ41" s="22" t="str">
        <f t="shared" si="23"/>
        <v/>
      </c>
      <c r="AR41" s="24"/>
      <c r="AS41" s="21" t="str">
        <f t="shared" si="24"/>
        <v/>
      </c>
      <c r="AT41" s="22" t="str">
        <f t="shared" si="25"/>
        <v/>
      </c>
      <c r="AU41" s="24"/>
      <c r="AV41" s="21" t="str">
        <f t="shared" si="26"/>
        <v/>
      </c>
      <c r="AW41" s="22" t="str">
        <f t="shared" si="27"/>
        <v/>
      </c>
    </row>
    <row r="42" spans="3:53" s="14" customFormat="1" ht="18.75" customHeight="1">
      <c r="C42" s="95" t="str">
        <f>IF(Dashboard!B40="","",Dashboard!B40)</f>
        <v/>
      </c>
      <c r="D42" s="96"/>
      <c r="E42" s="96" t="str">
        <f>IF(Dashboard!C40="","",Dashboard!C40)</f>
        <v/>
      </c>
      <c r="F42" s="97"/>
      <c r="G42" s="20" t="str">
        <f>IF(Dashboard!D40=0,"",Dashboard!D40)</f>
        <v/>
      </c>
      <c r="H42" s="24"/>
      <c r="I42" s="21" t="str">
        <f t="shared" si="0"/>
        <v/>
      </c>
      <c r="J42" s="57" t="str">
        <f t="shared" si="1"/>
        <v/>
      </c>
      <c r="K42" s="24"/>
      <c r="L42" s="21" t="str">
        <f t="shared" si="2"/>
        <v/>
      </c>
      <c r="M42" s="22" t="str">
        <f t="shared" si="3"/>
        <v/>
      </c>
      <c r="N42" s="24"/>
      <c r="O42" s="21" t="str">
        <f t="shared" si="4"/>
        <v/>
      </c>
      <c r="P42" s="22" t="str">
        <f t="shared" si="5"/>
        <v/>
      </c>
      <c r="Q42" s="24"/>
      <c r="R42" s="21" t="str">
        <f t="shared" si="6"/>
        <v/>
      </c>
      <c r="S42" s="22" t="str">
        <f t="shared" si="7"/>
        <v/>
      </c>
      <c r="T42" s="24"/>
      <c r="U42" s="21" t="str">
        <f t="shared" si="8"/>
        <v/>
      </c>
      <c r="V42" s="22" t="str">
        <f t="shared" si="9"/>
        <v/>
      </c>
      <c r="W42" s="24"/>
      <c r="X42" s="21" t="str">
        <f t="shared" si="10"/>
        <v/>
      </c>
      <c r="Y42" s="22" t="str">
        <f t="shared" si="11"/>
        <v/>
      </c>
      <c r="Z42" s="24"/>
      <c r="AA42" s="21" t="str">
        <f t="shared" si="12"/>
        <v/>
      </c>
      <c r="AB42" s="22" t="str">
        <f t="shared" si="13"/>
        <v/>
      </c>
      <c r="AC42" s="24"/>
      <c r="AD42" s="21" t="str">
        <f t="shared" si="14"/>
        <v/>
      </c>
      <c r="AE42" s="22" t="str">
        <f t="shared" si="15"/>
        <v/>
      </c>
      <c r="AF42" s="24"/>
      <c r="AG42" s="21" t="str">
        <f t="shared" si="16"/>
        <v/>
      </c>
      <c r="AH42" s="22" t="str">
        <f t="shared" si="17"/>
        <v/>
      </c>
      <c r="AI42" s="24"/>
      <c r="AJ42" s="21" t="str">
        <f t="shared" si="18"/>
        <v/>
      </c>
      <c r="AK42" s="22" t="str">
        <f t="shared" si="19"/>
        <v/>
      </c>
      <c r="AL42" s="24"/>
      <c r="AM42" s="21" t="str">
        <f t="shared" si="20"/>
        <v/>
      </c>
      <c r="AN42" s="22" t="str">
        <f t="shared" si="21"/>
        <v/>
      </c>
      <c r="AO42" s="23"/>
      <c r="AP42" s="21" t="str">
        <f t="shared" si="22"/>
        <v/>
      </c>
      <c r="AQ42" s="22" t="str">
        <f t="shared" si="23"/>
        <v/>
      </c>
      <c r="AR42" s="24"/>
      <c r="AS42" s="21" t="str">
        <f t="shared" si="24"/>
        <v/>
      </c>
      <c r="AT42" s="22" t="str">
        <f t="shared" si="25"/>
        <v/>
      </c>
      <c r="AU42" s="24"/>
      <c r="AV42" s="21" t="str">
        <f t="shared" si="26"/>
        <v/>
      </c>
      <c r="AW42" s="22" t="str">
        <f t="shared" si="27"/>
        <v/>
      </c>
    </row>
    <row r="43" spans="3:53" s="14" customFormat="1" ht="18.75" customHeight="1">
      <c r="C43" s="95" t="str">
        <f>IF(Dashboard!B41="","",Dashboard!B41)</f>
        <v/>
      </c>
      <c r="D43" s="96"/>
      <c r="E43" s="96" t="str">
        <f>IF(Dashboard!C41="","",Dashboard!C41)</f>
        <v/>
      </c>
      <c r="F43" s="97"/>
      <c r="G43" s="20" t="str">
        <f>IF(Dashboard!D41=0,"",Dashboard!D41)</f>
        <v/>
      </c>
      <c r="H43" s="24"/>
      <c r="I43" s="21" t="str">
        <f t="shared" si="0"/>
        <v/>
      </c>
      <c r="J43" s="57" t="str">
        <f t="shared" si="1"/>
        <v/>
      </c>
      <c r="K43" s="24"/>
      <c r="L43" s="21" t="str">
        <f t="shared" si="2"/>
        <v/>
      </c>
      <c r="M43" s="22" t="str">
        <f t="shared" si="3"/>
        <v/>
      </c>
      <c r="N43" s="24"/>
      <c r="O43" s="21" t="str">
        <f t="shared" si="4"/>
        <v/>
      </c>
      <c r="P43" s="22" t="str">
        <f t="shared" si="5"/>
        <v/>
      </c>
      <c r="Q43" s="24"/>
      <c r="R43" s="21" t="str">
        <f t="shared" si="6"/>
        <v/>
      </c>
      <c r="S43" s="22" t="str">
        <f t="shared" si="7"/>
        <v/>
      </c>
      <c r="T43" s="24"/>
      <c r="U43" s="21" t="str">
        <f t="shared" si="8"/>
        <v/>
      </c>
      <c r="V43" s="22" t="str">
        <f t="shared" si="9"/>
        <v/>
      </c>
      <c r="W43" s="24"/>
      <c r="X43" s="21" t="str">
        <f t="shared" si="10"/>
        <v/>
      </c>
      <c r="Y43" s="22" t="str">
        <f t="shared" si="11"/>
        <v/>
      </c>
      <c r="Z43" s="24"/>
      <c r="AA43" s="21" t="str">
        <f t="shared" si="12"/>
        <v/>
      </c>
      <c r="AB43" s="22" t="str">
        <f t="shared" si="13"/>
        <v/>
      </c>
      <c r="AC43" s="24"/>
      <c r="AD43" s="21" t="str">
        <f t="shared" si="14"/>
        <v/>
      </c>
      <c r="AE43" s="22" t="str">
        <f t="shared" si="15"/>
        <v/>
      </c>
      <c r="AF43" s="24"/>
      <c r="AG43" s="21" t="str">
        <f t="shared" si="16"/>
        <v/>
      </c>
      <c r="AH43" s="22" t="str">
        <f t="shared" si="17"/>
        <v/>
      </c>
      <c r="AI43" s="24"/>
      <c r="AJ43" s="21" t="str">
        <f t="shared" si="18"/>
        <v/>
      </c>
      <c r="AK43" s="22" t="str">
        <f t="shared" si="19"/>
        <v/>
      </c>
      <c r="AL43" s="24"/>
      <c r="AM43" s="21" t="str">
        <f t="shared" si="20"/>
        <v/>
      </c>
      <c r="AN43" s="22" t="str">
        <f t="shared" si="21"/>
        <v/>
      </c>
      <c r="AO43" s="23"/>
      <c r="AP43" s="21" t="str">
        <f t="shared" si="22"/>
        <v/>
      </c>
      <c r="AQ43" s="22" t="str">
        <f t="shared" si="23"/>
        <v/>
      </c>
      <c r="AR43" s="24"/>
      <c r="AS43" s="21" t="str">
        <f t="shared" si="24"/>
        <v/>
      </c>
      <c r="AT43" s="22" t="str">
        <f t="shared" si="25"/>
        <v/>
      </c>
      <c r="AU43" s="24"/>
      <c r="AV43" s="21" t="str">
        <f t="shared" si="26"/>
        <v/>
      </c>
      <c r="AW43" s="22" t="str">
        <f t="shared" si="27"/>
        <v/>
      </c>
    </row>
    <row r="44" spans="3:53" s="14" customFormat="1" ht="18.75" customHeight="1">
      <c r="C44" s="95" t="str">
        <f>IF(Dashboard!B42="","",Dashboard!B42)</f>
        <v/>
      </c>
      <c r="D44" s="96"/>
      <c r="E44" s="96" t="str">
        <f>IF(Dashboard!C42="","",Dashboard!C42)</f>
        <v/>
      </c>
      <c r="F44" s="97"/>
      <c r="G44" s="20" t="str">
        <f>IF(Dashboard!D42=0,"",Dashboard!D42)</f>
        <v/>
      </c>
      <c r="H44" s="24"/>
      <c r="I44" s="21" t="str">
        <f t="shared" si="0"/>
        <v/>
      </c>
      <c r="J44" s="57" t="str">
        <f t="shared" si="1"/>
        <v/>
      </c>
      <c r="K44" s="24"/>
      <c r="L44" s="21" t="str">
        <f t="shared" si="2"/>
        <v/>
      </c>
      <c r="M44" s="22" t="str">
        <f t="shared" si="3"/>
        <v/>
      </c>
      <c r="N44" s="24"/>
      <c r="O44" s="21" t="str">
        <f t="shared" si="4"/>
        <v/>
      </c>
      <c r="P44" s="22" t="str">
        <f t="shared" si="5"/>
        <v/>
      </c>
      <c r="Q44" s="24"/>
      <c r="R44" s="21" t="str">
        <f t="shared" si="6"/>
        <v/>
      </c>
      <c r="S44" s="22" t="str">
        <f t="shared" si="7"/>
        <v/>
      </c>
      <c r="T44" s="24"/>
      <c r="U44" s="21" t="str">
        <f t="shared" si="8"/>
        <v/>
      </c>
      <c r="V44" s="22" t="str">
        <f t="shared" si="9"/>
        <v/>
      </c>
      <c r="W44" s="24"/>
      <c r="X44" s="21" t="str">
        <f t="shared" si="10"/>
        <v/>
      </c>
      <c r="Y44" s="22" t="str">
        <f t="shared" si="11"/>
        <v/>
      </c>
      <c r="Z44" s="24"/>
      <c r="AA44" s="21" t="str">
        <f t="shared" si="12"/>
        <v/>
      </c>
      <c r="AB44" s="22" t="str">
        <f t="shared" si="13"/>
        <v/>
      </c>
      <c r="AC44" s="24"/>
      <c r="AD44" s="21" t="str">
        <f t="shared" si="14"/>
        <v/>
      </c>
      <c r="AE44" s="22" t="str">
        <f t="shared" si="15"/>
        <v/>
      </c>
      <c r="AF44" s="24"/>
      <c r="AG44" s="21" t="str">
        <f t="shared" si="16"/>
        <v/>
      </c>
      <c r="AH44" s="22" t="str">
        <f t="shared" si="17"/>
        <v/>
      </c>
      <c r="AI44" s="24"/>
      <c r="AJ44" s="21" t="str">
        <f t="shared" si="18"/>
        <v/>
      </c>
      <c r="AK44" s="22" t="str">
        <f t="shared" si="19"/>
        <v/>
      </c>
      <c r="AL44" s="24"/>
      <c r="AM44" s="21" t="str">
        <f t="shared" si="20"/>
        <v/>
      </c>
      <c r="AN44" s="22" t="str">
        <f t="shared" si="21"/>
        <v/>
      </c>
      <c r="AO44" s="23"/>
      <c r="AP44" s="21" t="str">
        <f t="shared" si="22"/>
        <v/>
      </c>
      <c r="AQ44" s="22" t="str">
        <f t="shared" si="23"/>
        <v/>
      </c>
      <c r="AR44" s="24"/>
      <c r="AS44" s="21" t="str">
        <f t="shared" si="24"/>
        <v/>
      </c>
      <c r="AT44" s="22" t="str">
        <f t="shared" si="25"/>
        <v/>
      </c>
      <c r="AU44" s="24"/>
      <c r="AV44" s="21" t="str">
        <f t="shared" si="26"/>
        <v/>
      </c>
      <c r="AW44" s="22" t="str">
        <f t="shared" si="27"/>
        <v/>
      </c>
    </row>
    <row r="45" spans="3:53" s="14" customFormat="1" ht="18.75" customHeight="1" thickBot="1">
      <c r="C45" s="98" t="str">
        <f>IF(Dashboard!B43="","",Dashboard!B43)</f>
        <v/>
      </c>
      <c r="D45" s="99"/>
      <c r="E45" s="99" t="str">
        <f>IF(Dashboard!C43="","",Dashboard!C43)</f>
        <v/>
      </c>
      <c r="F45" s="100"/>
      <c r="G45" s="34" t="str">
        <f>IF(Dashboard!D43=0,"",Dashboard!D43)</f>
        <v/>
      </c>
      <c r="H45" s="26"/>
      <c r="I45" s="21" t="str">
        <f t="shared" si="0"/>
        <v/>
      </c>
      <c r="J45" s="57" t="str">
        <f t="shared" si="1"/>
        <v/>
      </c>
      <c r="K45" s="26"/>
      <c r="L45" s="25" t="str">
        <f t="shared" si="2"/>
        <v/>
      </c>
      <c r="M45" s="50" t="str">
        <f t="shared" si="3"/>
        <v/>
      </c>
      <c r="N45" s="26"/>
      <c r="O45" s="25" t="str">
        <f t="shared" si="4"/>
        <v/>
      </c>
      <c r="P45" s="50" t="str">
        <f t="shared" si="5"/>
        <v/>
      </c>
      <c r="Q45" s="26"/>
      <c r="R45" s="25" t="str">
        <f t="shared" si="6"/>
        <v/>
      </c>
      <c r="S45" s="50" t="str">
        <f t="shared" si="7"/>
        <v/>
      </c>
      <c r="T45" s="26"/>
      <c r="U45" s="25" t="str">
        <f t="shared" si="8"/>
        <v/>
      </c>
      <c r="V45" s="50" t="str">
        <f t="shared" si="9"/>
        <v/>
      </c>
      <c r="W45" s="26"/>
      <c r="X45" s="25" t="str">
        <f t="shared" si="10"/>
        <v/>
      </c>
      <c r="Y45" s="50" t="str">
        <f t="shared" si="11"/>
        <v/>
      </c>
      <c r="Z45" s="26"/>
      <c r="AA45" s="25" t="str">
        <f t="shared" si="12"/>
        <v/>
      </c>
      <c r="AB45" s="50" t="str">
        <f t="shared" si="13"/>
        <v/>
      </c>
      <c r="AC45" s="26"/>
      <c r="AD45" s="25" t="str">
        <f t="shared" si="14"/>
        <v/>
      </c>
      <c r="AE45" s="50" t="str">
        <f t="shared" si="15"/>
        <v/>
      </c>
      <c r="AF45" s="26"/>
      <c r="AG45" s="25" t="str">
        <f t="shared" si="16"/>
        <v/>
      </c>
      <c r="AH45" s="50" t="str">
        <f t="shared" si="17"/>
        <v/>
      </c>
      <c r="AI45" s="26"/>
      <c r="AJ45" s="25" t="str">
        <f t="shared" si="18"/>
        <v/>
      </c>
      <c r="AK45" s="50" t="str">
        <f t="shared" si="19"/>
        <v/>
      </c>
      <c r="AL45" s="26"/>
      <c r="AM45" s="25" t="str">
        <f t="shared" si="20"/>
        <v/>
      </c>
      <c r="AN45" s="50" t="str">
        <f t="shared" si="21"/>
        <v/>
      </c>
      <c r="AO45" s="52"/>
      <c r="AP45" s="25" t="str">
        <f t="shared" si="22"/>
        <v/>
      </c>
      <c r="AQ45" s="50" t="str">
        <f t="shared" si="23"/>
        <v/>
      </c>
      <c r="AR45" s="26"/>
      <c r="AS45" s="25" t="str">
        <f t="shared" si="24"/>
        <v/>
      </c>
      <c r="AT45" s="50" t="str">
        <f t="shared" si="25"/>
        <v/>
      </c>
      <c r="AU45" s="26"/>
      <c r="AV45" s="25" t="str">
        <f t="shared" si="26"/>
        <v/>
      </c>
      <c r="AW45" s="22" t="str">
        <f t="shared" si="27"/>
        <v/>
      </c>
      <c r="BA45" s="14" t="s">
        <v>88</v>
      </c>
    </row>
    <row r="46" spans="3:53" s="14" customFormat="1" ht="18.75" customHeight="1" thickBot="1">
      <c r="F46" s="15"/>
      <c r="G46" s="15"/>
    </row>
    <row r="47" spans="3:53" s="27" customFormat="1" ht="18.75" customHeight="1" thickBot="1">
      <c r="F47" s="28"/>
      <c r="G47" s="28"/>
      <c r="H47" s="29" t="s">
        <v>89</v>
      </c>
      <c r="I47" s="30" t="s">
        <v>90</v>
      </c>
      <c r="J47" s="31"/>
      <c r="K47" s="29" t="s">
        <v>89</v>
      </c>
      <c r="L47" s="30" t="s">
        <v>90</v>
      </c>
      <c r="M47" s="31"/>
      <c r="N47" s="29" t="s">
        <v>89</v>
      </c>
      <c r="O47" s="30" t="s">
        <v>90</v>
      </c>
      <c r="P47" s="31"/>
      <c r="Q47" s="29" t="s">
        <v>89</v>
      </c>
      <c r="R47" s="30" t="s">
        <v>90</v>
      </c>
      <c r="S47" s="31"/>
      <c r="T47" s="29" t="s">
        <v>89</v>
      </c>
      <c r="U47" s="30" t="s">
        <v>90</v>
      </c>
      <c r="V47" s="31"/>
      <c r="W47" s="29" t="s">
        <v>89</v>
      </c>
      <c r="X47" s="30" t="s">
        <v>90</v>
      </c>
      <c r="Y47" s="31"/>
      <c r="Z47" s="29" t="s">
        <v>89</v>
      </c>
      <c r="AA47" s="30" t="s">
        <v>90</v>
      </c>
      <c r="AB47" s="31"/>
      <c r="AC47" s="29" t="s">
        <v>89</v>
      </c>
      <c r="AD47" s="30" t="s">
        <v>90</v>
      </c>
      <c r="AE47" s="31"/>
      <c r="AF47" s="29" t="s">
        <v>89</v>
      </c>
      <c r="AG47" s="30" t="s">
        <v>90</v>
      </c>
      <c r="AH47" s="31"/>
      <c r="AI47" s="29" t="s">
        <v>89</v>
      </c>
      <c r="AJ47" s="30" t="s">
        <v>90</v>
      </c>
      <c r="AK47" s="31"/>
      <c r="AL47" s="29" t="s">
        <v>89</v>
      </c>
      <c r="AM47" s="30" t="s">
        <v>90</v>
      </c>
      <c r="AN47" s="31"/>
      <c r="AO47" s="29" t="s">
        <v>89</v>
      </c>
      <c r="AP47" s="30" t="s">
        <v>90</v>
      </c>
      <c r="AQ47" s="31"/>
      <c r="AR47" s="29" t="s">
        <v>89</v>
      </c>
      <c r="AS47" s="30" t="s">
        <v>90</v>
      </c>
      <c r="AT47" s="31"/>
      <c r="AU47" s="29" t="s">
        <v>89</v>
      </c>
      <c r="AV47" s="30" t="s">
        <v>90</v>
      </c>
      <c r="AW47" s="31"/>
    </row>
    <row r="48" spans="3:53" s="14" customFormat="1" ht="18.75" customHeight="1">
      <c r="F48" s="15"/>
      <c r="G48" s="15"/>
      <c r="H48" s="32">
        <v>0</v>
      </c>
      <c r="I48" s="72" t="s">
        <v>91</v>
      </c>
      <c r="J48" s="75">
        <v>8</v>
      </c>
      <c r="K48" s="32">
        <v>0</v>
      </c>
      <c r="L48" s="72" t="s">
        <v>91</v>
      </c>
      <c r="M48" s="75">
        <v>8</v>
      </c>
      <c r="N48" s="32">
        <v>0</v>
      </c>
      <c r="O48" s="72" t="s">
        <v>91</v>
      </c>
      <c r="P48" s="75">
        <v>8</v>
      </c>
      <c r="Q48" s="32">
        <v>0</v>
      </c>
      <c r="R48" s="72" t="s">
        <v>91</v>
      </c>
      <c r="S48" s="75">
        <v>8</v>
      </c>
      <c r="T48" s="32">
        <v>0</v>
      </c>
      <c r="U48" s="72" t="s">
        <v>91</v>
      </c>
      <c r="V48" s="75">
        <v>8</v>
      </c>
      <c r="W48" s="32">
        <v>0</v>
      </c>
      <c r="X48" s="72" t="s">
        <v>91</v>
      </c>
      <c r="Y48" s="75">
        <v>8</v>
      </c>
      <c r="Z48" s="32">
        <v>0</v>
      </c>
      <c r="AA48" s="72" t="s">
        <v>91</v>
      </c>
      <c r="AB48" s="75">
        <v>8</v>
      </c>
      <c r="AC48" s="32">
        <v>0</v>
      </c>
      <c r="AD48" s="72" t="s">
        <v>91</v>
      </c>
      <c r="AE48" s="75">
        <v>8</v>
      </c>
      <c r="AF48" s="32">
        <v>0</v>
      </c>
      <c r="AG48" s="72" t="s">
        <v>91</v>
      </c>
      <c r="AH48" s="75">
        <v>8</v>
      </c>
      <c r="AI48" s="32">
        <v>0</v>
      </c>
      <c r="AJ48" s="72" t="s">
        <v>91</v>
      </c>
      <c r="AK48" s="75">
        <v>8</v>
      </c>
      <c r="AL48" s="32">
        <v>0</v>
      </c>
      <c r="AM48" s="72" t="s">
        <v>91</v>
      </c>
      <c r="AN48" s="75">
        <v>8</v>
      </c>
      <c r="AO48" s="32">
        <v>0</v>
      </c>
      <c r="AP48" s="72" t="s">
        <v>91</v>
      </c>
      <c r="AQ48" s="75">
        <v>8</v>
      </c>
      <c r="AR48" s="32">
        <v>0</v>
      </c>
      <c r="AS48" s="72" t="s">
        <v>91</v>
      </c>
      <c r="AT48" s="75">
        <v>8</v>
      </c>
      <c r="AU48" s="32">
        <v>0</v>
      </c>
      <c r="AV48" s="72" t="s">
        <v>91</v>
      </c>
      <c r="AW48" s="75">
        <v>8</v>
      </c>
    </row>
    <row r="49" spans="6:49" s="14" customFormat="1" ht="18.75" customHeight="1">
      <c r="F49" s="15"/>
      <c r="G49" s="15"/>
      <c r="H49" s="32">
        <f>IF(H$3="","",IF(I$4="","",VLOOKUP(CONCATENATE(I$4,",",I49),'Grade Boundaries'!$F$3:$EQ$33,MATCH(H$3,'Grade Boundaries'!$F$3:$ED$3,0),FALSE)))</f>
        <v>12</v>
      </c>
      <c r="I49" s="72">
        <v>3</v>
      </c>
      <c r="J49" s="75">
        <v>7</v>
      </c>
      <c r="K49" s="32">
        <f>IF(K$3="","",IF(L$4="","",VLOOKUP(CONCATENATE(L$4,",",L49),'Grade Boundaries'!$F$3:$EQ$33,MATCH(K$3,'Grade Boundaries'!$F$3:$ED$3,0),FALSE)))</f>
        <v>15</v>
      </c>
      <c r="L49" s="72">
        <v>3</v>
      </c>
      <c r="M49" s="75">
        <v>7</v>
      </c>
      <c r="N49" s="32">
        <f>IF(N$3="","",IF(O$4="","",VLOOKUP(CONCATENATE(O$4,",",O49),'Grade Boundaries'!$F$3:$EQ$33,MATCH(N$3,'Grade Boundaries'!$F$3:$ED$3,0),FALSE)))</f>
        <v>14</v>
      </c>
      <c r="O49" s="72">
        <v>3</v>
      </c>
      <c r="P49" s="75">
        <v>7</v>
      </c>
      <c r="Q49" s="32" t="str">
        <f>IF(Q$3="","",IF(R$4="","",VLOOKUP(CONCATENATE(R$4,",",R49),'Grade Boundaries'!$F$3:$EQ$33,MATCH(Q$3,'Grade Boundaries'!$F$3:$ED$3,0),FALSE)))</f>
        <v/>
      </c>
      <c r="R49" s="72">
        <v>3</v>
      </c>
      <c r="S49" s="75">
        <v>7</v>
      </c>
      <c r="T49" s="32" t="str">
        <f>IF(T$3="","",IF(U$4="","",VLOOKUP(CONCATENATE(U$4,",",U49),'Grade Boundaries'!$F$3:$EQ$33,MATCH(T$3,'Grade Boundaries'!$F$3:$ED$3,0),FALSE)))</f>
        <v/>
      </c>
      <c r="U49" s="72">
        <v>3</v>
      </c>
      <c r="V49" s="75">
        <v>7</v>
      </c>
      <c r="W49" s="32" t="str">
        <f>IF(W$3="","",IF(X$4="","",VLOOKUP(CONCATENATE(X$4,",",X49),'Grade Boundaries'!$F$3:$EQ$33,MATCH(W$3,'Grade Boundaries'!$F$3:$ED$3,0),FALSE)))</f>
        <v/>
      </c>
      <c r="X49" s="72">
        <v>3</v>
      </c>
      <c r="Y49" s="75">
        <v>7</v>
      </c>
      <c r="Z49" s="32" t="str">
        <f>IF(Z$3="","",IF(AA$4="","",VLOOKUP(CONCATENATE(AA$4,",",AA49),'Grade Boundaries'!$F$3:$EQ$33,MATCH(Z$3,'Grade Boundaries'!$F$3:$ED$3,0),FALSE)))</f>
        <v/>
      </c>
      <c r="AA49" s="72">
        <v>3</v>
      </c>
      <c r="AB49" s="75">
        <v>7</v>
      </c>
      <c r="AC49" s="32" t="str">
        <f>IF(AC$3="","",IF(AD$4="","",VLOOKUP(CONCATENATE(AD$4,",",AD49),'Grade Boundaries'!$F$3:$EQ$33,MATCH(AC$3,'Grade Boundaries'!$F$3:$ED$3,0),FALSE)))</f>
        <v/>
      </c>
      <c r="AD49" s="72">
        <v>3</v>
      </c>
      <c r="AE49" s="75">
        <v>7</v>
      </c>
      <c r="AF49" s="32" t="str">
        <f>IF(AF$3="","",IF(AG$4="","",VLOOKUP(CONCATENATE(AG$4,",",AG49),'Grade Boundaries'!$F$3:$EQ$33,MATCH(AF$3,'Grade Boundaries'!$F$3:$ED$3,0),FALSE)))</f>
        <v/>
      </c>
      <c r="AG49" s="72">
        <v>3</v>
      </c>
      <c r="AH49" s="75">
        <v>7</v>
      </c>
      <c r="AI49" s="32" t="str">
        <f>IF(AI$3="","",IF(AJ$4="","",VLOOKUP(CONCATENATE(AJ$4,",",AJ49),'Grade Boundaries'!$F$3:$EQ$33,MATCH(AI$3,'Grade Boundaries'!$F$3:$ED$3,0),FALSE)))</f>
        <v/>
      </c>
      <c r="AJ49" s="72">
        <v>3</v>
      </c>
      <c r="AK49" s="75">
        <v>7</v>
      </c>
      <c r="AL49" s="32" t="str">
        <f>IF(AL$3="","",IF(AM$4="","",VLOOKUP(CONCATENATE(AM$4,",",AM49),'Grade Boundaries'!$F$3:$EQ$33,MATCH(AL$3,'Grade Boundaries'!$F$3:$ED$3,0),FALSE)))</f>
        <v/>
      </c>
      <c r="AM49" s="72">
        <v>3</v>
      </c>
      <c r="AN49" s="75">
        <v>7</v>
      </c>
      <c r="AO49" s="32" t="str">
        <f>IF(AO$3="","",IF(AP$4="","",VLOOKUP(CONCATENATE(AP$4,",",AP49),'Grade Boundaries'!$F$3:$EQ$33,MATCH(AO$3,'Grade Boundaries'!$F$3:$ED$3,0),FALSE)))</f>
        <v/>
      </c>
      <c r="AP49" s="72">
        <v>3</v>
      </c>
      <c r="AQ49" s="75">
        <v>7</v>
      </c>
      <c r="AR49" s="32" t="str">
        <f>IF(AR$3="","",IF(AS$4="","",VLOOKUP(CONCATENATE(AS$4,",",AS49),'Grade Boundaries'!$F$3:$EQ$33,MATCH(AR$3,'Grade Boundaries'!$F$3:$ED$3,0),FALSE)))</f>
        <v/>
      </c>
      <c r="AS49" s="72">
        <v>3</v>
      </c>
      <c r="AT49" s="75">
        <v>7</v>
      </c>
      <c r="AU49" s="32" t="str">
        <f>IF(AU$3="","",IF(AV$4="","",VLOOKUP(CONCATENATE(AV$4,",",AV49),'Grade Boundaries'!$F$3:$EQ$33,MATCH(AU$3,'Grade Boundaries'!$F$3:$ED$3,0),FALSE)))</f>
        <v/>
      </c>
      <c r="AV49" s="72">
        <v>3</v>
      </c>
      <c r="AW49" s="75">
        <v>7</v>
      </c>
    </row>
    <row r="50" spans="6:49" s="14" customFormat="1" ht="18.75" customHeight="1">
      <c r="F50" s="15"/>
      <c r="G50" s="15"/>
      <c r="H50" s="32">
        <f>IF(H$3="","",IF(I$4="","",VLOOKUP(CONCATENATE(I$4,",",I50),'Grade Boundaries'!$F$3:$EQ$33,MATCH(H$3,'Grade Boundaries'!$F$3:$ED$3,0),FALSE)))</f>
        <v>17</v>
      </c>
      <c r="I50" s="72">
        <v>4</v>
      </c>
      <c r="J50" s="75">
        <v>6</v>
      </c>
      <c r="K50" s="32">
        <f>IF(K$3="","",IF(L$4="","",VLOOKUP(CONCATENATE(L$4,",",L50),'Grade Boundaries'!$F$3:$EQ$33,MATCH(K$3,'Grade Boundaries'!$F$3:$ED$3,0),FALSE)))</f>
        <v>21</v>
      </c>
      <c r="L50" s="72">
        <v>4</v>
      </c>
      <c r="M50" s="75">
        <v>6</v>
      </c>
      <c r="N50" s="32">
        <f>IF(N$3="","",IF(O$4="","",VLOOKUP(CONCATENATE(O$4,",",O50),'Grade Boundaries'!$F$3:$EQ$33,MATCH(N$3,'Grade Boundaries'!$F$3:$ED$3,0),FALSE)))</f>
        <v>19</v>
      </c>
      <c r="O50" s="72">
        <v>4</v>
      </c>
      <c r="P50" s="75">
        <v>6</v>
      </c>
      <c r="Q50" s="32" t="str">
        <f>IF(Q$3="","",IF(R$4="","",VLOOKUP(CONCATENATE(R$4,",",R50),'Grade Boundaries'!$F$3:$EQ$33,MATCH(Q$3,'Grade Boundaries'!$F$3:$ED$3,0),FALSE)))</f>
        <v/>
      </c>
      <c r="R50" s="72">
        <v>4</v>
      </c>
      <c r="S50" s="75">
        <v>6</v>
      </c>
      <c r="T50" s="32" t="str">
        <f>IF(T$3="","",IF(U$4="","",VLOOKUP(CONCATENATE(U$4,",",U50),'Grade Boundaries'!$F$3:$EQ$33,MATCH(T$3,'Grade Boundaries'!$F$3:$ED$3,0),FALSE)))</f>
        <v/>
      </c>
      <c r="U50" s="72">
        <v>4</v>
      </c>
      <c r="V50" s="75">
        <v>6</v>
      </c>
      <c r="W50" s="32" t="str">
        <f>IF(W$3="","",IF(X$4="","",VLOOKUP(CONCATENATE(X$4,",",X50),'Grade Boundaries'!$F$3:$EQ$33,MATCH(W$3,'Grade Boundaries'!$F$3:$ED$3,0),FALSE)))</f>
        <v/>
      </c>
      <c r="X50" s="72">
        <v>4</v>
      </c>
      <c r="Y50" s="75">
        <v>6</v>
      </c>
      <c r="Z50" s="32" t="str">
        <f>IF(Z$3="","",IF(AA$4="","",VLOOKUP(CONCATENATE(AA$4,",",AA50),'Grade Boundaries'!$F$3:$EQ$33,MATCH(Z$3,'Grade Boundaries'!$F$3:$ED$3,0),FALSE)))</f>
        <v/>
      </c>
      <c r="AA50" s="72">
        <v>4</v>
      </c>
      <c r="AB50" s="75">
        <v>6</v>
      </c>
      <c r="AC50" s="32" t="str">
        <f>IF(AC$3="","",IF(AD$4="","",VLOOKUP(CONCATENATE(AD$4,",",AD50),'Grade Boundaries'!$F$3:$EQ$33,MATCH(AC$3,'Grade Boundaries'!$F$3:$ED$3,0),FALSE)))</f>
        <v/>
      </c>
      <c r="AD50" s="72">
        <v>4</v>
      </c>
      <c r="AE50" s="75">
        <v>6</v>
      </c>
      <c r="AF50" s="32" t="str">
        <f>IF(AF$3="","",IF(AG$4="","",VLOOKUP(CONCATENATE(AG$4,",",AG50),'Grade Boundaries'!$F$3:$EQ$33,MATCH(AF$3,'Grade Boundaries'!$F$3:$ED$3,0),FALSE)))</f>
        <v/>
      </c>
      <c r="AG50" s="72">
        <v>4</v>
      </c>
      <c r="AH50" s="75">
        <v>6</v>
      </c>
      <c r="AI50" s="32" t="str">
        <f>IF(AI$3="","",IF(AJ$4="","",VLOOKUP(CONCATENATE(AJ$4,",",AJ50),'Grade Boundaries'!$F$3:$EQ$33,MATCH(AI$3,'Grade Boundaries'!$F$3:$ED$3,0),FALSE)))</f>
        <v/>
      </c>
      <c r="AJ50" s="72">
        <v>4</v>
      </c>
      <c r="AK50" s="75">
        <v>6</v>
      </c>
      <c r="AL50" s="32" t="str">
        <f>IF(AL$3="","",IF(AM$4="","",VLOOKUP(CONCATENATE(AM$4,",",AM50),'Grade Boundaries'!$F$3:$EQ$33,MATCH(AL$3,'Grade Boundaries'!$F$3:$ED$3,0),FALSE)))</f>
        <v/>
      </c>
      <c r="AM50" s="72">
        <v>4</v>
      </c>
      <c r="AN50" s="75">
        <v>6</v>
      </c>
      <c r="AO50" s="32" t="str">
        <f>IF(AO$3="","",IF(AP$4="","",VLOOKUP(CONCATENATE(AP$4,",",AP50),'Grade Boundaries'!$F$3:$EQ$33,MATCH(AO$3,'Grade Boundaries'!$F$3:$ED$3,0),FALSE)))</f>
        <v/>
      </c>
      <c r="AP50" s="72">
        <v>4</v>
      </c>
      <c r="AQ50" s="75">
        <v>6</v>
      </c>
      <c r="AR50" s="32" t="str">
        <f>IF(AR$3="","",IF(AS$4="","",VLOOKUP(CONCATENATE(AS$4,",",AS50),'Grade Boundaries'!$F$3:$EQ$33,MATCH(AR$3,'Grade Boundaries'!$F$3:$ED$3,0),FALSE)))</f>
        <v/>
      </c>
      <c r="AS50" s="72">
        <v>4</v>
      </c>
      <c r="AT50" s="75">
        <v>6</v>
      </c>
      <c r="AU50" s="32" t="str">
        <f>IF(AU$3="","",IF(AV$4="","",VLOOKUP(CONCATENATE(AV$4,",",AV50),'Grade Boundaries'!$F$3:$EQ$33,MATCH(AU$3,'Grade Boundaries'!$F$3:$ED$3,0),FALSE)))</f>
        <v/>
      </c>
      <c r="AV50" s="72">
        <v>4</v>
      </c>
      <c r="AW50" s="75">
        <v>6</v>
      </c>
    </row>
    <row r="51" spans="6:49" s="14" customFormat="1" ht="18.75" customHeight="1">
      <c r="F51" s="15"/>
      <c r="G51" s="15"/>
      <c r="H51" s="32">
        <f>IF(H$3="","",IF(I$4="","",VLOOKUP(CONCATENATE(I$4,",",I51),'Grade Boundaries'!$F$3:$EQ$33,MATCH(H$3,'Grade Boundaries'!$F$3:$ED$3,0),FALSE)))</f>
        <v>27</v>
      </c>
      <c r="I51" s="72">
        <v>5</v>
      </c>
      <c r="J51" s="75">
        <v>5</v>
      </c>
      <c r="K51" s="32">
        <f>IF(K$3="","",IF(L$4="","",VLOOKUP(CONCATENATE(L$4,",",L51),'Grade Boundaries'!$F$3:$EQ$33,MATCH(K$3,'Grade Boundaries'!$F$3:$ED$3,0),FALSE)))</f>
        <v>31</v>
      </c>
      <c r="L51" s="72">
        <v>5</v>
      </c>
      <c r="M51" s="75">
        <v>5</v>
      </c>
      <c r="N51" s="32">
        <f>IF(N$3="","",IF(O$4="","",VLOOKUP(CONCATENATE(O$4,",",O51),'Grade Boundaries'!$F$3:$EQ$33,MATCH(N$3,'Grade Boundaries'!$F$3:$ED$3,0),FALSE)))</f>
        <v>29</v>
      </c>
      <c r="O51" s="72">
        <v>5</v>
      </c>
      <c r="P51" s="75">
        <v>5</v>
      </c>
      <c r="Q51" s="32" t="str">
        <f>IF(Q$3="","",IF(R$4="","",VLOOKUP(CONCATENATE(R$4,",",R51),'Grade Boundaries'!$F$3:$EQ$33,MATCH(Q$3,'Grade Boundaries'!$F$3:$ED$3,0),FALSE)))</f>
        <v/>
      </c>
      <c r="R51" s="72">
        <v>5</v>
      </c>
      <c r="S51" s="75">
        <v>5</v>
      </c>
      <c r="T51" s="32" t="str">
        <f>IF(T$3="","",IF(U$4="","",VLOOKUP(CONCATENATE(U$4,",",U51),'Grade Boundaries'!$F$3:$EQ$33,MATCH(T$3,'Grade Boundaries'!$F$3:$ED$3,0),FALSE)))</f>
        <v/>
      </c>
      <c r="U51" s="72">
        <v>5</v>
      </c>
      <c r="V51" s="75">
        <v>5</v>
      </c>
      <c r="W51" s="32" t="str">
        <f>IF(W$3="","",IF(X$4="","",VLOOKUP(CONCATENATE(X$4,",",X51),'Grade Boundaries'!$F$3:$EQ$33,MATCH(W$3,'Grade Boundaries'!$F$3:$ED$3,0),FALSE)))</f>
        <v/>
      </c>
      <c r="X51" s="72">
        <v>5</v>
      </c>
      <c r="Y51" s="75">
        <v>5</v>
      </c>
      <c r="Z51" s="32" t="str">
        <f>IF(Z$3="","",IF(AA$4="","",VLOOKUP(CONCATENATE(AA$4,",",AA51),'Grade Boundaries'!$F$3:$EQ$33,MATCH(Z$3,'Grade Boundaries'!$F$3:$ED$3,0),FALSE)))</f>
        <v/>
      </c>
      <c r="AA51" s="72">
        <v>5</v>
      </c>
      <c r="AB51" s="75">
        <v>5</v>
      </c>
      <c r="AC51" s="32" t="str">
        <f>IF(AC$3="","",IF(AD$4="","",VLOOKUP(CONCATENATE(AD$4,",",AD51),'Grade Boundaries'!$F$3:$EQ$33,MATCH(AC$3,'Grade Boundaries'!$F$3:$ED$3,0),FALSE)))</f>
        <v/>
      </c>
      <c r="AD51" s="72">
        <v>5</v>
      </c>
      <c r="AE51" s="75">
        <v>5</v>
      </c>
      <c r="AF51" s="32" t="str">
        <f>IF(AF$3="","",IF(AG$4="","",VLOOKUP(CONCATENATE(AG$4,",",AG51),'Grade Boundaries'!$F$3:$EQ$33,MATCH(AF$3,'Grade Boundaries'!$F$3:$ED$3,0),FALSE)))</f>
        <v/>
      </c>
      <c r="AG51" s="72">
        <v>5</v>
      </c>
      <c r="AH51" s="75">
        <v>5</v>
      </c>
      <c r="AI51" s="32" t="str">
        <f>IF(AI$3="","",IF(AJ$4="","",VLOOKUP(CONCATENATE(AJ$4,",",AJ51),'Grade Boundaries'!$F$3:$EQ$33,MATCH(AI$3,'Grade Boundaries'!$F$3:$ED$3,0),FALSE)))</f>
        <v/>
      </c>
      <c r="AJ51" s="72">
        <v>5</v>
      </c>
      <c r="AK51" s="75">
        <v>5</v>
      </c>
      <c r="AL51" s="32" t="str">
        <f>IF(AL$3="","",IF(AM$4="","",VLOOKUP(CONCATENATE(AM$4,",",AM51),'Grade Boundaries'!$F$3:$EQ$33,MATCH(AL$3,'Grade Boundaries'!$F$3:$ED$3,0),FALSE)))</f>
        <v/>
      </c>
      <c r="AM51" s="72">
        <v>5</v>
      </c>
      <c r="AN51" s="75">
        <v>5</v>
      </c>
      <c r="AO51" s="32" t="str">
        <f>IF(AO$3="","",IF(AP$4="","",VLOOKUP(CONCATENATE(AP$4,",",AP51),'Grade Boundaries'!$F$3:$EQ$33,MATCH(AO$3,'Grade Boundaries'!$F$3:$ED$3,0),FALSE)))</f>
        <v/>
      </c>
      <c r="AP51" s="72">
        <v>5</v>
      </c>
      <c r="AQ51" s="75">
        <v>5</v>
      </c>
      <c r="AR51" s="32" t="str">
        <f>IF(AR$3="","",IF(AS$4="","",VLOOKUP(CONCATENATE(AS$4,",",AS51),'Grade Boundaries'!$F$3:$EQ$33,MATCH(AR$3,'Grade Boundaries'!$F$3:$ED$3,0),FALSE)))</f>
        <v/>
      </c>
      <c r="AS51" s="72">
        <v>5</v>
      </c>
      <c r="AT51" s="75">
        <v>5</v>
      </c>
      <c r="AU51" s="32" t="str">
        <f>IF(AU$3="","",IF(AV$4="","",VLOOKUP(CONCATENATE(AV$4,",",AV51),'Grade Boundaries'!$F$3:$EQ$33,MATCH(AU$3,'Grade Boundaries'!$F$3:$ED$3,0),FALSE)))</f>
        <v/>
      </c>
      <c r="AV51" s="72">
        <v>5</v>
      </c>
      <c r="AW51" s="75">
        <v>5</v>
      </c>
    </row>
    <row r="52" spans="6:49" s="14" customFormat="1" ht="18.75" customHeight="1">
      <c r="H52" s="32">
        <f>IF(H$3="","",IF(I$4="","",VLOOKUP(CONCATENATE(I$4,",",I52),'Grade Boundaries'!$F$3:$EQ$33,MATCH(H$3,'Grade Boundaries'!$F$3:$ED$3,0),FALSE)))</f>
        <v>35</v>
      </c>
      <c r="I52" s="72">
        <v>6</v>
      </c>
      <c r="J52" s="75">
        <v>4</v>
      </c>
      <c r="K52" s="32">
        <f>IF(K$3="","",IF(L$4="","",VLOOKUP(CONCATENATE(L$4,",",L52),'Grade Boundaries'!$F$3:$EQ$33,MATCH(K$3,'Grade Boundaries'!$F$3:$ED$3,0),FALSE)))</f>
        <v>41</v>
      </c>
      <c r="L52" s="72">
        <v>6</v>
      </c>
      <c r="M52" s="75">
        <v>4</v>
      </c>
      <c r="N52" s="32">
        <f>IF(N$3="","",IF(O$4="","",VLOOKUP(CONCATENATE(O$4,",",O52),'Grade Boundaries'!$F$3:$EQ$33,MATCH(N$3,'Grade Boundaries'!$F$3:$ED$3,0),FALSE)))</f>
        <v>40</v>
      </c>
      <c r="O52" s="72">
        <v>6</v>
      </c>
      <c r="P52" s="75">
        <v>4</v>
      </c>
      <c r="Q52" s="32" t="str">
        <f>IF(Q$3="","",IF(R$4="","",VLOOKUP(CONCATENATE(R$4,",",R52),'Grade Boundaries'!$F$3:$EQ$33,MATCH(Q$3,'Grade Boundaries'!$F$3:$ED$3,0),FALSE)))</f>
        <v/>
      </c>
      <c r="R52" s="72">
        <v>6</v>
      </c>
      <c r="S52" s="75">
        <v>4</v>
      </c>
      <c r="T52" s="32" t="str">
        <f>IF(T$3="","",IF(U$4="","",VLOOKUP(CONCATENATE(U$4,",",U52),'Grade Boundaries'!$F$3:$EQ$33,MATCH(T$3,'Grade Boundaries'!$F$3:$ED$3,0),FALSE)))</f>
        <v/>
      </c>
      <c r="U52" s="72">
        <v>6</v>
      </c>
      <c r="V52" s="75">
        <v>4</v>
      </c>
      <c r="W52" s="32" t="str">
        <f>IF(W$3="","",IF(X$4="","",VLOOKUP(CONCATENATE(X$4,",",X52),'Grade Boundaries'!$F$3:$EQ$33,MATCH(W$3,'Grade Boundaries'!$F$3:$ED$3,0),FALSE)))</f>
        <v/>
      </c>
      <c r="X52" s="72">
        <v>6</v>
      </c>
      <c r="Y52" s="75">
        <v>4</v>
      </c>
      <c r="Z52" s="32" t="str">
        <f>IF(Z$3="","",IF(AA$4="","",VLOOKUP(CONCATENATE(AA$4,",",AA52),'Grade Boundaries'!$F$3:$EQ$33,MATCH(Z$3,'Grade Boundaries'!$F$3:$ED$3,0),FALSE)))</f>
        <v/>
      </c>
      <c r="AA52" s="72">
        <v>6</v>
      </c>
      <c r="AB52" s="75">
        <v>4</v>
      </c>
      <c r="AC52" s="32" t="str">
        <f>IF(AC$3="","",IF(AD$4="","",VLOOKUP(CONCATENATE(AD$4,",",AD52),'Grade Boundaries'!$F$3:$EQ$33,MATCH(AC$3,'Grade Boundaries'!$F$3:$ED$3,0),FALSE)))</f>
        <v/>
      </c>
      <c r="AD52" s="72">
        <v>6</v>
      </c>
      <c r="AE52" s="75">
        <v>4</v>
      </c>
      <c r="AF52" s="32" t="str">
        <f>IF(AF$3="","",IF(AG$4="","",VLOOKUP(CONCATENATE(AG$4,",",AG52),'Grade Boundaries'!$F$3:$EQ$33,MATCH(AF$3,'Grade Boundaries'!$F$3:$ED$3,0),FALSE)))</f>
        <v/>
      </c>
      <c r="AG52" s="72">
        <v>6</v>
      </c>
      <c r="AH52" s="75">
        <v>4</v>
      </c>
      <c r="AI52" s="32" t="str">
        <f>IF(AI$3="","",IF(AJ$4="","",VLOOKUP(CONCATENATE(AJ$4,",",AJ52),'Grade Boundaries'!$F$3:$EQ$33,MATCH(AI$3,'Grade Boundaries'!$F$3:$ED$3,0),FALSE)))</f>
        <v/>
      </c>
      <c r="AJ52" s="72">
        <v>6</v>
      </c>
      <c r="AK52" s="75">
        <v>4</v>
      </c>
      <c r="AL52" s="32" t="str">
        <f>IF(AL$3="","",IF(AM$4="","",VLOOKUP(CONCATENATE(AM$4,",",AM52),'Grade Boundaries'!$F$3:$EQ$33,MATCH(AL$3,'Grade Boundaries'!$F$3:$ED$3,0),FALSE)))</f>
        <v/>
      </c>
      <c r="AM52" s="72">
        <v>6</v>
      </c>
      <c r="AN52" s="75">
        <v>4</v>
      </c>
      <c r="AO52" s="32" t="str">
        <f>IF(AO$3="","",IF(AP$4="","",VLOOKUP(CONCATENATE(AP$4,",",AP52),'Grade Boundaries'!$F$3:$EQ$33,MATCH(AO$3,'Grade Boundaries'!$F$3:$ED$3,0),FALSE)))</f>
        <v/>
      </c>
      <c r="AP52" s="72">
        <v>6</v>
      </c>
      <c r="AQ52" s="75">
        <v>4</v>
      </c>
      <c r="AR52" s="32" t="str">
        <f>IF(AR$3="","",IF(AS$4="","",VLOOKUP(CONCATENATE(AS$4,",",AS52),'Grade Boundaries'!$F$3:$EQ$33,MATCH(AR$3,'Grade Boundaries'!$F$3:$ED$3,0),FALSE)))</f>
        <v/>
      </c>
      <c r="AS52" s="72">
        <v>6</v>
      </c>
      <c r="AT52" s="75">
        <v>4</v>
      </c>
      <c r="AU52" s="32" t="str">
        <f>IF(AU$3="","",IF(AV$4="","",VLOOKUP(CONCATENATE(AV$4,",",AV52),'Grade Boundaries'!$F$3:$EQ$33,MATCH(AU$3,'Grade Boundaries'!$F$3:$ED$3,0),FALSE)))</f>
        <v/>
      </c>
      <c r="AV52" s="72">
        <v>6</v>
      </c>
      <c r="AW52" s="75">
        <v>4</v>
      </c>
    </row>
    <row r="53" spans="6:49" s="85" customFormat="1" ht="18">
      <c r="H53" s="32">
        <f>IF(H$3="","",IF(I$4="","",VLOOKUP(CONCATENATE(I$4,",",I53),'Grade Boundaries'!$F$3:$EQ$33,MATCH(H$3,'Grade Boundaries'!$F$3:$ED$3,0),FALSE)))</f>
        <v>45</v>
      </c>
      <c r="I53" s="72">
        <v>7</v>
      </c>
      <c r="J53" s="75">
        <v>3</v>
      </c>
      <c r="K53" s="83">
        <f>IF(K$3="","",IF(L$4="","",VLOOKUP(CONCATENATE(L$4,",",L53),'Grade Boundaries'!$F$3:$EQ$33,MATCH(K$3,'Grade Boundaries'!$F$3:$ED$3,0),FALSE)))</f>
        <v>51</v>
      </c>
      <c r="L53" s="72">
        <v>7</v>
      </c>
      <c r="M53" s="75">
        <v>3</v>
      </c>
      <c r="N53" s="83">
        <f>IF(N$3="","",IF(O$4="","",VLOOKUP(CONCATENATE(O$4,",",O53),'Grade Boundaries'!$F$3:$EQ$33,MATCH(N$3,'Grade Boundaries'!$F$3:$ED$3,0),FALSE)))</f>
        <v>51</v>
      </c>
      <c r="O53" s="72">
        <v>7</v>
      </c>
      <c r="P53" s="75">
        <v>3</v>
      </c>
      <c r="Q53" s="83" t="str">
        <f>IF(Q$3="","",IF(R$4="","",VLOOKUP(CONCATENATE(R$4,",",R53),'Grade Boundaries'!$F$3:$EQ$33,MATCH(Q$3,'Grade Boundaries'!$F$3:$ED$3,0),FALSE)))</f>
        <v/>
      </c>
      <c r="R53" s="72">
        <v>7</v>
      </c>
      <c r="S53" s="75">
        <v>3</v>
      </c>
      <c r="T53" s="83" t="str">
        <f>IF(T$3="","",IF(U$4="","",VLOOKUP(CONCATENATE(U$4,",",U53),'Grade Boundaries'!$F$3:$EQ$33,MATCH(T$3,'Grade Boundaries'!$F$3:$ED$3,0),FALSE)))</f>
        <v/>
      </c>
      <c r="U53" s="72">
        <v>7</v>
      </c>
      <c r="V53" s="75">
        <v>3</v>
      </c>
      <c r="W53" s="83" t="str">
        <f>IF(W$3="","",IF(X$4="","",VLOOKUP(CONCATENATE(X$4,",",X53),'Grade Boundaries'!$F$3:$EQ$33,MATCH(W$3,'Grade Boundaries'!$F$3:$ED$3,0),FALSE)))</f>
        <v/>
      </c>
      <c r="X53" s="72">
        <v>7</v>
      </c>
      <c r="Y53" s="75">
        <v>3</v>
      </c>
      <c r="Z53" s="83" t="str">
        <f>IF(Z$3="","",IF(AA$4="","",VLOOKUP(CONCATENATE(AA$4,",",AA53),'Grade Boundaries'!$F$3:$EQ$33,MATCH(Z$3,'Grade Boundaries'!$F$3:$ED$3,0),FALSE)))</f>
        <v/>
      </c>
      <c r="AA53" s="72">
        <v>7</v>
      </c>
      <c r="AB53" s="75">
        <v>3</v>
      </c>
      <c r="AC53" s="83" t="str">
        <f>IF(AC$3="","",IF(AD$4="","",VLOOKUP(CONCATENATE(AD$4,",",AD53),'Grade Boundaries'!$F$3:$EQ$33,MATCH(AC$3,'Grade Boundaries'!$F$3:$ED$3,0),FALSE)))</f>
        <v/>
      </c>
      <c r="AD53" s="72">
        <v>7</v>
      </c>
      <c r="AE53" s="75">
        <v>3</v>
      </c>
      <c r="AF53" s="83" t="str">
        <f>IF(AF$3="","",IF(AG$4="","",VLOOKUP(CONCATENATE(AG$4,",",AG53),'Grade Boundaries'!$F$3:$EQ$33,MATCH(AF$3,'Grade Boundaries'!$F$3:$ED$3,0),FALSE)))</f>
        <v/>
      </c>
      <c r="AG53" s="72">
        <v>7</v>
      </c>
      <c r="AH53" s="75">
        <v>3</v>
      </c>
      <c r="AI53" s="83" t="str">
        <f>IF(AI$3="","",IF(AJ$4="","",VLOOKUP(CONCATENATE(AJ$4,",",AJ53),'Grade Boundaries'!$F$3:$EQ$33,MATCH(AI$3,'Grade Boundaries'!$F$3:$ED$3,0),FALSE)))</f>
        <v/>
      </c>
      <c r="AJ53" s="72">
        <v>7</v>
      </c>
      <c r="AK53" s="75">
        <v>3</v>
      </c>
      <c r="AL53" s="83" t="str">
        <f>IF(AL$3="","",IF(AM$4="","",VLOOKUP(CONCATENATE(AM$4,",",AM53),'Grade Boundaries'!$F$3:$EQ$33,MATCH(AL$3,'Grade Boundaries'!$F$3:$ED$3,0),FALSE)))</f>
        <v/>
      </c>
      <c r="AM53" s="72">
        <v>7</v>
      </c>
      <c r="AN53" s="75">
        <v>3</v>
      </c>
      <c r="AO53" s="83" t="str">
        <f>IF(AO$3="","",IF(AP$4="","",VLOOKUP(CONCATENATE(AP$4,",",AP53),'Grade Boundaries'!$F$3:$EQ$33,MATCH(AO$3,'Grade Boundaries'!$F$3:$ED$3,0),FALSE)))</f>
        <v/>
      </c>
      <c r="AP53" s="72">
        <v>7</v>
      </c>
      <c r="AQ53" s="75">
        <v>3</v>
      </c>
      <c r="AR53" s="83" t="str">
        <f>IF(AR$3="","",IF(AS$4="","",VLOOKUP(CONCATENATE(AS$4,",",AS53),'Grade Boundaries'!$F$3:$EQ$33,MATCH(AR$3,'Grade Boundaries'!$F$3:$ED$3,0),FALSE)))</f>
        <v/>
      </c>
      <c r="AS53" s="72">
        <v>7</v>
      </c>
      <c r="AT53" s="75">
        <v>3</v>
      </c>
      <c r="AU53" s="83" t="str">
        <f>IF(AU$3="","",IF(AV$4="","",VLOOKUP(CONCATENATE(AV$4,",",AV53),'Grade Boundaries'!$F$3:$EQ$33,MATCH(AU$3,'Grade Boundaries'!$F$3:$ED$3,0),FALSE)))</f>
        <v/>
      </c>
      <c r="AV53" s="72">
        <v>7</v>
      </c>
      <c r="AW53" s="75">
        <v>3</v>
      </c>
    </row>
    <row r="54" spans="6:49" s="85" customFormat="1" ht="18">
      <c r="H54" s="32">
        <f>IF(H$3="","",IF(I$4="","",VLOOKUP(CONCATENATE(I$4,",",I54),'Grade Boundaries'!$F$3:$EQ$33,MATCH(H$3,'Grade Boundaries'!$F$3:$ED$3,0),FALSE)))</f>
        <v>56</v>
      </c>
      <c r="I54" s="72">
        <v>8</v>
      </c>
      <c r="J54" s="75">
        <v>2</v>
      </c>
      <c r="K54" s="83">
        <f>IF(K$3="","",IF(L$4="","",VLOOKUP(CONCATENATE(L$4,",",L54),'Grade Boundaries'!$F$3:$EQ$33,MATCH(K$3,'Grade Boundaries'!$F$3:$ED$3,0),FALSE)))</f>
        <v>61</v>
      </c>
      <c r="L54" s="72">
        <v>8</v>
      </c>
      <c r="M54" s="75">
        <v>2</v>
      </c>
      <c r="N54" s="83">
        <f>IF(N$3="","",IF(O$4="","",VLOOKUP(CONCATENATE(O$4,",",O54),'Grade Boundaries'!$F$3:$EQ$33,MATCH(N$3,'Grade Boundaries'!$F$3:$ED$3,0),FALSE)))</f>
        <v>61</v>
      </c>
      <c r="O54" s="72">
        <v>8</v>
      </c>
      <c r="P54" s="75">
        <v>2</v>
      </c>
      <c r="Q54" s="83" t="str">
        <f>IF(Q$3="","",IF(R$4="","",VLOOKUP(CONCATENATE(R$4,",",R54),'Grade Boundaries'!$F$3:$EQ$33,MATCH(Q$3,'Grade Boundaries'!$F$3:$ED$3,0),FALSE)))</f>
        <v/>
      </c>
      <c r="R54" s="72">
        <v>8</v>
      </c>
      <c r="S54" s="75">
        <v>2</v>
      </c>
      <c r="T54" s="83" t="str">
        <f>IF(T$3="","",IF(U$4="","",VLOOKUP(CONCATENATE(U$4,",",U54),'Grade Boundaries'!$F$3:$EQ$33,MATCH(T$3,'Grade Boundaries'!$F$3:$ED$3,0),FALSE)))</f>
        <v/>
      </c>
      <c r="U54" s="72">
        <v>8</v>
      </c>
      <c r="V54" s="75">
        <v>2</v>
      </c>
      <c r="W54" s="83" t="str">
        <f>IF(W$3="","",IF(X$4="","",VLOOKUP(CONCATENATE(X$4,",",X54),'Grade Boundaries'!$F$3:$EQ$33,MATCH(W$3,'Grade Boundaries'!$F$3:$ED$3,0),FALSE)))</f>
        <v/>
      </c>
      <c r="X54" s="72">
        <v>8</v>
      </c>
      <c r="Y54" s="75">
        <v>2</v>
      </c>
      <c r="Z54" s="83" t="str">
        <f>IF(Z$3="","",IF(AA$4="","",VLOOKUP(CONCATENATE(AA$4,",",AA54),'Grade Boundaries'!$F$3:$EQ$33,MATCH(Z$3,'Grade Boundaries'!$F$3:$ED$3,0),FALSE)))</f>
        <v/>
      </c>
      <c r="AA54" s="72">
        <v>8</v>
      </c>
      <c r="AB54" s="75">
        <v>2</v>
      </c>
      <c r="AC54" s="83" t="str">
        <f>IF(AC$3="","",IF(AD$4="","",VLOOKUP(CONCATENATE(AD$4,",",AD54),'Grade Boundaries'!$F$3:$EQ$33,MATCH(AC$3,'Grade Boundaries'!$F$3:$ED$3,0),FALSE)))</f>
        <v/>
      </c>
      <c r="AD54" s="72">
        <v>8</v>
      </c>
      <c r="AE54" s="75">
        <v>2</v>
      </c>
      <c r="AF54" s="83" t="str">
        <f>IF(AF$3="","",IF(AG$4="","",VLOOKUP(CONCATENATE(AG$4,",",AG54),'Grade Boundaries'!$F$3:$EQ$33,MATCH(AF$3,'Grade Boundaries'!$F$3:$ED$3,0),FALSE)))</f>
        <v/>
      </c>
      <c r="AG54" s="72">
        <v>8</v>
      </c>
      <c r="AH54" s="75">
        <v>2</v>
      </c>
      <c r="AI54" s="83" t="str">
        <f>IF(AI$3="","",IF(AJ$4="","",VLOOKUP(CONCATENATE(AJ$4,",",AJ54),'Grade Boundaries'!$F$3:$EQ$33,MATCH(AI$3,'Grade Boundaries'!$F$3:$ED$3,0),FALSE)))</f>
        <v/>
      </c>
      <c r="AJ54" s="72">
        <v>8</v>
      </c>
      <c r="AK54" s="75">
        <v>2</v>
      </c>
      <c r="AL54" s="83" t="str">
        <f>IF(AL$3="","",IF(AM$4="","",VLOOKUP(CONCATENATE(AM$4,",",AM54),'Grade Boundaries'!$F$3:$EQ$33,MATCH(AL$3,'Grade Boundaries'!$F$3:$ED$3,0),FALSE)))</f>
        <v/>
      </c>
      <c r="AM54" s="72">
        <v>8</v>
      </c>
      <c r="AN54" s="75">
        <v>2</v>
      </c>
      <c r="AO54" s="83" t="str">
        <f>IF(AO$3="","",IF(AP$4="","",VLOOKUP(CONCATENATE(AP$4,",",AP54),'Grade Boundaries'!$F$3:$EQ$33,MATCH(AO$3,'Grade Boundaries'!$F$3:$ED$3,0),FALSE)))</f>
        <v/>
      </c>
      <c r="AP54" s="72">
        <v>8</v>
      </c>
      <c r="AQ54" s="75">
        <v>2</v>
      </c>
      <c r="AR54" s="83" t="str">
        <f>IF(AR$3="","",IF(AS$4="","",VLOOKUP(CONCATENATE(AS$4,",",AS54),'Grade Boundaries'!$F$3:$EQ$33,MATCH(AR$3,'Grade Boundaries'!$F$3:$ED$3,0),FALSE)))</f>
        <v/>
      </c>
      <c r="AS54" s="72">
        <v>8</v>
      </c>
      <c r="AT54" s="75">
        <v>2</v>
      </c>
      <c r="AU54" s="83" t="str">
        <f>IF(AU$3="","",IF(AV$4="","",VLOOKUP(CONCATENATE(AV$4,",",AV54),'Grade Boundaries'!$F$3:$EQ$33,MATCH(AU$3,'Grade Boundaries'!$F$3:$ED$3,0),FALSE)))</f>
        <v/>
      </c>
      <c r="AV54" s="72">
        <v>8</v>
      </c>
      <c r="AW54" s="75">
        <v>2</v>
      </c>
    </row>
    <row r="55" spans="6:49" s="85" customFormat="1" ht="18.75" thickBot="1">
      <c r="H55" s="32">
        <f>IF(H$3="","",IF(I$4="","",VLOOKUP(CONCATENATE(I$4,",",I55),'Grade Boundaries'!$F$3:$EQ$33,MATCH(H$3,'Grade Boundaries'!$F$3:$ED$3,0),FALSE)))</f>
        <v>68</v>
      </c>
      <c r="I55" s="73">
        <v>9</v>
      </c>
      <c r="J55" s="76">
        <v>1</v>
      </c>
      <c r="K55" s="84">
        <f>IF(K$3="","",IF(L$4="","",VLOOKUP(CONCATENATE(L$4,",",L55),'Grade Boundaries'!$F$3:$EQ$33,MATCH(K$3,'Grade Boundaries'!$F$3:$ED$3,0),FALSE)))</f>
        <v>71</v>
      </c>
      <c r="L55" s="73">
        <v>9</v>
      </c>
      <c r="M55" s="76">
        <v>1</v>
      </c>
      <c r="N55" s="84">
        <f>IF(N$3="","",IF(O$4="","",VLOOKUP(CONCATENATE(O$4,",",O55),'Grade Boundaries'!$F$3:$EQ$33,MATCH(N$3,'Grade Boundaries'!$F$3:$ED$3,0),FALSE)))</f>
        <v>71</v>
      </c>
      <c r="O55" s="73">
        <v>9</v>
      </c>
      <c r="P55" s="76">
        <v>1</v>
      </c>
      <c r="Q55" s="84" t="str">
        <f>IF(Q$3="","",IF(R$4="","",VLOOKUP(CONCATENATE(R$4,",",R55),'Grade Boundaries'!$F$3:$EQ$33,MATCH(Q$3,'Grade Boundaries'!$F$3:$ED$3,0),FALSE)))</f>
        <v/>
      </c>
      <c r="R55" s="73">
        <v>9</v>
      </c>
      <c r="S55" s="76">
        <v>1</v>
      </c>
      <c r="T55" s="84" t="str">
        <f>IF(T$3="","",IF(U$4="","",VLOOKUP(CONCATENATE(U$4,",",U55),'Grade Boundaries'!$F$3:$EQ$33,MATCH(T$3,'Grade Boundaries'!$F$3:$ED$3,0),FALSE)))</f>
        <v/>
      </c>
      <c r="U55" s="73">
        <v>9</v>
      </c>
      <c r="V55" s="76">
        <v>1</v>
      </c>
      <c r="W55" s="84" t="str">
        <f>IF(W$3="","",IF(X$4="","",VLOOKUP(CONCATENATE(X$4,",",X55),'Grade Boundaries'!$F$3:$EQ$33,MATCH(W$3,'Grade Boundaries'!$F$3:$ED$3,0),FALSE)))</f>
        <v/>
      </c>
      <c r="X55" s="73">
        <v>9</v>
      </c>
      <c r="Y55" s="76">
        <v>1</v>
      </c>
      <c r="Z55" s="84" t="str">
        <f>IF(Z$3="","",IF(AA$4="","",VLOOKUP(CONCATENATE(AA$4,",",AA55),'Grade Boundaries'!$F$3:$EQ$33,MATCH(Z$3,'Grade Boundaries'!$F$3:$ED$3,0),FALSE)))</f>
        <v/>
      </c>
      <c r="AA55" s="73">
        <v>9</v>
      </c>
      <c r="AB55" s="76">
        <v>1</v>
      </c>
      <c r="AC55" s="84" t="str">
        <f>IF(AC$3="","",IF(AD$4="","",VLOOKUP(CONCATENATE(AD$4,",",AD55),'Grade Boundaries'!$F$3:$EQ$33,MATCH(AC$3,'Grade Boundaries'!$F$3:$ED$3,0),FALSE)))</f>
        <v/>
      </c>
      <c r="AD55" s="73">
        <v>9</v>
      </c>
      <c r="AE55" s="76">
        <v>1</v>
      </c>
      <c r="AF55" s="84" t="str">
        <f>IF(AF$3="","",IF(AG$4="","",VLOOKUP(CONCATENATE(AG$4,",",AG55),'Grade Boundaries'!$F$3:$EQ$33,MATCH(AF$3,'Grade Boundaries'!$F$3:$ED$3,0),FALSE)))</f>
        <v/>
      </c>
      <c r="AG55" s="73">
        <v>9</v>
      </c>
      <c r="AH55" s="76">
        <v>1</v>
      </c>
      <c r="AI55" s="84" t="str">
        <f>IF(AI$3="","",IF(AJ$4="","",VLOOKUP(CONCATENATE(AJ$4,",",AJ55),'Grade Boundaries'!$F$3:$EQ$33,MATCH(AI$3,'Grade Boundaries'!$F$3:$ED$3,0),FALSE)))</f>
        <v/>
      </c>
      <c r="AJ55" s="73">
        <v>9</v>
      </c>
      <c r="AK55" s="76">
        <v>1</v>
      </c>
      <c r="AL55" s="84" t="str">
        <f>IF(AL$3="","",IF(AM$4="","",VLOOKUP(CONCATENATE(AM$4,",",AM55),'Grade Boundaries'!$F$3:$EQ$33,MATCH(AL$3,'Grade Boundaries'!$F$3:$ED$3,0),FALSE)))</f>
        <v/>
      </c>
      <c r="AM55" s="73">
        <v>9</v>
      </c>
      <c r="AN55" s="76">
        <v>1</v>
      </c>
      <c r="AO55" s="84" t="str">
        <f>IF(AO$3="","",IF(AP$4="","",VLOOKUP(CONCATENATE(AP$4,",",AP55),'Grade Boundaries'!$F$3:$EQ$33,MATCH(AO$3,'Grade Boundaries'!$F$3:$ED$3,0),FALSE)))</f>
        <v/>
      </c>
      <c r="AP55" s="73">
        <v>9</v>
      </c>
      <c r="AQ55" s="76">
        <v>1</v>
      </c>
      <c r="AR55" s="84" t="str">
        <f>IF(AR$3="","",IF(AS$4="","",VLOOKUP(CONCATENATE(AS$4,",",AS55),'Grade Boundaries'!$F$3:$EQ$33,MATCH(AR$3,'Grade Boundaries'!$F$3:$ED$3,0),FALSE)))</f>
        <v/>
      </c>
      <c r="AS55" s="73">
        <v>9</v>
      </c>
      <c r="AT55" s="76">
        <v>1</v>
      </c>
      <c r="AU55" s="84" t="str">
        <f>IF(AU$3="","",IF(AV$4="","",VLOOKUP(CONCATENATE(AV$4,",",AV55),'Grade Boundaries'!$F$3:$EQ$33,MATCH(AU$3,'Grade Boundaries'!$F$3:$ED$3,0),FALSE)))</f>
        <v/>
      </c>
      <c r="AV55" s="73">
        <v>9</v>
      </c>
      <c r="AW55" s="76">
        <v>1</v>
      </c>
    </row>
  </sheetData>
  <mergeCells count="97">
    <mergeCell ref="C44:D44"/>
    <mergeCell ref="E44:F44"/>
    <mergeCell ref="C45:D45"/>
    <mergeCell ref="E45:F45"/>
    <mergeCell ref="C1:D1"/>
    <mergeCell ref="C41:D41"/>
    <mergeCell ref="E41:F41"/>
    <mergeCell ref="C42:D42"/>
    <mergeCell ref="E42:F42"/>
    <mergeCell ref="C43:D43"/>
    <mergeCell ref="E43:F43"/>
    <mergeCell ref="C38:D38"/>
    <mergeCell ref="E38:F38"/>
    <mergeCell ref="C39:D39"/>
    <mergeCell ref="E39:F39"/>
    <mergeCell ref="C40:D40"/>
    <mergeCell ref="E40:F40"/>
    <mergeCell ref="C35:D35"/>
    <mergeCell ref="E35:F35"/>
    <mergeCell ref="C36:D36"/>
    <mergeCell ref="E36:F36"/>
    <mergeCell ref="C37:D37"/>
    <mergeCell ref="E37:F37"/>
    <mergeCell ref="C32:D32"/>
    <mergeCell ref="E32:F32"/>
    <mergeCell ref="C33:D33"/>
    <mergeCell ref="E33:F33"/>
    <mergeCell ref="C34:D34"/>
    <mergeCell ref="E34:F34"/>
    <mergeCell ref="C29:D29"/>
    <mergeCell ref="E29:F29"/>
    <mergeCell ref="C30:D30"/>
    <mergeCell ref="E30:F30"/>
    <mergeCell ref="C31:D31"/>
    <mergeCell ref="E31:F31"/>
    <mergeCell ref="C26:D26"/>
    <mergeCell ref="E26:F26"/>
    <mergeCell ref="C27:D27"/>
    <mergeCell ref="E27:F27"/>
    <mergeCell ref="C28:D28"/>
    <mergeCell ref="E28:F28"/>
    <mergeCell ref="C23:D23"/>
    <mergeCell ref="E23:F23"/>
    <mergeCell ref="C24:D24"/>
    <mergeCell ref="E24:F24"/>
    <mergeCell ref="C25:D25"/>
    <mergeCell ref="E25:F25"/>
    <mergeCell ref="C20:D20"/>
    <mergeCell ref="E20:F20"/>
    <mergeCell ref="C21:D21"/>
    <mergeCell ref="E21:F21"/>
    <mergeCell ref="C22:D22"/>
    <mergeCell ref="E22:F22"/>
    <mergeCell ref="C17:D17"/>
    <mergeCell ref="E17:F17"/>
    <mergeCell ref="C18:D18"/>
    <mergeCell ref="E18:F18"/>
    <mergeCell ref="C19:D19"/>
    <mergeCell ref="E19:F19"/>
    <mergeCell ref="C14:D14"/>
    <mergeCell ref="E14:F14"/>
    <mergeCell ref="C15:D15"/>
    <mergeCell ref="E15:F15"/>
    <mergeCell ref="C16:D16"/>
    <mergeCell ref="E16:F16"/>
    <mergeCell ref="C11:D11"/>
    <mergeCell ref="E11:F11"/>
    <mergeCell ref="C12:D12"/>
    <mergeCell ref="E12:F12"/>
    <mergeCell ref="C13:D13"/>
    <mergeCell ref="E13:F13"/>
    <mergeCell ref="C8:D8"/>
    <mergeCell ref="E8:F8"/>
    <mergeCell ref="C9:D9"/>
    <mergeCell ref="E9:F9"/>
    <mergeCell ref="C10:D10"/>
    <mergeCell ref="E10:F10"/>
    <mergeCell ref="C5:D5"/>
    <mergeCell ref="E5:F5"/>
    <mergeCell ref="C6:D6"/>
    <mergeCell ref="E6:F6"/>
    <mergeCell ref="C7:D7"/>
    <mergeCell ref="E7:F7"/>
    <mergeCell ref="AR3:AS3"/>
    <mergeCell ref="AU3:AV3"/>
    <mergeCell ref="Z3:AA3"/>
    <mergeCell ref="AC3:AD3"/>
    <mergeCell ref="AF3:AG3"/>
    <mergeCell ref="AI3:AJ3"/>
    <mergeCell ref="AL3:AM3"/>
    <mergeCell ref="AO3:AP3"/>
    <mergeCell ref="W3:X3"/>
    <mergeCell ref="H3:I3"/>
    <mergeCell ref="K3:L3"/>
    <mergeCell ref="N3:O3"/>
    <mergeCell ref="Q3:R3"/>
    <mergeCell ref="T3:U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85" id="{3CDEA889-731F-4242-AB22-D862ABF23F14}">
            <xm:f>(J6-Dashboard!$P4)&lt;=0</xm:f>
            <x14:dxf>
              <fill>
                <patternFill>
                  <bgColor rgb="FF13EC02"/>
                </patternFill>
              </fill>
            </x14:dxf>
          </x14:cfRule>
          <x14:cfRule type="expression" priority="86" id="{6FADD00F-C0CB-47D2-96B2-80E732B762CB}">
            <xm:f>(J6-Dashboard!$P4)=1</xm:f>
            <x14:dxf>
              <fill>
                <patternFill>
                  <bgColor rgb="FFFFC000"/>
                </patternFill>
              </fill>
            </x14:dxf>
          </x14:cfRule>
          <x14:cfRule type="expression" priority="87" id="{095F9564-ABE4-40B6-918B-95C618A5BBA6}">
            <xm:f>(J6-Dashboard!$P4)&gt;=2</xm:f>
            <x14:dxf>
              <fill>
                <patternFill>
                  <bgColor rgb="FFFF7619"/>
                </patternFill>
              </fill>
            </x14:dxf>
          </x14:cfRule>
          <xm:sqref>L6:L45 O6:O45 R6:R45 U6:U45 X6:X45 AA6:AA45 AD6:AD45 AG6:AG45 AJ6:AJ45 AM6:AM45 AP6:AP45 AS6:AS45 AV6:AV45 I6:I45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55"/>
  <sheetViews>
    <sheetView zoomScale="60" zoomScaleNormal="60" workbookViewId="0">
      <pane xSplit="7" topLeftCell="H1" activePane="topRight" state="frozen"/>
      <selection pane="topRight" activeCell="X17" sqref="X17"/>
    </sheetView>
  </sheetViews>
  <sheetFormatPr defaultRowHeight="15"/>
  <cols>
    <col min="1" max="1" width="14" customWidth="1"/>
    <col min="2" max="2" width="15" customWidth="1"/>
    <col min="3" max="6" width="8" customWidth="1"/>
    <col min="8" max="8" width="11.7109375" bestFit="1" customWidth="1"/>
    <col min="10" max="10" width="9.140625" hidden="1" customWidth="1"/>
    <col min="13" max="13" width="9.140625" hidden="1" customWidth="1"/>
    <col min="16" max="16" width="9.140625" hidden="1" customWidth="1"/>
    <col min="19" max="19" width="9.140625" hidden="1" customWidth="1"/>
    <col min="22" max="22" width="9.140625" hidden="1" customWidth="1"/>
    <col min="25" max="25" width="9.140625" hidden="1" customWidth="1"/>
    <col min="28" max="28" width="9.140625" hidden="1" customWidth="1"/>
    <col min="31" max="31" width="9.140625" hidden="1" customWidth="1"/>
    <col min="34" max="34" width="9.140625" hidden="1" customWidth="1"/>
    <col min="37" max="37" width="9.140625" hidden="1" customWidth="1"/>
    <col min="40" max="40" width="9.140625" hidden="1" customWidth="1"/>
    <col min="43" max="43" width="9.140625" hidden="1" customWidth="1"/>
    <col min="46" max="46" width="9.140625" hidden="1" customWidth="1"/>
    <col min="49" max="49" width="9.140625" hidden="1" customWidth="1"/>
    <col min="52" max="52" width="9.140625" hidden="1" customWidth="1"/>
    <col min="55" max="55" width="9.140625" hidden="1" customWidth="1"/>
    <col min="58" max="58" width="9.140625" hidden="1" customWidth="1"/>
    <col min="61" max="61" width="9.140625" hidden="1" customWidth="1"/>
    <col min="64" max="64" width="9.140625" hidden="1" customWidth="1"/>
    <col min="67" max="67" width="9.140625" hidden="1" customWidth="1"/>
    <col min="70" max="70" width="9.140625" hidden="1" customWidth="1"/>
    <col min="73" max="73" width="9.140625" hidden="1" customWidth="1"/>
    <col min="76" max="76" width="9.140625" hidden="1" customWidth="1"/>
    <col min="79" max="79" width="9.140625" hidden="1" customWidth="1"/>
    <col min="82" max="82" width="9.140625" hidden="1" customWidth="1"/>
    <col min="84" max="84" width="11.140625" bestFit="1" customWidth="1"/>
    <col min="85" max="85" width="9.140625" hidden="1" customWidth="1"/>
    <col min="88" max="88" width="9.140625" hidden="1" customWidth="1"/>
    <col min="91" max="91" width="9.140625" hidden="1" customWidth="1"/>
    <col min="94" max="94" width="9.140625" hidden="1" customWidth="1"/>
    <col min="97" max="97" width="9.140625" hidden="1" customWidth="1"/>
    <col min="100" max="100" width="9.140625" hidden="1" customWidth="1"/>
    <col min="103" max="103" width="9.140625" hidden="1" customWidth="1"/>
  </cols>
  <sheetData>
    <row r="1" spans="1:103" ht="32.25" customHeight="1">
      <c r="A1" s="1" t="s">
        <v>2</v>
      </c>
      <c r="B1" s="2" t="str">
        <f>IF(Dashboard!D1="","",Dashboard!D1)</f>
        <v>Demo</v>
      </c>
      <c r="C1" s="101" t="str">
        <f>IF(Dashboard!D1="","",Dashboard!D1)</f>
        <v>Demo</v>
      </c>
      <c r="D1" s="101"/>
      <c r="H1" s="39" t="s">
        <v>84</v>
      </c>
    </row>
    <row r="2" spans="1:103" ht="15.75" thickBot="1"/>
    <row r="3" spans="1:103" s="14" customFormat="1" ht="18.75" customHeight="1" thickBot="1">
      <c r="F3" s="15"/>
      <c r="G3" s="15"/>
      <c r="H3" s="90">
        <v>2021</v>
      </c>
      <c r="I3" s="91"/>
      <c r="J3" s="38"/>
      <c r="K3" s="90">
        <v>2021</v>
      </c>
      <c r="L3" s="91"/>
      <c r="M3" s="38"/>
      <c r="N3" s="90">
        <v>2021</v>
      </c>
      <c r="O3" s="91"/>
      <c r="P3" s="38"/>
      <c r="Q3" s="90">
        <v>2022</v>
      </c>
      <c r="R3" s="91"/>
      <c r="S3" s="38"/>
      <c r="T3" s="90">
        <v>2022</v>
      </c>
      <c r="U3" s="91"/>
      <c r="V3" s="38"/>
      <c r="W3" s="90"/>
      <c r="X3" s="91"/>
      <c r="Y3" s="38"/>
      <c r="Z3" s="90"/>
      <c r="AA3" s="91"/>
      <c r="AB3" s="38"/>
      <c r="AC3" s="90"/>
      <c r="AD3" s="91"/>
      <c r="AE3" s="38"/>
      <c r="AF3" s="90"/>
      <c r="AG3" s="91"/>
      <c r="AH3" s="38"/>
      <c r="AI3" s="90"/>
      <c r="AJ3" s="91"/>
      <c r="AK3" s="38"/>
      <c r="AL3" s="90"/>
      <c r="AM3" s="91"/>
      <c r="AN3" s="38"/>
      <c r="AO3" s="90"/>
      <c r="AP3" s="91"/>
      <c r="AQ3" s="38"/>
      <c r="AR3" s="90"/>
      <c r="AS3" s="91"/>
      <c r="AT3" s="38"/>
      <c r="AU3" s="90"/>
      <c r="AV3" s="91"/>
      <c r="AW3" s="38"/>
      <c r="AX3" s="90"/>
      <c r="AY3" s="91"/>
      <c r="AZ3" s="38"/>
      <c r="BA3" s="90"/>
      <c r="BB3" s="91"/>
      <c r="BC3" s="38"/>
      <c r="BD3" s="90"/>
      <c r="BE3" s="91"/>
      <c r="BF3" s="38"/>
      <c r="BG3" s="90"/>
      <c r="BH3" s="91"/>
      <c r="BI3" s="38"/>
      <c r="BJ3" s="90"/>
      <c r="BK3" s="91"/>
      <c r="BL3" s="38"/>
      <c r="BM3" s="90"/>
      <c r="BN3" s="91"/>
      <c r="BO3" s="38"/>
      <c r="BP3" s="90"/>
      <c r="BQ3" s="91"/>
      <c r="BR3" s="38"/>
      <c r="BS3" s="90"/>
      <c r="BT3" s="91"/>
      <c r="BU3" s="38"/>
      <c r="BV3" s="90"/>
      <c r="BW3" s="91"/>
      <c r="BX3" s="38"/>
      <c r="BY3" s="90"/>
      <c r="BZ3" s="91"/>
      <c r="CA3" s="38"/>
      <c r="CB3" s="90"/>
      <c r="CC3" s="91"/>
      <c r="CD3" s="38"/>
      <c r="CE3" s="90"/>
      <c r="CF3" s="91"/>
      <c r="CG3" s="38"/>
      <c r="CH3" s="90"/>
      <c r="CI3" s="91"/>
      <c r="CJ3" s="38"/>
      <c r="CK3" s="90"/>
      <c r="CL3" s="91"/>
      <c r="CM3" s="38"/>
      <c r="CN3" s="90"/>
      <c r="CO3" s="91"/>
      <c r="CP3" s="38"/>
      <c r="CQ3" s="90"/>
      <c r="CR3" s="91"/>
      <c r="CS3" s="38"/>
      <c r="CT3" s="90"/>
      <c r="CU3" s="91"/>
      <c r="CV3" s="38"/>
      <c r="CW3" s="90"/>
      <c r="CX3" s="91"/>
      <c r="CY3" s="38"/>
    </row>
    <row r="4" spans="1:103" s="14" customFormat="1" ht="18.75" customHeight="1" thickBot="1">
      <c r="B4" s="103" t="s">
        <v>92</v>
      </c>
      <c r="F4" s="15"/>
      <c r="G4" s="15"/>
      <c r="H4" s="36" t="s">
        <v>85</v>
      </c>
      <c r="I4" s="35">
        <v>1</v>
      </c>
      <c r="J4" s="37"/>
      <c r="K4" s="36" t="s">
        <v>85</v>
      </c>
      <c r="L4" s="35">
        <v>2</v>
      </c>
      <c r="M4" s="37"/>
      <c r="N4" s="36" t="s">
        <v>85</v>
      </c>
      <c r="O4" s="35">
        <v>3</v>
      </c>
      <c r="P4" s="37"/>
      <c r="Q4" s="36" t="s">
        <v>85</v>
      </c>
      <c r="R4" s="35">
        <v>1</v>
      </c>
      <c r="S4" s="37"/>
      <c r="T4" s="36" t="s">
        <v>85</v>
      </c>
      <c r="U4" s="35">
        <v>2</v>
      </c>
      <c r="V4" s="37"/>
      <c r="W4" s="36" t="s">
        <v>85</v>
      </c>
      <c r="X4" s="35"/>
      <c r="Y4" s="37"/>
      <c r="Z4" s="36" t="s">
        <v>85</v>
      </c>
      <c r="AA4" s="35"/>
      <c r="AB4" s="37"/>
      <c r="AC4" s="36" t="s">
        <v>85</v>
      </c>
      <c r="AD4" s="35"/>
      <c r="AE4" s="37"/>
      <c r="AF4" s="36" t="s">
        <v>85</v>
      </c>
      <c r="AG4" s="35"/>
      <c r="AH4" s="37"/>
      <c r="AI4" s="36" t="s">
        <v>85</v>
      </c>
      <c r="AJ4" s="35"/>
      <c r="AK4" s="37"/>
      <c r="AL4" s="36" t="s">
        <v>85</v>
      </c>
      <c r="AM4" s="35"/>
      <c r="AN4" s="37"/>
      <c r="AO4" s="36" t="s">
        <v>85</v>
      </c>
      <c r="AP4" s="35"/>
      <c r="AQ4" s="37"/>
      <c r="AR4" s="36" t="s">
        <v>85</v>
      </c>
      <c r="AS4" s="35"/>
      <c r="AT4" s="37"/>
      <c r="AU4" s="36" t="s">
        <v>85</v>
      </c>
      <c r="AV4" s="35"/>
      <c r="AW4" s="37"/>
      <c r="AX4" s="36" t="s">
        <v>85</v>
      </c>
      <c r="AY4" s="35"/>
      <c r="AZ4" s="37"/>
      <c r="BA4" s="36" t="s">
        <v>85</v>
      </c>
      <c r="BB4" s="35"/>
      <c r="BC4" s="37"/>
      <c r="BD4" s="36" t="s">
        <v>85</v>
      </c>
      <c r="BE4" s="35"/>
      <c r="BF4" s="37"/>
      <c r="BG4" s="36" t="s">
        <v>85</v>
      </c>
      <c r="BH4" s="35"/>
      <c r="BI4" s="37"/>
      <c r="BJ4" s="36" t="s">
        <v>85</v>
      </c>
      <c r="BK4" s="35"/>
      <c r="BL4" s="37"/>
      <c r="BM4" s="36" t="s">
        <v>85</v>
      </c>
      <c r="BN4" s="35"/>
      <c r="BO4" s="37"/>
      <c r="BP4" s="36" t="s">
        <v>85</v>
      </c>
      <c r="BQ4" s="35"/>
      <c r="BR4" s="37"/>
      <c r="BS4" s="36" t="s">
        <v>85</v>
      </c>
      <c r="BT4" s="35"/>
      <c r="BU4" s="37"/>
      <c r="BV4" s="36" t="s">
        <v>85</v>
      </c>
      <c r="BW4" s="35"/>
      <c r="BX4" s="37"/>
      <c r="BY4" s="36" t="s">
        <v>85</v>
      </c>
      <c r="BZ4" s="35"/>
      <c r="CA4" s="37"/>
      <c r="CB4" s="36" t="s">
        <v>85</v>
      </c>
      <c r="CC4" s="35"/>
      <c r="CD4" s="37"/>
      <c r="CE4" s="36" t="s">
        <v>85</v>
      </c>
      <c r="CF4" s="35"/>
      <c r="CG4" s="37"/>
      <c r="CH4" s="36" t="s">
        <v>85</v>
      </c>
      <c r="CI4" s="35"/>
      <c r="CJ4" s="37"/>
      <c r="CK4" s="36" t="s">
        <v>85</v>
      </c>
      <c r="CL4" s="35"/>
      <c r="CM4" s="37"/>
      <c r="CN4" s="36" t="s">
        <v>85</v>
      </c>
      <c r="CO4" s="35"/>
      <c r="CP4" s="37"/>
      <c r="CQ4" s="36" t="s">
        <v>85</v>
      </c>
      <c r="CR4" s="35"/>
      <c r="CS4" s="37"/>
      <c r="CT4" s="36" t="s">
        <v>85</v>
      </c>
      <c r="CU4" s="35"/>
      <c r="CV4" s="37"/>
      <c r="CW4" s="36" t="s">
        <v>85</v>
      </c>
      <c r="CX4" s="35"/>
      <c r="CY4" s="37"/>
    </row>
    <row r="5" spans="1:103" s="14" customFormat="1" ht="18.75" customHeight="1" thickBot="1">
      <c r="B5" s="104"/>
      <c r="C5" s="102" t="s">
        <v>5</v>
      </c>
      <c r="D5" s="93"/>
      <c r="E5" s="93" t="s">
        <v>5</v>
      </c>
      <c r="F5" s="94"/>
      <c r="G5" s="16" t="s">
        <v>6</v>
      </c>
      <c r="H5" s="19" t="s">
        <v>86</v>
      </c>
      <c r="I5" s="17" t="s">
        <v>87</v>
      </c>
      <c r="J5" s="18"/>
      <c r="K5" s="19" t="s">
        <v>86</v>
      </c>
      <c r="L5" s="17" t="s">
        <v>87</v>
      </c>
      <c r="M5" s="18"/>
      <c r="N5" s="19" t="s">
        <v>86</v>
      </c>
      <c r="O5" s="17" t="s">
        <v>87</v>
      </c>
      <c r="P5" s="18"/>
      <c r="Q5" s="19" t="s">
        <v>86</v>
      </c>
      <c r="R5" s="17" t="s">
        <v>87</v>
      </c>
      <c r="S5" s="18"/>
      <c r="T5" s="19" t="s">
        <v>86</v>
      </c>
      <c r="U5" s="17" t="s">
        <v>87</v>
      </c>
      <c r="V5" s="18"/>
      <c r="W5" s="19" t="s">
        <v>86</v>
      </c>
      <c r="X5" s="17" t="s">
        <v>87</v>
      </c>
      <c r="Y5" s="18"/>
      <c r="Z5" s="19" t="s">
        <v>86</v>
      </c>
      <c r="AA5" s="17" t="s">
        <v>87</v>
      </c>
      <c r="AB5" s="18"/>
      <c r="AC5" s="19" t="s">
        <v>86</v>
      </c>
      <c r="AD5" s="17" t="s">
        <v>87</v>
      </c>
      <c r="AE5" s="18"/>
      <c r="AF5" s="19" t="s">
        <v>86</v>
      </c>
      <c r="AG5" s="17" t="s">
        <v>87</v>
      </c>
      <c r="AH5" s="18"/>
      <c r="AI5" s="19" t="s">
        <v>86</v>
      </c>
      <c r="AJ5" s="17" t="s">
        <v>87</v>
      </c>
      <c r="AK5" s="18"/>
      <c r="AL5" s="19" t="s">
        <v>86</v>
      </c>
      <c r="AM5" s="17" t="s">
        <v>87</v>
      </c>
      <c r="AN5" s="18"/>
      <c r="AO5" s="19" t="s">
        <v>86</v>
      </c>
      <c r="AP5" s="17" t="s">
        <v>87</v>
      </c>
      <c r="AQ5" s="18"/>
      <c r="AR5" s="19" t="s">
        <v>86</v>
      </c>
      <c r="AS5" s="17" t="s">
        <v>87</v>
      </c>
      <c r="AT5" s="18"/>
      <c r="AU5" s="19" t="s">
        <v>86</v>
      </c>
      <c r="AV5" s="17" t="s">
        <v>87</v>
      </c>
      <c r="AW5" s="18"/>
      <c r="AX5" s="19" t="s">
        <v>86</v>
      </c>
      <c r="AY5" s="17" t="s">
        <v>87</v>
      </c>
      <c r="AZ5" s="18"/>
      <c r="BA5" s="19" t="s">
        <v>86</v>
      </c>
      <c r="BB5" s="17" t="s">
        <v>87</v>
      </c>
      <c r="BC5" s="18"/>
      <c r="BD5" s="19" t="s">
        <v>86</v>
      </c>
      <c r="BE5" s="17" t="s">
        <v>87</v>
      </c>
      <c r="BF5" s="18"/>
      <c r="BG5" s="19" t="s">
        <v>86</v>
      </c>
      <c r="BH5" s="17" t="s">
        <v>87</v>
      </c>
      <c r="BI5" s="18"/>
      <c r="BJ5" s="19" t="s">
        <v>86</v>
      </c>
      <c r="BK5" s="17" t="s">
        <v>87</v>
      </c>
      <c r="BL5" s="18"/>
      <c r="BM5" s="19" t="s">
        <v>86</v>
      </c>
      <c r="BN5" s="17" t="s">
        <v>87</v>
      </c>
      <c r="BO5" s="18"/>
      <c r="BP5" s="19" t="s">
        <v>86</v>
      </c>
      <c r="BQ5" s="17" t="s">
        <v>87</v>
      </c>
      <c r="BR5" s="18"/>
      <c r="BS5" s="19" t="s">
        <v>86</v>
      </c>
      <c r="BT5" s="17" t="s">
        <v>87</v>
      </c>
      <c r="BU5" s="18"/>
      <c r="BV5" s="19" t="s">
        <v>86</v>
      </c>
      <c r="BW5" s="17" t="s">
        <v>87</v>
      </c>
      <c r="BX5" s="18"/>
      <c r="BY5" s="19" t="s">
        <v>86</v>
      </c>
      <c r="BZ5" s="17" t="s">
        <v>87</v>
      </c>
      <c r="CA5" s="18"/>
      <c r="CB5" s="19" t="s">
        <v>86</v>
      </c>
      <c r="CC5" s="17" t="s">
        <v>87</v>
      </c>
      <c r="CD5" s="18"/>
      <c r="CE5" s="19" t="s">
        <v>86</v>
      </c>
      <c r="CF5" s="17" t="s">
        <v>87</v>
      </c>
      <c r="CG5" s="18"/>
      <c r="CH5" s="19" t="s">
        <v>86</v>
      </c>
      <c r="CI5" s="17" t="s">
        <v>87</v>
      </c>
      <c r="CJ5" s="18"/>
      <c r="CK5" s="19" t="s">
        <v>86</v>
      </c>
      <c r="CL5" s="17" t="s">
        <v>87</v>
      </c>
      <c r="CM5" s="18"/>
      <c r="CN5" s="19" t="s">
        <v>86</v>
      </c>
      <c r="CO5" s="17" t="s">
        <v>87</v>
      </c>
      <c r="CP5" s="18"/>
      <c r="CQ5" s="19" t="s">
        <v>86</v>
      </c>
      <c r="CR5" s="17" t="s">
        <v>87</v>
      </c>
      <c r="CS5" s="18"/>
      <c r="CT5" s="19" t="s">
        <v>86</v>
      </c>
      <c r="CU5" s="17" t="s">
        <v>87</v>
      </c>
      <c r="CV5" s="18"/>
      <c r="CW5" s="19" t="s">
        <v>86</v>
      </c>
      <c r="CX5" s="17" t="s">
        <v>87</v>
      </c>
      <c r="CY5" s="18"/>
    </row>
    <row r="6" spans="1:103" s="14" customFormat="1" ht="18.75" customHeight="1">
      <c r="B6" s="33">
        <f>IF(COUNT(H6,K6,N6,Q6,T6,W6,Z6,AC6,AF6,AI6,AL6,AO6,AR6,AU6,AX6,BA6,BD6,BG6,BJ6,BM6,BP6,BS6,BV6,BY6,CB6,CE6,CH6,CK6,CN6,CQ6,CT6,CW6)=0,"",COUNT(H6,K6,N6,Q6,T6,W6,Z6,AC6,AF6,AI6,AL6,AO6,AR6,AU6,AX6,BA6,BD6,BG6,BJ6,BM6,BP6,BS6,BV6,BY6,CB6,CE6,CH6,CK6,CN6,CQ6,CT6,CW6))</f>
        <v>5</v>
      </c>
      <c r="C6" s="95" t="str">
        <f>IF(Dashboard!B4="","",Dashboard!B4)</f>
        <v>Student1</v>
      </c>
      <c r="D6" s="96"/>
      <c r="E6" s="96" t="str">
        <f>IF(Dashboard!C4="","",Dashboard!C4)</f>
        <v>Name1</v>
      </c>
      <c r="F6" s="97"/>
      <c r="G6" s="20">
        <f>IF(Dashboard!D4=0,"",Dashboard!D4)</f>
        <v>9</v>
      </c>
      <c r="H6" s="23">
        <v>44</v>
      </c>
      <c r="I6" s="21">
        <f t="shared" ref="I6:I45" si="0">IF(H6="","",(VLOOKUP(H6,H$48:I$55,2,TRUE)))</f>
        <v>7</v>
      </c>
      <c r="J6" s="22">
        <f t="shared" ref="J6:J45" si="1">IF(H6="","",VLOOKUP(H6,H$48:J$55,3,TRUE))</f>
        <v>3</v>
      </c>
      <c r="K6" s="23">
        <v>44</v>
      </c>
      <c r="L6" s="21">
        <f t="shared" ref="L6:L45" si="2">IF(K6="","",(VLOOKUP(K6,K$48:L$55,2,TRUE)))</f>
        <v>6</v>
      </c>
      <c r="M6" s="22">
        <f t="shared" ref="M6:M45" si="3">IF(K6="","",VLOOKUP(K6,K$48:M$55,3,TRUE))</f>
        <v>4</v>
      </c>
      <c r="N6" s="23">
        <v>44</v>
      </c>
      <c r="O6" s="21">
        <f t="shared" ref="O6:O45" si="4">IF(N6="","",(VLOOKUP(N6,N$48:O$55,2,TRUE)))</f>
        <v>6</v>
      </c>
      <c r="P6" s="22">
        <f t="shared" ref="P6:P45" si="5">IF(N6="","",VLOOKUP(N6,N$48:P$55,3,TRUE))</f>
        <v>4</v>
      </c>
      <c r="Q6" s="23">
        <v>44</v>
      </c>
      <c r="R6" s="21">
        <f t="shared" ref="R6:R45" si="6">IF(Q6="","",(VLOOKUP(Q6,Q$48:R$55,2,TRUE)))</f>
        <v>7</v>
      </c>
      <c r="S6" s="22">
        <f t="shared" ref="S6:S45" si="7">IF(Q6="","",VLOOKUP(Q6,Q$48:S$55,3,TRUE))</f>
        <v>3</v>
      </c>
      <c r="T6" s="23">
        <v>44</v>
      </c>
      <c r="U6" s="21">
        <f t="shared" ref="U6:U45" si="8">IF(T6="","",(VLOOKUP(T6,T$48:U$55,2,TRUE)))</f>
        <v>6</v>
      </c>
      <c r="V6" s="22">
        <f t="shared" ref="V6:V45" si="9">IF(T6="","",VLOOKUP(T6,T$48:V$55,3,TRUE))</f>
        <v>4</v>
      </c>
      <c r="W6" s="23"/>
      <c r="X6" s="21" t="str">
        <f t="shared" ref="X6:X45" si="10">IF(W6="","",(VLOOKUP(W6,W$48:X$55,2,TRUE)))</f>
        <v/>
      </c>
      <c r="Y6" s="22" t="str">
        <f t="shared" ref="Y6:Y45" si="11">IF(W6="","",VLOOKUP(W6,W$48:Y$55,3,TRUE))</f>
        <v/>
      </c>
      <c r="Z6" s="23"/>
      <c r="AA6" s="21" t="str">
        <f t="shared" ref="AA6:AA45" si="12">IF(Z6="","",(VLOOKUP(Z6,Z$48:AA$55,2,TRUE)))</f>
        <v/>
      </c>
      <c r="AB6" s="22" t="str">
        <f t="shared" ref="AB6:AB45" si="13">IF(Z6="","",VLOOKUP(Z6,Z$48:AB$55,3,TRUE))</f>
        <v/>
      </c>
      <c r="AC6" s="23"/>
      <c r="AD6" s="21" t="str">
        <f t="shared" ref="AD6:AD45" si="14">IF(AC6="","",(VLOOKUP(AC6,AC$48:AD$55,2,TRUE)))</f>
        <v/>
      </c>
      <c r="AE6" s="22" t="str">
        <f t="shared" ref="AE6:AE45" si="15">IF(AC6="","",VLOOKUP(AC6,AC$48:AE$55,3,TRUE))</f>
        <v/>
      </c>
      <c r="AF6" s="23"/>
      <c r="AG6" s="21" t="str">
        <f t="shared" ref="AG6:AG45" si="16">IF(AF6="","",(VLOOKUP(AF6,AF$48:AG$55,2,TRUE)))</f>
        <v/>
      </c>
      <c r="AH6" s="22" t="str">
        <f t="shared" ref="AH6:AH45" si="17">IF(AF6="","",VLOOKUP(AF6,AF$48:AH$55,3,TRUE))</f>
        <v/>
      </c>
      <c r="AI6" s="23"/>
      <c r="AJ6" s="21" t="str">
        <f t="shared" ref="AJ6:AJ45" si="18">IF(AI6="","",(VLOOKUP(AI6,AI$48:AJ$55,2,TRUE)))</f>
        <v/>
      </c>
      <c r="AK6" s="22" t="str">
        <f t="shared" ref="AK6:AK45" si="19">IF(AI6="","",VLOOKUP(AI6,AI$48:AK$55,3,TRUE))</f>
        <v/>
      </c>
      <c r="AL6" s="23"/>
      <c r="AM6" s="21" t="str">
        <f t="shared" ref="AM6:AM45" si="20">IF(AL6="","",(VLOOKUP(AL6,AL$48:AM$55,2,TRUE)))</f>
        <v/>
      </c>
      <c r="AN6" s="22" t="str">
        <f t="shared" ref="AN6:AN45" si="21">IF(AL6="","",VLOOKUP(AL6,AL$48:AN$55,3,TRUE))</f>
        <v/>
      </c>
      <c r="AO6" s="23"/>
      <c r="AP6" s="21" t="str">
        <f t="shared" ref="AP6:AP45" si="22">IF(AO6="","",(VLOOKUP(AO6,AO$48:AP$55,2,TRUE)))</f>
        <v/>
      </c>
      <c r="AQ6" s="22" t="str">
        <f t="shared" ref="AQ6:AQ45" si="23">IF(AO6="","",VLOOKUP(AO6,AO$48:AQ$55,3,TRUE))</f>
        <v/>
      </c>
      <c r="AR6" s="23"/>
      <c r="AS6" s="21" t="str">
        <f t="shared" ref="AS6:AS45" si="24">IF(AR6="","",(VLOOKUP(AR6,AR$48:AS$55,2,TRUE)))</f>
        <v/>
      </c>
      <c r="AT6" s="22" t="str">
        <f t="shared" ref="AT6:AT45" si="25">IF(AR6="","",VLOOKUP(AR6,AR$48:AT$55,3,TRUE))</f>
        <v/>
      </c>
      <c r="AU6" s="23"/>
      <c r="AV6" s="21" t="str">
        <f t="shared" ref="AV6:AV45" si="26">IF(AU6="","",(VLOOKUP(AU6,AU$48:AV$55,2,TRUE)))</f>
        <v/>
      </c>
      <c r="AW6" s="22" t="str">
        <f t="shared" ref="AW6:AW45" si="27">IF(AU6="","",VLOOKUP(AU6,AU$48:AW$55,3,TRUE))</f>
        <v/>
      </c>
      <c r="AX6" s="23"/>
      <c r="AY6" s="21" t="str">
        <f t="shared" ref="AY6:AY45" si="28">IF(AX6="","",(VLOOKUP(AX6,AX$48:AY$55,2,TRUE)))</f>
        <v/>
      </c>
      <c r="AZ6" s="22" t="str">
        <f t="shared" ref="AZ6:AZ45" si="29">IF(AX6="","",VLOOKUP(AX6,AX$48:AZ$55,3,TRUE))</f>
        <v/>
      </c>
      <c r="BA6" s="23"/>
      <c r="BB6" s="21" t="str">
        <f t="shared" ref="BB6:BB45" si="30">IF(BA6="","",(VLOOKUP(BA6,BA$48:BB$55,2,TRUE)))</f>
        <v/>
      </c>
      <c r="BC6" s="22" t="str">
        <f t="shared" ref="BC6:BC45" si="31">IF(BA6="","",VLOOKUP(BA6,BA$48:BC$55,3,TRUE))</f>
        <v/>
      </c>
      <c r="BD6" s="23"/>
      <c r="BE6" s="21" t="str">
        <f t="shared" ref="BE6:BE45" si="32">IF(BD6="","",(VLOOKUP(BD6,BD$48:BE$55,2,TRUE)))</f>
        <v/>
      </c>
      <c r="BF6" s="22" t="str">
        <f t="shared" ref="BF6:BF45" si="33">IF(BD6="","",VLOOKUP(BD6,BD$48:BF$55,3,TRUE))</f>
        <v/>
      </c>
      <c r="BG6" s="23"/>
      <c r="BH6" s="21" t="str">
        <f t="shared" ref="BH6:BH45" si="34">IF(BG6="","",(VLOOKUP(BG6,BG$48:BH$55,2,TRUE)))</f>
        <v/>
      </c>
      <c r="BI6" s="22" t="str">
        <f t="shared" ref="BI6:BI45" si="35">IF(BG6="","",VLOOKUP(BG6,BG$48:BI$55,3,TRUE))</f>
        <v/>
      </c>
      <c r="BJ6" s="23"/>
      <c r="BK6" s="21" t="str">
        <f t="shared" ref="BK6:BK45" si="36">IF(BJ6="","",(VLOOKUP(BJ6,BJ$48:BK$55,2,TRUE)))</f>
        <v/>
      </c>
      <c r="BL6" s="22" t="str">
        <f t="shared" ref="BL6:BL45" si="37">IF(BJ6="","",VLOOKUP(BJ6,BJ$48:BL$55,3,TRUE))</f>
        <v/>
      </c>
      <c r="BM6" s="23"/>
      <c r="BN6" s="21" t="str">
        <f t="shared" ref="BN6:BN45" si="38">IF(BM6="","",(VLOOKUP(BM6,BM$48:BN$55,2,TRUE)))</f>
        <v/>
      </c>
      <c r="BO6" s="22" t="str">
        <f t="shared" ref="BO6:BO45" si="39">IF(BM6="","",VLOOKUP(BM6,BM$48:BO$55,3,TRUE))</f>
        <v/>
      </c>
      <c r="BP6" s="23"/>
      <c r="BQ6" s="21" t="str">
        <f t="shared" ref="BQ6:BQ45" si="40">IF(BP6="","",(VLOOKUP(BP6,BP$48:BQ$55,2,TRUE)))</f>
        <v/>
      </c>
      <c r="BR6" s="22" t="str">
        <f t="shared" ref="BR6:BR45" si="41">IF(BP6="","",VLOOKUP(BP6,BP$48:BR$55,3,TRUE))</f>
        <v/>
      </c>
      <c r="BS6" s="23"/>
      <c r="BT6" s="21" t="str">
        <f t="shared" ref="BT6:BT45" si="42">IF(BS6="","",(VLOOKUP(BS6,BS$48:BT$55,2,TRUE)))</f>
        <v/>
      </c>
      <c r="BU6" s="22" t="str">
        <f t="shared" ref="BU6:BU45" si="43">IF(BS6="","",VLOOKUP(BS6,BS$48:BU$55,3,TRUE))</f>
        <v/>
      </c>
      <c r="BV6" s="23"/>
      <c r="BW6" s="21" t="str">
        <f t="shared" ref="BW6:BW45" si="44">IF(BV6="","",(VLOOKUP(BV6,BV$48:BW$55,2,TRUE)))</f>
        <v/>
      </c>
      <c r="BX6" s="22" t="str">
        <f t="shared" ref="BX6:BX45" si="45">IF(BV6="","",VLOOKUP(BV6,BV$48:BX$55,3,TRUE))</f>
        <v/>
      </c>
      <c r="BY6" s="23"/>
      <c r="BZ6" s="21" t="str">
        <f t="shared" ref="BZ6:BZ45" si="46">IF(BY6="","",(VLOOKUP(BY6,BY$48:BZ$55,2,TRUE)))</f>
        <v/>
      </c>
      <c r="CA6" s="22" t="str">
        <f t="shared" ref="CA6:CA45" si="47">IF(BY6="","",VLOOKUP(BY6,BY$48:CA$55,3,TRUE))</f>
        <v/>
      </c>
      <c r="CB6" s="23"/>
      <c r="CC6" s="21" t="str">
        <f t="shared" ref="CC6:CC45" si="48">IF(CB6="","",(VLOOKUP(CB6,CB$48:CC$55,2,TRUE)))</f>
        <v/>
      </c>
      <c r="CD6" s="22" t="str">
        <f t="shared" ref="CD6:CD45" si="49">IF(CB6="","",VLOOKUP(CB6,CB$48:CD$55,3,TRUE))</f>
        <v/>
      </c>
      <c r="CE6" s="23"/>
      <c r="CF6" s="21" t="str">
        <f t="shared" ref="CF6:CF45" si="50">IF(CE6="","",(VLOOKUP(CE6,CE$48:CF$55,2,TRUE)))</f>
        <v/>
      </c>
      <c r="CG6" s="22" t="str">
        <f t="shared" ref="CG6:CG45" si="51">IF(CE6="","",VLOOKUP(CE6,CE$48:CG$55,3,TRUE))</f>
        <v/>
      </c>
      <c r="CH6" s="23"/>
      <c r="CI6" s="21" t="str">
        <f t="shared" ref="CI6:CI45" si="52">IF(CH6="","",(VLOOKUP(CH6,CH$48:CI$55,2,TRUE)))</f>
        <v/>
      </c>
      <c r="CJ6" s="22" t="str">
        <f t="shared" ref="CJ6:CJ45" si="53">IF(CH6="","",VLOOKUP(CH6,CH$48:CJ$55,3,TRUE))</f>
        <v/>
      </c>
      <c r="CK6" s="23"/>
      <c r="CL6" s="21" t="str">
        <f t="shared" ref="CL6:CL45" si="54">IF(CK6="","",(VLOOKUP(CK6,CK$48:CL$55,2,TRUE)))</f>
        <v/>
      </c>
      <c r="CM6" s="22" t="str">
        <f t="shared" ref="CM6:CM45" si="55">IF(CK6="","",VLOOKUP(CK6,CK$48:CM$55,3,TRUE))</f>
        <v/>
      </c>
      <c r="CN6" s="23"/>
      <c r="CO6" s="21" t="str">
        <f t="shared" ref="CO6:CO45" si="56">IF(CN6="","",(VLOOKUP(CN6,CN$48:CO$55,2,TRUE)))</f>
        <v/>
      </c>
      <c r="CP6" s="22" t="str">
        <f t="shared" ref="CP6:CP45" si="57">IF(CN6="","",VLOOKUP(CN6,CN$48:CP$55,3,TRUE))</f>
        <v/>
      </c>
      <c r="CQ6" s="23"/>
      <c r="CR6" s="21" t="str">
        <f t="shared" ref="CR6:CR45" si="58">IF(CQ6="","",(VLOOKUP(CQ6,CQ$48:CR$55,2,TRUE)))</f>
        <v/>
      </c>
      <c r="CS6" s="22" t="str">
        <f t="shared" ref="CS6:CS45" si="59">IF(CQ6="","",VLOOKUP(CQ6,CQ$48:CS$55,3,TRUE))</f>
        <v/>
      </c>
      <c r="CT6" s="23"/>
      <c r="CU6" s="21" t="str">
        <f t="shared" ref="CU6:CU45" si="60">IF(CT6="","",(VLOOKUP(CT6,CT$48:CU$55,2,TRUE)))</f>
        <v/>
      </c>
      <c r="CV6" s="22" t="str">
        <f t="shared" ref="CV6:CV45" si="61">IF(CT6="","",VLOOKUP(CT6,CT$48:CV$55,3,TRUE))</f>
        <v/>
      </c>
      <c r="CW6" s="23"/>
      <c r="CX6" s="21" t="str">
        <f t="shared" ref="CX6:CX45" si="62">IF(CW6="","",(VLOOKUP(CW6,CW$48:CX$55,2,TRUE)))</f>
        <v/>
      </c>
      <c r="CY6" s="22" t="str">
        <f t="shared" ref="CY6:CY45" si="63">IF(CW6="","",VLOOKUP(CW6,CW$48:CY$55,3,TRUE))</f>
        <v/>
      </c>
    </row>
    <row r="7" spans="1:103" s="14" customFormat="1" ht="18.75" customHeight="1">
      <c r="B7" s="33">
        <f>IF(COUNT(H7,K7,N7,Q7,T7,W7,Z7,AC7,AF7,AI7,AL7,AO7,AR7,AU7,AX7,BA7,BD7,BG7,BJ7,BM7,BP7,BS7,BV7,BY7,CB7,CE7,CH7,CK7,CN7,CQ7,CT7,CW7)=0,"",COUNT(H7,K7,N7,Q7,T7,W7,Z7,AC7,AF7,AI7,AL7,AO7,AR7,AU7,AX7,BA7,BD7,BG7,BJ7,BM7,BP7,BS7,BV7,BY7,CB7,CE7,CH7,CK7,CN7,CQ7,CT7,CW7))</f>
        <v>4</v>
      </c>
      <c r="C7" s="95" t="str">
        <f>IF(Dashboard!B5="","",Dashboard!B5)</f>
        <v>Student2</v>
      </c>
      <c r="D7" s="96"/>
      <c r="E7" s="96" t="str">
        <f>IF(Dashboard!C5="","",Dashboard!C5)</f>
        <v>Name2</v>
      </c>
      <c r="F7" s="97"/>
      <c r="G7" s="20">
        <f>IF(Dashboard!D5=0,"",Dashboard!D5)</f>
        <v>8</v>
      </c>
      <c r="H7" s="24"/>
      <c r="I7" s="21" t="str">
        <f t="shared" si="0"/>
        <v/>
      </c>
      <c r="J7" s="22" t="str">
        <f t="shared" si="1"/>
        <v/>
      </c>
      <c r="K7" s="24">
        <v>45</v>
      </c>
      <c r="L7" s="21">
        <f t="shared" si="2"/>
        <v>6</v>
      </c>
      <c r="M7" s="22">
        <f t="shared" si="3"/>
        <v>4</v>
      </c>
      <c r="N7" s="24">
        <v>45</v>
      </c>
      <c r="O7" s="21">
        <f t="shared" si="4"/>
        <v>6</v>
      </c>
      <c r="P7" s="22">
        <f t="shared" si="5"/>
        <v>4</v>
      </c>
      <c r="Q7" s="24">
        <v>45</v>
      </c>
      <c r="R7" s="21">
        <f t="shared" si="6"/>
        <v>7</v>
      </c>
      <c r="S7" s="22">
        <f t="shared" si="7"/>
        <v>3</v>
      </c>
      <c r="T7" s="24">
        <v>45</v>
      </c>
      <c r="U7" s="21">
        <f t="shared" si="8"/>
        <v>6</v>
      </c>
      <c r="V7" s="22">
        <f t="shared" si="9"/>
        <v>4</v>
      </c>
      <c r="W7" s="24"/>
      <c r="X7" s="21" t="str">
        <f t="shared" si="10"/>
        <v/>
      </c>
      <c r="Y7" s="22" t="str">
        <f t="shared" si="11"/>
        <v/>
      </c>
      <c r="Z7" s="24"/>
      <c r="AA7" s="21" t="str">
        <f t="shared" si="12"/>
        <v/>
      </c>
      <c r="AB7" s="22" t="str">
        <f t="shared" si="13"/>
        <v/>
      </c>
      <c r="AC7" s="24"/>
      <c r="AD7" s="21" t="str">
        <f t="shared" si="14"/>
        <v/>
      </c>
      <c r="AE7" s="22" t="str">
        <f t="shared" si="15"/>
        <v/>
      </c>
      <c r="AF7" s="24"/>
      <c r="AG7" s="21" t="str">
        <f t="shared" si="16"/>
        <v/>
      </c>
      <c r="AH7" s="22" t="str">
        <f t="shared" si="17"/>
        <v/>
      </c>
      <c r="AI7" s="24"/>
      <c r="AJ7" s="21" t="str">
        <f t="shared" si="18"/>
        <v/>
      </c>
      <c r="AK7" s="22" t="str">
        <f t="shared" si="19"/>
        <v/>
      </c>
      <c r="AL7" s="24"/>
      <c r="AM7" s="21" t="str">
        <f t="shared" si="20"/>
        <v/>
      </c>
      <c r="AN7" s="22" t="str">
        <f t="shared" si="21"/>
        <v/>
      </c>
      <c r="AO7" s="24"/>
      <c r="AP7" s="21" t="str">
        <f t="shared" si="22"/>
        <v/>
      </c>
      <c r="AQ7" s="22" t="str">
        <f t="shared" si="23"/>
        <v/>
      </c>
      <c r="AR7" s="24"/>
      <c r="AS7" s="21" t="str">
        <f t="shared" si="24"/>
        <v/>
      </c>
      <c r="AT7" s="22" t="str">
        <f t="shared" si="25"/>
        <v/>
      </c>
      <c r="AU7" s="24"/>
      <c r="AV7" s="21" t="str">
        <f t="shared" si="26"/>
        <v/>
      </c>
      <c r="AW7" s="22" t="str">
        <f t="shared" si="27"/>
        <v/>
      </c>
      <c r="AX7" s="24"/>
      <c r="AY7" s="21" t="str">
        <f t="shared" si="28"/>
        <v/>
      </c>
      <c r="AZ7" s="22" t="str">
        <f t="shared" si="29"/>
        <v/>
      </c>
      <c r="BA7" s="24"/>
      <c r="BB7" s="21" t="str">
        <f t="shared" si="30"/>
        <v/>
      </c>
      <c r="BC7" s="22" t="str">
        <f t="shared" si="31"/>
        <v/>
      </c>
      <c r="BD7" s="24"/>
      <c r="BE7" s="21" t="str">
        <f t="shared" si="32"/>
        <v/>
      </c>
      <c r="BF7" s="22" t="str">
        <f t="shared" si="33"/>
        <v/>
      </c>
      <c r="BG7" s="24"/>
      <c r="BH7" s="21" t="str">
        <f t="shared" si="34"/>
        <v/>
      </c>
      <c r="BI7" s="22" t="str">
        <f t="shared" si="35"/>
        <v/>
      </c>
      <c r="BJ7" s="24"/>
      <c r="BK7" s="21" t="str">
        <f t="shared" si="36"/>
        <v/>
      </c>
      <c r="BL7" s="22" t="str">
        <f t="shared" si="37"/>
        <v/>
      </c>
      <c r="BM7" s="24"/>
      <c r="BN7" s="21" t="str">
        <f t="shared" si="38"/>
        <v/>
      </c>
      <c r="BO7" s="22" t="str">
        <f t="shared" si="39"/>
        <v/>
      </c>
      <c r="BP7" s="24"/>
      <c r="BQ7" s="21" t="str">
        <f t="shared" si="40"/>
        <v/>
      </c>
      <c r="BR7" s="22" t="str">
        <f t="shared" si="41"/>
        <v/>
      </c>
      <c r="BS7" s="24"/>
      <c r="BT7" s="21" t="str">
        <f t="shared" si="42"/>
        <v/>
      </c>
      <c r="BU7" s="22" t="str">
        <f t="shared" si="43"/>
        <v/>
      </c>
      <c r="BV7" s="24"/>
      <c r="BW7" s="21" t="str">
        <f t="shared" si="44"/>
        <v/>
      </c>
      <c r="BX7" s="22" t="str">
        <f t="shared" si="45"/>
        <v/>
      </c>
      <c r="BY7" s="24"/>
      <c r="BZ7" s="21" t="str">
        <f t="shared" si="46"/>
        <v/>
      </c>
      <c r="CA7" s="22" t="str">
        <f t="shared" si="47"/>
        <v/>
      </c>
      <c r="CB7" s="24"/>
      <c r="CC7" s="21" t="str">
        <f t="shared" si="48"/>
        <v/>
      </c>
      <c r="CD7" s="22" t="str">
        <f t="shared" si="49"/>
        <v/>
      </c>
      <c r="CE7" s="24"/>
      <c r="CF7" s="21" t="str">
        <f t="shared" si="50"/>
        <v/>
      </c>
      <c r="CG7" s="22" t="str">
        <f t="shared" si="51"/>
        <v/>
      </c>
      <c r="CH7" s="24"/>
      <c r="CI7" s="21" t="str">
        <f t="shared" si="52"/>
        <v/>
      </c>
      <c r="CJ7" s="22" t="str">
        <f t="shared" si="53"/>
        <v/>
      </c>
      <c r="CK7" s="24"/>
      <c r="CL7" s="21" t="str">
        <f t="shared" si="54"/>
        <v/>
      </c>
      <c r="CM7" s="22" t="str">
        <f t="shared" si="55"/>
        <v/>
      </c>
      <c r="CN7" s="24"/>
      <c r="CO7" s="21" t="str">
        <f t="shared" si="56"/>
        <v/>
      </c>
      <c r="CP7" s="22" t="str">
        <f t="shared" si="57"/>
        <v/>
      </c>
      <c r="CQ7" s="24"/>
      <c r="CR7" s="21" t="str">
        <f t="shared" si="58"/>
        <v/>
      </c>
      <c r="CS7" s="22" t="str">
        <f t="shared" si="59"/>
        <v/>
      </c>
      <c r="CT7" s="24"/>
      <c r="CU7" s="21" t="str">
        <f t="shared" si="60"/>
        <v/>
      </c>
      <c r="CV7" s="22" t="str">
        <f t="shared" si="61"/>
        <v/>
      </c>
      <c r="CW7" s="24"/>
      <c r="CX7" s="21" t="str">
        <f t="shared" si="62"/>
        <v/>
      </c>
      <c r="CY7" s="22" t="str">
        <f t="shared" si="63"/>
        <v/>
      </c>
    </row>
    <row r="8" spans="1:103" s="14" customFormat="1" ht="18.75" customHeight="1">
      <c r="B8" s="33">
        <f t="shared" ref="B8:B45" si="64">IF(COUNT(H8,K8,N8,Q8,T8,W8,Z8,AC8,AF8,AI8,AL8,AO8,AR8,AU8,AX8,BA8,BD8,BG8,BJ8,BM8,BP8,BS8,BV8,BY8,CB8,CE8,CH8,CK8,CN8,CQ8,CT8,CW8)=0,"",COUNT(H8,K8,N8,Q8,T8,W8,Z8,AC8,AF8,AI8,AL8,AO8,AR8,AU8,AX8,BA8,BD8,BG8,BJ8,BM8,BP8,BS8,BV8,BY8,CB8,CE8,CH8,CK8,CN8,CQ8,CT8,CW8))</f>
        <v>5</v>
      </c>
      <c r="C8" s="95" t="str">
        <f>IF(Dashboard!B6="","",Dashboard!B6)</f>
        <v>Student3</v>
      </c>
      <c r="D8" s="96"/>
      <c r="E8" s="96" t="str">
        <f>IF(Dashboard!C6="","",Dashboard!C6)</f>
        <v>Name3</v>
      </c>
      <c r="F8" s="97"/>
      <c r="G8" s="20">
        <f>IF(Dashboard!D6=0,"",Dashboard!D6)</f>
        <v>9</v>
      </c>
      <c r="H8" s="24">
        <v>46</v>
      </c>
      <c r="I8" s="21">
        <f t="shared" si="0"/>
        <v>7</v>
      </c>
      <c r="J8" s="22">
        <f t="shared" si="1"/>
        <v>3</v>
      </c>
      <c r="K8" s="24">
        <v>46</v>
      </c>
      <c r="L8" s="21">
        <f t="shared" si="2"/>
        <v>6</v>
      </c>
      <c r="M8" s="22">
        <f t="shared" si="3"/>
        <v>4</v>
      </c>
      <c r="N8" s="24">
        <v>46</v>
      </c>
      <c r="O8" s="21">
        <f t="shared" si="4"/>
        <v>6</v>
      </c>
      <c r="P8" s="22">
        <f t="shared" si="5"/>
        <v>4</v>
      </c>
      <c r="Q8" s="24">
        <v>46</v>
      </c>
      <c r="R8" s="21">
        <f t="shared" si="6"/>
        <v>7</v>
      </c>
      <c r="S8" s="22">
        <f t="shared" si="7"/>
        <v>3</v>
      </c>
      <c r="T8" s="24">
        <v>46</v>
      </c>
      <c r="U8" s="21">
        <f t="shared" si="8"/>
        <v>6</v>
      </c>
      <c r="V8" s="22">
        <f t="shared" si="9"/>
        <v>4</v>
      </c>
      <c r="W8" s="24"/>
      <c r="X8" s="21" t="str">
        <f t="shared" si="10"/>
        <v/>
      </c>
      <c r="Y8" s="22" t="str">
        <f t="shared" si="11"/>
        <v/>
      </c>
      <c r="Z8" s="24"/>
      <c r="AA8" s="21" t="str">
        <f t="shared" si="12"/>
        <v/>
      </c>
      <c r="AB8" s="22" t="str">
        <f t="shared" si="13"/>
        <v/>
      </c>
      <c r="AC8" s="24"/>
      <c r="AD8" s="21" t="str">
        <f t="shared" si="14"/>
        <v/>
      </c>
      <c r="AE8" s="22" t="str">
        <f t="shared" si="15"/>
        <v/>
      </c>
      <c r="AF8" s="24"/>
      <c r="AG8" s="21" t="str">
        <f t="shared" si="16"/>
        <v/>
      </c>
      <c r="AH8" s="22" t="str">
        <f t="shared" si="17"/>
        <v/>
      </c>
      <c r="AI8" s="24"/>
      <c r="AJ8" s="21" t="str">
        <f t="shared" si="18"/>
        <v/>
      </c>
      <c r="AK8" s="22" t="str">
        <f t="shared" si="19"/>
        <v/>
      </c>
      <c r="AL8" s="24"/>
      <c r="AM8" s="21" t="str">
        <f t="shared" si="20"/>
        <v/>
      </c>
      <c r="AN8" s="22" t="str">
        <f t="shared" si="21"/>
        <v/>
      </c>
      <c r="AO8" s="24"/>
      <c r="AP8" s="21" t="str">
        <f t="shared" si="22"/>
        <v/>
      </c>
      <c r="AQ8" s="22" t="str">
        <f t="shared" si="23"/>
        <v/>
      </c>
      <c r="AR8" s="24"/>
      <c r="AS8" s="21" t="str">
        <f t="shared" si="24"/>
        <v/>
      </c>
      <c r="AT8" s="22" t="str">
        <f t="shared" si="25"/>
        <v/>
      </c>
      <c r="AU8" s="24"/>
      <c r="AV8" s="21" t="str">
        <f t="shared" si="26"/>
        <v/>
      </c>
      <c r="AW8" s="22" t="str">
        <f t="shared" si="27"/>
        <v/>
      </c>
      <c r="AX8" s="24"/>
      <c r="AY8" s="21" t="str">
        <f t="shared" si="28"/>
        <v/>
      </c>
      <c r="AZ8" s="22" t="str">
        <f t="shared" si="29"/>
        <v/>
      </c>
      <c r="BA8" s="24"/>
      <c r="BB8" s="21" t="str">
        <f t="shared" si="30"/>
        <v/>
      </c>
      <c r="BC8" s="22" t="str">
        <f t="shared" si="31"/>
        <v/>
      </c>
      <c r="BD8" s="24"/>
      <c r="BE8" s="21" t="str">
        <f t="shared" si="32"/>
        <v/>
      </c>
      <c r="BF8" s="22" t="str">
        <f t="shared" si="33"/>
        <v/>
      </c>
      <c r="BG8" s="24"/>
      <c r="BH8" s="21" t="str">
        <f t="shared" si="34"/>
        <v/>
      </c>
      <c r="BI8" s="22" t="str">
        <f t="shared" si="35"/>
        <v/>
      </c>
      <c r="BJ8" s="24"/>
      <c r="BK8" s="21" t="str">
        <f t="shared" si="36"/>
        <v/>
      </c>
      <c r="BL8" s="22" t="str">
        <f t="shared" si="37"/>
        <v/>
      </c>
      <c r="BM8" s="24"/>
      <c r="BN8" s="21" t="str">
        <f t="shared" si="38"/>
        <v/>
      </c>
      <c r="BO8" s="22" t="str">
        <f t="shared" si="39"/>
        <v/>
      </c>
      <c r="BP8" s="24"/>
      <c r="BQ8" s="21" t="str">
        <f t="shared" si="40"/>
        <v/>
      </c>
      <c r="BR8" s="22" t="str">
        <f t="shared" si="41"/>
        <v/>
      </c>
      <c r="BS8" s="24"/>
      <c r="BT8" s="21" t="str">
        <f t="shared" si="42"/>
        <v/>
      </c>
      <c r="BU8" s="22" t="str">
        <f t="shared" si="43"/>
        <v/>
      </c>
      <c r="BV8" s="24"/>
      <c r="BW8" s="21" t="str">
        <f t="shared" si="44"/>
        <v/>
      </c>
      <c r="BX8" s="22" t="str">
        <f t="shared" si="45"/>
        <v/>
      </c>
      <c r="BY8" s="24"/>
      <c r="BZ8" s="21" t="str">
        <f t="shared" si="46"/>
        <v/>
      </c>
      <c r="CA8" s="22" t="str">
        <f t="shared" si="47"/>
        <v/>
      </c>
      <c r="CB8" s="24"/>
      <c r="CC8" s="21" t="str">
        <f t="shared" si="48"/>
        <v/>
      </c>
      <c r="CD8" s="22" t="str">
        <f t="shared" si="49"/>
        <v/>
      </c>
      <c r="CE8" s="24"/>
      <c r="CF8" s="21" t="str">
        <f t="shared" si="50"/>
        <v/>
      </c>
      <c r="CG8" s="22" t="str">
        <f t="shared" si="51"/>
        <v/>
      </c>
      <c r="CH8" s="24"/>
      <c r="CI8" s="21" t="str">
        <f t="shared" si="52"/>
        <v/>
      </c>
      <c r="CJ8" s="22" t="str">
        <f t="shared" si="53"/>
        <v/>
      </c>
      <c r="CK8" s="24"/>
      <c r="CL8" s="21" t="str">
        <f t="shared" si="54"/>
        <v/>
      </c>
      <c r="CM8" s="22" t="str">
        <f t="shared" si="55"/>
        <v/>
      </c>
      <c r="CN8" s="24"/>
      <c r="CO8" s="21" t="str">
        <f t="shared" si="56"/>
        <v/>
      </c>
      <c r="CP8" s="22" t="str">
        <f t="shared" si="57"/>
        <v/>
      </c>
      <c r="CQ8" s="24"/>
      <c r="CR8" s="21" t="str">
        <f t="shared" si="58"/>
        <v/>
      </c>
      <c r="CS8" s="22" t="str">
        <f t="shared" si="59"/>
        <v/>
      </c>
      <c r="CT8" s="24"/>
      <c r="CU8" s="21" t="str">
        <f t="shared" si="60"/>
        <v/>
      </c>
      <c r="CV8" s="22" t="str">
        <f t="shared" si="61"/>
        <v/>
      </c>
      <c r="CW8" s="24"/>
      <c r="CX8" s="21" t="str">
        <f t="shared" si="62"/>
        <v/>
      </c>
      <c r="CY8" s="22" t="str">
        <f t="shared" si="63"/>
        <v/>
      </c>
    </row>
    <row r="9" spans="1:103" s="14" customFormat="1" ht="18.75" customHeight="1">
      <c r="B9" s="33">
        <f t="shared" si="64"/>
        <v>5</v>
      </c>
      <c r="C9" s="95" t="str">
        <f>IF(Dashboard!B7="","",Dashboard!B7)</f>
        <v>Student4</v>
      </c>
      <c r="D9" s="96"/>
      <c r="E9" s="96" t="str">
        <f>IF(Dashboard!C7="","",Dashboard!C7)</f>
        <v>Name4</v>
      </c>
      <c r="F9" s="97"/>
      <c r="G9" s="20">
        <f>IF(Dashboard!D7=0,"",Dashboard!D7)</f>
        <v>7</v>
      </c>
      <c r="H9" s="24">
        <v>44</v>
      </c>
      <c r="I9" s="21">
        <f t="shared" si="0"/>
        <v>7</v>
      </c>
      <c r="J9" s="22">
        <f t="shared" si="1"/>
        <v>3</v>
      </c>
      <c r="K9" s="24">
        <v>44</v>
      </c>
      <c r="L9" s="21">
        <f t="shared" si="2"/>
        <v>6</v>
      </c>
      <c r="M9" s="22">
        <f t="shared" si="3"/>
        <v>4</v>
      </c>
      <c r="N9" s="24">
        <v>44</v>
      </c>
      <c r="O9" s="21">
        <f t="shared" si="4"/>
        <v>6</v>
      </c>
      <c r="P9" s="22">
        <f t="shared" si="5"/>
        <v>4</v>
      </c>
      <c r="Q9" s="24">
        <v>44</v>
      </c>
      <c r="R9" s="21">
        <f t="shared" si="6"/>
        <v>7</v>
      </c>
      <c r="S9" s="22">
        <f t="shared" si="7"/>
        <v>3</v>
      </c>
      <c r="T9" s="24">
        <v>44</v>
      </c>
      <c r="U9" s="21">
        <f t="shared" si="8"/>
        <v>6</v>
      </c>
      <c r="V9" s="22">
        <f t="shared" si="9"/>
        <v>4</v>
      </c>
      <c r="W9" s="24"/>
      <c r="X9" s="21" t="str">
        <f t="shared" si="10"/>
        <v/>
      </c>
      <c r="Y9" s="22" t="str">
        <f t="shared" si="11"/>
        <v/>
      </c>
      <c r="Z9" s="24"/>
      <c r="AA9" s="21" t="str">
        <f t="shared" si="12"/>
        <v/>
      </c>
      <c r="AB9" s="22" t="str">
        <f t="shared" si="13"/>
        <v/>
      </c>
      <c r="AC9" s="24"/>
      <c r="AD9" s="21" t="str">
        <f t="shared" si="14"/>
        <v/>
      </c>
      <c r="AE9" s="22" t="str">
        <f t="shared" si="15"/>
        <v/>
      </c>
      <c r="AF9" s="24"/>
      <c r="AG9" s="21" t="str">
        <f t="shared" si="16"/>
        <v/>
      </c>
      <c r="AH9" s="22" t="str">
        <f t="shared" si="17"/>
        <v/>
      </c>
      <c r="AI9" s="24"/>
      <c r="AJ9" s="21" t="str">
        <f t="shared" si="18"/>
        <v/>
      </c>
      <c r="AK9" s="22" t="str">
        <f t="shared" si="19"/>
        <v/>
      </c>
      <c r="AL9" s="24"/>
      <c r="AM9" s="21" t="str">
        <f t="shared" si="20"/>
        <v/>
      </c>
      <c r="AN9" s="22" t="str">
        <f t="shared" si="21"/>
        <v/>
      </c>
      <c r="AO9" s="24"/>
      <c r="AP9" s="21" t="str">
        <f t="shared" si="22"/>
        <v/>
      </c>
      <c r="AQ9" s="22" t="str">
        <f t="shared" si="23"/>
        <v/>
      </c>
      <c r="AR9" s="24"/>
      <c r="AS9" s="21" t="str">
        <f t="shared" si="24"/>
        <v/>
      </c>
      <c r="AT9" s="22" t="str">
        <f t="shared" si="25"/>
        <v/>
      </c>
      <c r="AU9" s="24"/>
      <c r="AV9" s="21" t="str">
        <f t="shared" si="26"/>
        <v/>
      </c>
      <c r="AW9" s="22" t="str">
        <f t="shared" si="27"/>
        <v/>
      </c>
      <c r="AX9" s="24"/>
      <c r="AY9" s="21" t="str">
        <f t="shared" si="28"/>
        <v/>
      </c>
      <c r="AZ9" s="22" t="str">
        <f t="shared" si="29"/>
        <v/>
      </c>
      <c r="BA9" s="24"/>
      <c r="BB9" s="21" t="str">
        <f t="shared" si="30"/>
        <v/>
      </c>
      <c r="BC9" s="22" t="str">
        <f t="shared" si="31"/>
        <v/>
      </c>
      <c r="BD9" s="24"/>
      <c r="BE9" s="21" t="str">
        <f t="shared" si="32"/>
        <v/>
      </c>
      <c r="BF9" s="22" t="str">
        <f t="shared" si="33"/>
        <v/>
      </c>
      <c r="BG9" s="24"/>
      <c r="BH9" s="21" t="str">
        <f t="shared" si="34"/>
        <v/>
      </c>
      <c r="BI9" s="22" t="str">
        <f t="shared" si="35"/>
        <v/>
      </c>
      <c r="BJ9" s="24"/>
      <c r="BK9" s="21" t="str">
        <f t="shared" si="36"/>
        <v/>
      </c>
      <c r="BL9" s="22" t="str">
        <f t="shared" si="37"/>
        <v/>
      </c>
      <c r="BM9" s="24"/>
      <c r="BN9" s="21" t="str">
        <f t="shared" si="38"/>
        <v/>
      </c>
      <c r="BO9" s="22" t="str">
        <f t="shared" si="39"/>
        <v/>
      </c>
      <c r="BP9" s="24"/>
      <c r="BQ9" s="21" t="str">
        <f t="shared" si="40"/>
        <v/>
      </c>
      <c r="BR9" s="22" t="str">
        <f t="shared" si="41"/>
        <v/>
      </c>
      <c r="BS9" s="24"/>
      <c r="BT9" s="21" t="str">
        <f t="shared" si="42"/>
        <v/>
      </c>
      <c r="BU9" s="22" t="str">
        <f t="shared" si="43"/>
        <v/>
      </c>
      <c r="BV9" s="24"/>
      <c r="BW9" s="21" t="str">
        <f t="shared" si="44"/>
        <v/>
      </c>
      <c r="BX9" s="22" t="str">
        <f t="shared" si="45"/>
        <v/>
      </c>
      <c r="BY9" s="24"/>
      <c r="BZ9" s="21" t="str">
        <f t="shared" si="46"/>
        <v/>
      </c>
      <c r="CA9" s="22" t="str">
        <f t="shared" si="47"/>
        <v/>
      </c>
      <c r="CB9" s="24"/>
      <c r="CC9" s="21" t="str">
        <f t="shared" si="48"/>
        <v/>
      </c>
      <c r="CD9" s="22" t="str">
        <f t="shared" si="49"/>
        <v/>
      </c>
      <c r="CE9" s="24"/>
      <c r="CF9" s="21" t="str">
        <f t="shared" si="50"/>
        <v/>
      </c>
      <c r="CG9" s="22" t="str">
        <f t="shared" si="51"/>
        <v/>
      </c>
      <c r="CH9" s="24"/>
      <c r="CI9" s="21" t="str">
        <f t="shared" si="52"/>
        <v/>
      </c>
      <c r="CJ9" s="22" t="str">
        <f t="shared" si="53"/>
        <v/>
      </c>
      <c r="CK9" s="24"/>
      <c r="CL9" s="21" t="str">
        <f t="shared" si="54"/>
        <v/>
      </c>
      <c r="CM9" s="22" t="str">
        <f t="shared" si="55"/>
        <v/>
      </c>
      <c r="CN9" s="24"/>
      <c r="CO9" s="21" t="str">
        <f t="shared" si="56"/>
        <v/>
      </c>
      <c r="CP9" s="22" t="str">
        <f t="shared" si="57"/>
        <v/>
      </c>
      <c r="CQ9" s="24"/>
      <c r="CR9" s="21" t="str">
        <f t="shared" si="58"/>
        <v/>
      </c>
      <c r="CS9" s="22" t="str">
        <f t="shared" si="59"/>
        <v/>
      </c>
      <c r="CT9" s="24"/>
      <c r="CU9" s="21" t="str">
        <f t="shared" si="60"/>
        <v/>
      </c>
      <c r="CV9" s="22" t="str">
        <f t="shared" si="61"/>
        <v/>
      </c>
      <c r="CW9" s="24"/>
      <c r="CX9" s="21" t="str">
        <f t="shared" si="62"/>
        <v/>
      </c>
      <c r="CY9" s="22" t="str">
        <f t="shared" si="63"/>
        <v/>
      </c>
    </row>
    <row r="10" spans="1:103" s="14" customFormat="1" ht="18.75" customHeight="1">
      <c r="B10" s="33">
        <f t="shared" si="64"/>
        <v>5</v>
      </c>
      <c r="C10" s="95" t="str">
        <f>IF(Dashboard!B8="","",Dashboard!B8)</f>
        <v>Student5</v>
      </c>
      <c r="D10" s="96"/>
      <c r="E10" s="96" t="str">
        <f>IF(Dashboard!C8="","",Dashboard!C8)</f>
        <v>Name5</v>
      </c>
      <c r="F10" s="97"/>
      <c r="G10" s="20">
        <f>IF(Dashboard!D8=0,"",Dashboard!D8)</f>
        <v>7</v>
      </c>
      <c r="H10" s="24">
        <v>46</v>
      </c>
      <c r="I10" s="21">
        <f t="shared" si="0"/>
        <v>7</v>
      </c>
      <c r="J10" s="22">
        <f t="shared" si="1"/>
        <v>3</v>
      </c>
      <c r="K10" s="24">
        <v>46</v>
      </c>
      <c r="L10" s="21">
        <f t="shared" si="2"/>
        <v>6</v>
      </c>
      <c r="M10" s="22">
        <f t="shared" si="3"/>
        <v>4</v>
      </c>
      <c r="N10" s="24">
        <v>46</v>
      </c>
      <c r="O10" s="21">
        <f t="shared" si="4"/>
        <v>6</v>
      </c>
      <c r="P10" s="22">
        <f t="shared" si="5"/>
        <v>4</v>
      </c>
      <c r="Q10" s="24">
        <v>46</v>
      </c>
      <c r="R10" s="21">
        <f t="shared" si="6"/>
        <v>7</v>
      </c>
      <c r="S10" s="22">
        <f t="shared" si="7"/>
        <v>3</v>
      </c>
      <c r="T10" s="24">
        <v>46</v>
      </c>
      <c r="U10" s="21">
        <f t="shared" si="8"/>
        <v>6</v>
      </c>
      <c r="V10" s="22">
        <f t="shared" si="9"/>
        <v>4</v>
      </c>
      <c r="W10" s="24"/>
      <c r="X10" s="21" t="str">
        <f t="shared" si="10"/>
        <v/>
      </c>
      <c r="Y10" s="22" t="str">
        <f t="shared" si="11"/>
        <v/>
      </c>
      <c r="Z10" s="24"/>
      <c r="AA10" s="21" t="str">
        <f t="shared" si="12"/>
        <v/>
      </c>
      <c r="AB10" s="22" t="str">
        <f t="shared" si="13"/>
        <v/>
      </c>
      <c r="AC10" s="24"/>
      <c r="AD10" s="21" t="str">
        <f t="shared" si="14"/>
        <v/>
      </c>
      <c r="AE10" s="22" t="str">
        <f t="shared" si="15"/>
        <v/>
      </c>
      <c r="AF10" s="24"/>
      <c r="AG10" s="21" t="str">
        <f t="shared" si="16"/>
        <v/>
      </c>
      <c r="AH10" s="22" t="str">
        <f t="shared" si="17"/>
        <v/>
      </c>
      <c r="AI10" s="24"/>
      <c r="AJ10" s="21" t="str">
        <f t="shared" si="18"/>
        <v/>
      </c>
      <c r="AK10" s="22" t="str">
        <f t="shared" si="19"/>
        <v/>
      </c>
      <c r="AL10" s="24"/>
      <c r="AM10" s="21" t="str">
        <f t="shared" si="20"/>
        <v/>
      </c>
      <c r="AN10" s="22" t="str">
        <f t="shared" si="21"/>
        <v/>
      </c>
      <c r="AO10" s="24"/>
      <c r="AP10" s="21" t="str">
        <f t="shared" si="22"/>
        <v/>
      </c>
      <c r="AQ10" s="22" t="str">
        <f t="shared" si="23"/>
        <v/>
      </c>
      <c r="AR10" s="24"/>
      <c r="AS10" s="21" t="str">
        <f t="shared" si="24"/>
        <v/>
      </c>
      <c r="AT10" s="22" t="str">
        <f t="shared" si="25"/>
        <v/>
      </c>
      <c r="AU10" s="24"/>
      <c r="AV10" s="21" t="str">
        <f t="shared" si="26"/>
        <v/>
      </c>
      <c r="AW10" s="22" t="str">
        <f t="shared" si="27"/>
        <v/>
      </c>
      <c r="AX10" s="24"/>
      <c r="AY10" s="21" t="str">
        <f t="shared" si="28"/>
        <v/>
      </c>
      <c r="AZ10" s="22" t="str">
        <f t="shared" si="29"/>
        <v/>
      </c>
      <c r="BA10" s="24"/>
      <c r="BB10" s="21" t="str">
        <f t="shared" si="30"/>
        <v/>
      </c>
      <c r="BC10" s="22" t="str">
        <f t="shared" si="31"/>
        <v/>
      </c>
      <c r="BD10" s="24"/>
      <c r="BE10" s="21" t="str">
        <f t="shared" si="32"/>
        <v/>
      </c>
      <c r="BF10" s="22" t="str">
        <f t="shared" si="33"/>
        <v/>
      </c>
      <c r="BG10" s="24"/>
      <c r="BH10" s="21" t="str">
        <f t="shared" si="34"/>
        <v/>
      </c>
      <c r="BI10" s="22" t="str">
        <f t="shared" si="35"/>
        <v/>
      </c>
      <c r="BJ10" s="24"/>
      <c r="BK10" s="21" t="str">
        <f t="shared" si="36"/>
        <v/>
      </c>
      <c r="BL10" s="22" t="str">
        <f t="shared" si="37"/>
        <v/>
      </c>
      <c r="BM10" s="24"/>
      <c r="BN10" s="21" t="str">
        <f t="shared" si="38"/>
        <v/>
      </c>
      <c r="BO10" s="22" t="str">
        <f t="shared" si="39"/>
        <v/>
      </c>
      <c r="BP10" s="24"/>
      <c r="BQ10" s="21" t="str">
        <f t="shared" si="40"/>
        <v/>
      </c>
      <c r="BR10" s="22" t="str">
        <f t="shared" si="41"/>
        <v/>
      </c>
      <c r="BS10" s="24"/>
      <c r="BT10" s="21" t="str">
        <f t="shared" si="42"/>
        <v/>
      </c>
      <c r="BU10" s="22" t="str">
        <f t="shared" si="43"/>
        <v/>
      </c>
      <c r="BV10" s="24"/>
      <c r="BW10" s="21" t="str">
        <f t="shared" si="44"/>
        <v/>
      </c>
      <c r="BX10" s="22" t="str">
        <f t="shared" si="45"/>
        <v/>
      </c>
      <c r="BY10" s="24"/>
      <c r="BZ10" s="21" t="str">
        <f t="shared" si="46"/>
        <v/>
      </c>
      <c r="CA10" s="22" t="str">
        <f t="shared" si="47"/>
        <v/>
      </c>
      <c r="CB10" s="24"/>
      <c r="CC10" s="21" t="str">
        <f t="shared" si="48"/>
        <v/>
      </c>
      <c r="CD10" s="22" t="str">
        <f t="shared" si="49"/>
        <v/>
      </c>
      <c r="CE10" s="24"/>
      <c r="CF10" s="21" t="str">
        <f t="shared" si="50"/>
        <v/>
      </c>
      <c r="CG10" s="22" t="str">
        <f t="shared" si="51"/>
        <v/>
      </c>
      <c r="CH10" s="24"/>
      <c r="CI10" s="21" t="str">
        <f t="shared" si="52"/>
        <v/>
      </c>
      <c r="CJ10" s="22" t="str">
        <f t="shared" si="53"/>
        <v/>
      </c>
      <c r="CK10" s="24"/>
      <c r="CL10" s="21" t="str">
        <f t="shared" si="54"/>
        <v/>
      </c>
      <c r="CM10" s="22" t="str">
        <f t="shared" si="55"/>
        <v/>
      </c>
      <c r="CN10" s="24"/>
      <c r="CO10" s="21" t="str">
        <f t="shared" si="56"/>
        <v/>
      </c>
      <c r="CP10" s="22" t="str">
        <f t="shared" si="57"/>
        <v/>
      </c>
      <c r="CQ10" s="24"/>
      <c r="CR10" s="21" t="str">
        <f t="shared" si="58"/>
        <v/>
      </c>
      <c r="CS10" s="22" t="str">
        <f t="shared" si="59"/>
        <v/>
      </c>
      <c r="CT10" s="24"/>
      <c r="CU10" s="21" t="str">
        <f t="shared" si="60"/>
        <v/>
      </c>
      <c r="CV10" s="22" t="str">
        <f t="shared" si="61"/>
        <v/>
      </c>
      <c r="CW10" s="24"/>
      <c r="CX10" s="21" t="str">
        <f t="shared" si="62"/>
        <v/>
      </c>
      <c r="CY10" s="22" t="str">
        <f t="shared" si="63"/>
        <v/>
      </c>
    </row>
    <row r="11" spans="1:103" s="14" customFormat="1" ht="18.75" customHeight="1">
      <c r="B11" s="33">
        <f t="shared" si="64"/>
        <v>3</v>
      </c>
      <c r="C11" s="95" t="str">
        <f>IF(Dashboard!B9="","",Dashboard!B9)</f>
        <v>Student6</v>
      </c>
      <c r="D11" s="96"/>
      <c r="E11" s="96" t="str">
        <f>IF(Dashboard!C9="","",Dashboard!C9)</f>
        <v>Name6</v>
      </c>
      <c r="F11" s="97"/>
      <c r="G11" s="20">
        <f>IF(Dashboard!D9=0,"",Dashboard!D9)</f>
        <v>6</v>
      </c>
      <c r="H11" s="24">
        <v>50</v>
      </c>
      <c r="I11" s="21">
        <f t="shared" si="0"/>
        <v>7</v>
      </c>
      <c r="J11" s="22">
        <f t="shared" si="1"/>
        <v>3</v>
      </c>
      <c r="K11" s="24"/>
      <c r="L11" s="21" t="str">
        <f t="shared" si="2"/>
        <v/>
      </c>
      <c r="M11" s="22" t="str">
        <f t="shared" si="3"/>
        <v/>
      </c>
      <c r="N11" s="24"/>
      <c r="O11" s="21" t="str">
        <f t="shared" si="4"/>
        <v/>
      </c>
      <c r="P11" s="22" t="str">
        <f t="shared" si="5"/>
        <v/>
      </c>
      <c r="Q11" s="24">
        <v>50</v>
      </c>
      <c r="R11" s="21">
        <f t="shared" si="6"/>
        <v>7</v>
      </c>
      <c r="S11" s="22">
        <f t="shared" si="7"/>
        <v>3</v>
      </c>
      <c r="T11" s="24">
        <v>50</v>
      </c>
      <c r="U11" s="21">
        <f t="shared" si="8"/>
        <v>7</v>
      </c>
      <c r="V11" s="22">
        <f t="shared" si="9"/>
        <v>3</v>
      </c>
      <c r="W11" s="24"/>
      <c r="X11" s="21" t="str">
        <f t="shared" si="10"/>
        <v/>
      </c>
      <c r="Y11" s="22" t="str">
        <f t="shared" si="11"/>
        <v/>
      </c>
      <c r="Z11" s="24"/>
      <c r="AA11" s="21" t="str">
        <f t="shared" si="12"/>
        <v/>
      </c>
      <c r="AB11" s="22" t="str">
        <f t="shared" si="13"/>
        <v/>
      </c>
      <c r="AC11" s="24"/>
      <c r="AD11" s="21" t="str">
        <f t="shared" si="14"/>
        <v/>
      </c>
      <c r="AE11" s="22" t="str">
        <f t="shared" si="15"/>
        <v/>
      </c>
      <c r="AF11" s="24"/>
      <c r="AG11" s="21" t="str">
        <f t="shared" si="16"/>
        <v/>
      </c>
      <c r="AH11" s="22" t="str">
        <f t="shared" si="17"/>
        <v/>
      </c>
      <c r="AI11" s="24"/>
      <c r="AJ11" s="21" t="str">
        <f t="shared" si="18"/>
        <v/>
      </c>
      <c r="AK11" s="22" t="str">
        <f t="shared" si="19"/>
        <v/>
      </c>
      <c r="AL11" s="24"/>
      <c r="AM11" s="21" t="str">
        <f t="shared" si="20"/>
        <v/>
      </c>
      <c r="AN11" s="22" t="str">
        <f t="shared" si="21"/>
        <v/>
      </c>
      <c r="AO11" s="24"/>
      <c r="AP11" s="21" t="str">
        <f t="shared" si="22"/>
        <v/>
      </c>
      <c r="AQ11" s="22" t="str">
        <f t="shared" si="23"/>
        <v/>
      </c>
      <c r="AR11" s="24"/>
      <c r="AS11" s="21" t="str">
        <f t="shared" si="24"/>
        <v/>
      </c>
      <c r="AT11" s="22" t="str">
        <f t="shared" si="25"/>
        <v/>
      </c>
      <c r="AU11" s="24"/>
      <c r="AV11" s="21" t="str">
        <f t="shared" si="26"/>
        <v/>
      </c>
      <c r="AW11" s="22" t="str">
        <f t="shared" si="27"/>
        <v/>
      </c>
      <c r="AX11" s="24"/>
      <c r="AY11" s="21" t="str">
        <f t="shared" si="28"/>
        <v/>
      </c>
      <c r="AZ11" s="22" t="str">
        <f t="shared" si="29"/>
        <v/>
      </c>
      <c r="BA11" s="24"/>
      <c r="BB11" s="21" t="str">
        <f t="shared" si="30"/>
        <v/>
      </c>
      <c r="BC11" s="22" t="str">
        <f t="shared" si="31"/>
        <v/>
      </c>
      <c r="BD11" s="24"/>
      <c r="BE11" s="21" t="str">
        <f t="shared" si="32"/>
        <v/>
      </c>
      <c r="BF11" s="22" t="str">
        <f t="shared" si="33"/>
        <v/>
      </c>
      <c r="BG11" s="24"/>
      <c r="BH11" s="21" t="str">
        <f t="shared" si="34"/>
        <v/>
      </c>
      <c r="BI11" s="22" t="str">
        <f t="shared" si="35"/>
        <v/>
      </c>
      <c r="BJ11" s="24"/>
      <c r="BK11" s="21" t="str">
        <f t="shared" si="36"/>
        <v/>
      </c>
      <c r="BL11" s="22" t="str">
        <f t="shared" si="37"/>
        <v/>
      </c>
      <c r="BM11" s="24"/>
      <c r="BN11" s="21" t="str">
        <f t="shared" si="38"/>
        <v/>
      </c>
      <c r="BO11" s="22" t="str">
        <f t="shared" si="39"/>
        <v/>
      </c>
      <c r="BP11" s="24"/>
      <c r="BQ11" s="21" t="str">
        <f t="shared" si="40"/>
        <v/>
      </c>
      <c r="BR11" s="22" t="str">
        <f t="shared" si="41"/>
        <v/>
      </c>
      <c r="BS11" s="24"/>
      <c r="BT11" s="21" t="str">
        <f t="shared" si="42"/>
        <v/>
      </c>
      <c r="BU11" s="22" t="str">
        <f t="shared" si="43"/>
        <v/>
      </c>
      <c r="BV11" s="24"/>
      <c r="BW11" s="21" t="str">
        <f t="shared" si="44"/>
        <v/>
      </c>
      <c r="BX11" s="22" t="str">
        <f t="shared" si="45"/>
        <v/>
      </c>
      <c r="BY11" s="24"/>
      <c r="BZ11" s="21" t="str">
        <f t="shared" si="46"/>
        <v/>
      </c>
      <c r="CA11" s="22" t="str">
        <f t="shared" si="47"/>
        <v/>
      </c>
      <c r="CB11" s="24"/>
      <c r="CC11" s="21" t="str">
        <f t="shared" si="48"/>
        <v/>
      </c>
      <c r="CD11" s="22" t="str">
        <f t="shared" si="49"/>
        <v/>
      </c>
      <c r="CE11" s="24"/>
      <c r="CF11" s="21" t="str">
        <f t="shared" si="50"/>
        <v/>
      </c>
      <c r="CG11" s="22" t="str">
        <f t="shared" si="51"/>
        <v/>
      </c>
      <c r="CH11" s="24"/>
      <c r="CI11" s="21" t="str">
        <f t="shared" si="52"/>
        <v/>
      </c>
      <c r="CJ11" s="22" t="str">
        <f t="shared" si="53"/>
        <v/>
      </c>
      <c r="CK11" s="24"/>
      <c r="CL11" s="21" t="str">
        <f t="shared" si="54"/>
        <v/>
      </c>
      <c r="CM11" s="22" t="str">
        <f t="shared" si="55"/>
        <v/>
      </c>
      <c r="CN11" s="24"/>
      <c r="CO11" s="21" t="str">
        <f t="shared" si="56"/>
        <v/>
      </c>
      <c r="CP11" s="22" t="str">
        <f t="shared" si="57"/>
        <v/>
      </c>
      <c r="CQ11" s="24"/>
      <c r="CR11" s="21" t="str">
        <f t="shared" si="58"/>
        <v/>
      </c>
      <c r="CS11" s="22" t="str">
        <f t="shared" si="59"/>
        <v/>
      </c>
      <c r="CT11" s="24"/>
      <c r="CU11" s="21" t="str">
        <f t="shared" si="60"/>
        <v/>
      </c>
      <c r="CV11" s="22" t="str">
        <f t="shared" si="61"/>
        <v/>
      </c>
      <c r="CW11" s="24"/>
      <c r="CX11" s="21" t="str">
        <f t="shared" si="62"/>
        <v/>
      </c>
      <c r="CY11" s="22" t="str">
        <f t="shared" si="63"/>
        <v/>
      </c>
    </row>
    <row r="12" spans="1:103" s="14" customFormat="1" ht="18.75" customHeight="1">
      <c r="B12" s="33">
        <f t="shared" si="64"/>
        <v>4</v>
      </c>
      <c r="C12" s="95" t="str">
        <f>IF(Dashboard!B10="","",Dashboard!B10)</f>
        <v>Student7</v>
      </c>
      <c r="D12" s="96"/>
      <c r="E12" s="96" t="str">
        <f>IF(Dashboard!C10="","",Dashboard!C10)</f>
        <v>Name7</v>
      </c>
      <c r="F12" s="97"/>
      <c r="G12" s="20">
        <f>IF(Dashboard!D10=0,"",Dashboard!D10)</f>
        <v>6</v>
      </c>
      <c r="H12" s="24"/>
      <c r="I12" s="21" t="str">
        <f t="shared" si="0"/>
        <v/>
      </c>
      <c r="J12" s="22" t="str">
        <f t="shared" si="1"/>
        <v/>
      </c>
      <c r="K12" s="24">
        <v>50</v>
      </c>
      <c r="L12" s="21">
        <f t="shared" si="2"/>
        <v>7</v>
      </c>
      <c r="M12" s="22">
        <f t="shared" si="3"/>
        <v>3</v>
      </c>
      <c r="N12" s="24">
        <v>50</v>
      </c>
      <c r="O12" s="21">
        <f t="shared" si="4"/>
        <v>7</v>
      </c>
      <c r="P12" s="22">
        <f t="shared" si="5"/>
        <v>3</v>
      </c>
      <c r="Q12" s="24">
        <v>50</v>
      </c>
      <c r="R12" s="21">
        <f t="shared" si="6"/>
        <v>7</v>
      </c>
      <c r="S12" s="22">
        <f t="shared" si="7"/>
        <v>3</v>
      </c>
      <c r="T12" s="24">
        <v>50</v>
      </c>
      <c r="U12" s="21">
        <f t="shared" si="8"/>
        <v>7</v>
      </c>
      <c r="V12" s="22">
        <f t="shared" si="9"/>
        <v>3</v>
      </c>
      <c r="W12" s="24"/>
      <c r="X12" s="21" t="str">
        <f t="shared" si="10"/>
        <v/>
      </c>
      <c r="Y12" s="22" t="str">
        <f t="shared" si="11"/>
        <v/>
      </c>
      <c r="Z12" s="24"/>
      <c r="AA12" s="21" t="str">
        <f t="shared" si="12"/>
        <v/>
      </c>
      <c r="AB12" s="22" t="str">
        <f t="shared" si="13"/>
        <v/>
      </c>
      <c r="AC12" s="24"/>
      <c r="AD12" s="21" t="str">
        <f t="shared" si="14"/>
        <v/>
      </c>
      <c r="AE12" s="22" t="str">
        <f t="shared" si="15"/>
        <v/>
      </c>
      <c r="AF12" s="24"/>
      <c r="AG12" s="21" t="str">
        <f t="shared" si="16"/>
        <v/>
      </c>
      <c r="AH12" s="22" t="str">
        <f t="shared" si="17"/>
        <v/>
      </c>
      <c r="AI12" s="24"/>
      <c r="AJ12" s="21" t="str">
        <f t="shared" si="18"/>
        <v/>
      </c>
      <c r="AK12" s="22" t="str">
        <f t="shared" si="19"/>
        <v/>
      </c>
      <c r="AL12" s="24"/>
      <c r="AM12" s="21" t="str">
        <f t="shared" si="20"/>
        <v/>
      </c>
      <c r="AN12" s="22" t="str">
        <f t="shared" si="21"/>
        <v/>
      </c>
      <c r="AO12" s="24"/>
      <c r="AP12" s="21" t="str">
        <f t="shared" si="22"/>
        <v/>
      </c>
      <c r="AQ12" s="22" t="str">
        <f t="shared" si="23"/>
        <v/>
      </c>
      <c r="AR12" s="24"/>
      <c r="AS12" s="21" t="str">
        <f t="shared" si="24"/>
        <v/>
      </c>
      <c r="AT12" s="22" t="str">
        <f t="shared" si="25"/>
        <v/>
      </c>
      <c r="AU12" s="24"/>
      <c r="AV12" s="21" t="str">
        <f t="shared" si="26"/>
        <v/>
      </c>
      <c r="AW12" s="22" t="str">
        <f t="shared" si="27"/>
        <v/>
      </c>
      <c r="AX12" s="24"/>
      <c r="AY12" s="21" t="str">
        <f t="shared" si="28"/>
        <v/>
      </c>
      <c r="AZ12" s="22" t="str">
        <f t="shared" si="29"/>
        <v/>
      </c>
      <c r="BA12" s="24"/>
      <c r="BB12" s="21" t="str">
        <f t="shared" si="30"/>
        <v/>
      </c>
      <c r="BC12" s="22" t="str">
        <f t="shared" si="31"/>
        <v/>
      </c>
      <c r="BD12" s="24"/>
      <c r="BE12" s="21" t="str">
        <f t="shared" si="32"/>
        <v/>
      </c>
      <c r="BF12" s="22" t="str">
        <f t="shared" si="33"/>
        <v/>
      </c>
      <c r="BG12" s="24"/>
      <c r="BH12" s="21" t="str">
        <f t="shared" si="34"/>
        <v/>
      </c>
      <c r="BI12" s="22" t="str">
        <f t="shared" si="35"/>
        <v/>
      </c>
      <c r="BJ12" s="24"/>
      <c r="BK12" s="21" t="str">
        <f t="shared" si="36"/>
        <v/>
      </c>
      <c r="BL12" s="22" t="str">
        <f t="shared" si="37"/>
        <v/>
      </c>
      <c r="BM12" s="24"/>
      <c r="BN12" s="21" t="str">
        <f t="shared" si="38"/>
        <v/>
      </c>
      <c r="BO12" s="22" t="str">
        <f t="shared" si="39"/>
        <v/>
      </c>
      <c r="BP12" s="24"/>
      <c r="BQ12" s="21" t="str">
        <f t="shared" si="40"/>
        <v/>
      </c>
      <c r="BR12" s="22" t="str">
        <f t="shared" si="41"/>
        <v/>
      </c>
      <c r="BS12" s="24"/>
      <c r="BT12" s="21" t="str">
        <f t="shared" si="42"/>
        <v/>
      </c>
      <c r="BU12" s="22" t="str">
        <f t="shared" si="43"/>
        <v/>
      </c>
      <c r="BV12" s="24"/>
      <c r="BW12" s="21" t="str">
        <f t="shared" si="44"/>
        <v/>
      </c>
      <c r="BX12" s="22" t="str">
        <f t="shared" si="45"/>
        <v/>
      </c>
      <c r="BY12" s="24"/>
      <c r="BZ12" s="21" t="str">
        <f t="shared" si="46"/>
        <v/>
      </c>
      <c r="CA12" s="22" t="str">
        <f t="shared" si="47"/>
        <v/>
      </c>
      <c r="CB12" s="24"/>
      <c r="CC12" s="21" t="str">
        <f t="shared" si="48"/>
        <v/>
      </c>
      <c r="CD12" s="22" t="str">
        <f t="shared" si="49"/>
        <v/>
      </c>
      <c r="CE12" s="24"/>
      <c r="CF12" s="21" t="str">
        <f t="shared" si="50"/>
        <v/>
      </c>
      <c r="CG12" s="22" t="str">
        <f t="shared" si="51"/>
        <v/>
      </c>
      <c r="CH12" s="24"/>
      <c r="CI12" s="21" t="str">
        <f t="shared" si="52"/>
        <v/>
      </c>
      <c r="CJ12" s="22" t="str">
        <f t="shared" si="53"/>
        <v/>
      </c>
      <c r="CK12" s="24"/>
      <c r="CL12" s="21" t="str">
        <f t="shared" si="54"/>
        <v/>
      </c>
      <c r="CM12" s="22" t="str">
        <f t="shared" si="55"/>
        <v/>
      </c>
      <c r="CN12" s="24"/>
      <c r="CO12" s="21" t="str">
        <f t="shared" si="56"/>
        <v/>
      </c>
      <c r="CP12" s="22" t="str">
        <f t="shared" si="57"/>
        <v/>
      </c>
      <c r="CQ12" s="24"/>
      <c r="CR12" s="21" t="str">
        <f t="shared" si="58"/>
        <v/>
      </c>
      <c r="CS12" s="22" t="str">
        <f t="shared" si="59"/>
        <v/>
      </c>
      <c r="CT12" s="24"/>
      <c r="CU12" s="21" t="str">
        <f t="shared" si="60"/>
        <v/>
      </c>
      <c r="CV12" s="22" t="str">
        <f t="shared" si="61"/>
        <v/>
      </c>
      <c r="CW12" s="24"/>
      <c r="CX12" s="21" t="str">
        <f t="shared" si="62"/>
        <v/>
      </c>
      <c r="CY12" s="22" t="str">
        <f t="shared" si="63"/>
        <v/>
      </c>
    </row>
    <row r="13" spans="1:103" s="14" customFormat="1" ht="18.75" customHeight="1">
      <c r="B13" s="33">
        <f t="shared" si="64"/>
        <v>5</v>
      </c>
      <c r="C13" s="95" t="str">
        <f>IF(Dashboard!B11="","",Dashboard!B11)</f>
        <v>Student8</v>
      </c>
      <c r="D13" s="96"/>
      <c r="E13" s="96" t="str">
        <f>IF(Dashboard!C11="","",Dashboard!C11)</f>
        <v>Name8</v>
      </c>
      <c r="F13" s="97"/>
      <c r="G13" s="20">
        <f>IF(Dashboard!D11=0,"",Dashboard!D11)</f>
        <v>7</v>
      </c>
      <c r="H13" s="24">
        <v>45</v>
      </c>
      <c r="I13" s="21">
        <f t="shared" si="0"/>
        <v>7</v>
      </c>
      <c r="J13" s="22">
        <f t="shared" si="1"/>
        <v>3</v>
      </c>
      <c r="K13" s="24">
        <v>45</v>
      </c>
      <c r="L13" s="21">
        <f t="shared" si="2"/>
        <v>6</v>
      </c>
      <c r="M13" s="22">
        <f t="shared" si="3"/>
        <v>4</v>
      </c>
      <c r="N13" s="24">
        <v>45</v>
      </c>
      <c r="O13" s="21">
        <f t="shared" si="4"/>
        <v>6</v>
      </c>
      <c r="P13" s="22">
        <f t="shared" si="5"/>
        <v>4</v>
      </c>
      <c r="Q13" s="24">
        <v>45</v>
      </c>
      <c r="R13" s="21">
        <f t="shared" si="6"/>
        <v>7</v>
      </c>
      <c r="S13" s="22">
        <f t="shared" si="7"/>
        <v>3</v>
      </c>
      <c r="T13" s="24">
        <v>45</v>
      </c>
      <c r="U13" s="21">
        <f t="shared" si="8"/>
        <v>6</v>
      </c>
      <c r="V13" s="22">
        <f t="shared" si="9"/>
        <v>4</v>
      </c>
      <c r="W13" s="24"/>
      <c r="X13" s="21" t="str">
        <f t="shared" si="10"/>
        <v/>
      </c>
      <c r="Y13" s="22" t="str">
        <f t="shared" si="11"/>
        <v/>
      </c>
      <c r="Z13" s="24"/>
      <c r="AA13" s="21" t="str">
        <f t="shared" si="12"/>
        <v/>
      </c>
      <c r="AB13" s="22" t="str">
        <f t="shared" si="13"/>
        <v/>
      </c>
      <c r="AC13" s="24"/>
      <c r="AD13" s="21" t="str">
        <f t="shared" si="14"/>
        <v/>
      </c>
      <c r="AE13" s="22" t="str">
        <f t="shared" si="15"/>
        <v/>
      </c>
      <c r="AF13" s="24"/>
      <c r="AG13" s="21" t="str">
        <f t="shared" si="16"/>
        <v/>
      </c>
      <c r="AH13" s="22" t="str">
        <f t="shared" si="17"/>
        <v/>
      </c>
      <c r="AI13" s="24"/>
      <c r="AJ13" s="21" t="str">
        <f t="shared" si="18"/>
        <v/>
      </c>
      <c r="AK13" s="22" t="str">
        <f t="shared" si="19"/>
        <v/>
      </c>
      <c r="AL13" s="24"/>
      <c r="AM13" s="21" t="str">
        <f t="shared" si="20"/>
        <v/>
      </c>
      <c r="AN13" s="22" t="str">
        <f t="shared" si="21"/>
        <v/>
      </c>
      <c r="AO13" s="24"/>
      <c r="AP13" s="21" t="str">
        <f t="shared" si="22"/>
        <v/>
      </c>
      <c r="AQ13" s="22" t="str">
        <f t="shared" si="23"/>
        <v/>
      </c>
      <c r="AR13" s="24"/>
      <c r="AS13" s="21" t="str">
        <f t="shared" si="24"/>
        <v/>
      </c>
      <c r="AT13" s="22" t="str">
        <f t="shared" si="25"/>
        <v/>
      </c>
      <c r="AU13" s="24"/>
      <c r="AV13" s="21" t="str">
        <f t="shared" si="26"/>
        <v/>
      </c>
      <c r="AW13" s="22" t="str">
        <f t="shared" si="27"/>
        <v/>
      </c>
      <c r="AX13" s="24"/>
      <c r="AY13" s="21" t="str">
        <f t="shared" si="28"/>
        <v/>
      </c>
      <c r="AZ13" s="22" t="str">
        <f t="shared" si="29"/>
        <v/>
      </c>
      <c r="BA13" s="24"/>
      <c r="BB13" s="21" t="str">
        <f t="shared" si="30"/>
        <v/>
      </c>
      <c r="BC13" s="22" t="str">
        <f t="shared" si="31"/>
        <v/>
      </c>
      <c r="BD13" s="24"/>
      <c r="BE13" s="21" t="str">
        <f t="shared" si="32"/>
        <v/>
      </c>
      <c r="BF13" s="22" t="str">
        <f t="shared" si="33"/>
        <v/>
      </c>
      <c r="BG13" s="24"/>
      <c r="BH13" s="21" t="str">
        <f t="shared" si="34"/>
        <v/>
      </c>
      <c r="BI13" s="22" t="str">
        <f t="shared" si="35"/>
        <v/>
      </c>
      <c r="BJ13" s="24"/>
      <c r="BK13" s="21" t="str">
        <f t="shared" si="36"/>
        <v/>
      </c>
      <c r="BL13" s="22" t="str">
        <f t="shared" si="37"/>
        <v/>
      </c>
      <c r="BM13" s="24"/>
      <c r="BN13" s="21" t="str">
        <f t="shared" si="38"/>
        <v/>
      </c>
      <c r="BO13" s="22" t="str">
        <f t="shared" si="39"/>
        <v/>
      </c>
      <c r="BP13" s="24"/>
      <c r="BQ13" s="21" t="str">
        <f t="shared" si="40"/>
        <v/>
      </c>
      <c r="BR13" s="22" t="str">
        <f t="shared" si="41"/>
        <v/>
      </c>
      <c r="BS13" s="24"/>
      <c r="BT13" s="21" t="str">
        <f t="shared" si="42"/>
        <v/>
      </c>
      <c r="BU13" s="22" t="str">
        <f t="shared" si="43"/>
        <v/>
      </c>
      <c r="BV13" s="24"/>
      <c r="BW13" s="21" t="str">
        <f t="shared" si="44"/>
        <v/>
      </c>
      <c r="BX13" s="22" t="str">
        <f t="shared" si="45"/>
        <v/>
      </c>
      <c r="BY13" s="24"/>
      <c r="BZ13" s="21" t="str">
        <f t="shared" si="46"/>
        <v/>
      </c>
      <c r="CA13" s="22" t="str">
        <f t="shared" si="47"/>
        <v/>
      </c>
      <c r="CB13" s="24"/>
      <c r="CC13" s="21" t="str">
        <f t="shared" si="48"/>
        <v/>
      </c>
      <c r="CD13" s="22" t="str">
        <f t="shared" si="49"/>
        <v/>
      </c>
      <c r="CE13" s="24"/>
      <c r="CF13" s="21" t="str">
        <f t="shared" si="50"/>
        <v/>
      </c>
      <c r="CG13" s="22" t="str">
        <f t="shared" si="51"/>
        <v/>
      </c>
      <c r="CH13" s="24"/>
      <c r="CI13" s="21" t="str">
        <f t="shared" si="52"/>
        <v/>
      </c>
      <c r="CJ13" s="22" t="str">
        <f t="shared" si="53"/>
        <v/>
      </c>
      <c r="CK13" s="24"/>
      <c r="CL13" s="21" t="str">
        <f t="shared" si="54"/>
        <v/>
      </c>
      <c r="CM13" s="22" t="str">
        <f t="shared" si="55"/>
        <v/>
      </c>
      <c r="CN13" s="24"/>
      <c r="CO13" s="21" t="str">
        <f t="shared" si="56"/>
        <v/>
      </c>
      <c r="CP13" s="22" t="str">
        <f t="shared" si="57"/>
        <v/>
      </c>
      <c r="CQ13" s="24"/>
      <c r="CR13" s="21" t="str">
        <f t="shared" si="58"/>
        <v/>
      </c>
      <c r="CS13" s="22" t="str">
        <f t="shared" si="59"/>
        <v/>
      </c>
      <c r="CT13" s="24"/>
      <c r="CU13" s="21" t="str">
        <f t="shared" si="60"/>
        <v/>
      </c>
      <c r="CV13" s="22" t="str">
        <f t="shared" si="61"/>
        <v/>
      </c>
      <c r="CW13" s="24"/>
      <c r="CX13" s="21" t="str">
        <f t="shared" si="62"/>
        <v/>
      </c>
      <c r="CY13" s="22" t="str">
        <f t="shared" si="63"/>
        <v/>
      </c>
    </row>
    <row r="14" spans="1:103" s="14" customFormat="1" ht="18.75" customHeight="1">
      <c r="B14" s="33">
        <f t="shared" si="64"/>
        <v>5</v>
      </c>
      <c r="C14" s="95" t="str">
        <f>IF(Dashboard!B12="","",Dashboard!B12)</f>
        <v>Student9</v>
      </c>
      <c r="D14" s="96"/>
      <c r="E14" s="96" t="str">
        <f>IF(Dashboard!C12="","",Dashboard!C12)</f>
        <v>Name9</v>
      </c>
      <c r="F14" s="97"/>
      <c r="G14" s="20">
        <f>IF(Dashboard!D12=0,"",Dashboard!D12)</f>
        <v>8</v>
      </c>
      <c r="H14" s="24">
        <v>46</v>
      </c>
      <c r="I14" s="21">
        <f t="shared" si="0"/>
        <v>7</v>
      </c>
      <c r="J14" s="22">
        <f t="shared" si="1"/>
        <v>3</v>
      </c>
      <c r="K14" s="24">
        <v>46</v>
      </c>
      <c r="L14" s="21">
        <f t="shared" si="2"/>
        <v>6</v>
      </c>
      <c r="M14" s="22">
        <f t="shared" si="3"/>
        <v>4</v>
      </c>
      <c r="N14" s="24">
        <v>46</v>
      </c>
      <c r="O14" s="21">
        <f t="shared" si="4"/>
        <v>6</v>
      </c>
      <c r="P14" s="22">
        <f t="shared" si="5"/>
        <v>4</v>
      </c>
      <c r="Q14" s="24">
        <v>46</v>
      </c>
      <c r="R14" s="21">
        <f t="shared" si="6"/>
        <v>7</v>
      </c>
      <c r="S14" s="22">
        <f t="shared" si="7"/>
        <v>3</v>
      </c>
      <c r="T14" s="24">
        <v>46</v>
      </c>
      <c r="U14" s="21">
        <f t="shared" si="8"/>
        <v>6</v>
      </c>
      <c r="V14" s="22">
        <f t="shared" si="9"/>
        <v>4</v>
      </c>
      <c r="W14" s="24"/>
      <c r="X14" s="21" t="str">
        <f t="shared" si="10"/>
        <v/>
      </c>
      <c r="Y14" s="22" t="str">
        <f t="shared" si="11"/>
        <v/>
      </c>
      <c r="Z14" s="24"/>
      <c r="AA14" s="21" t="str">
        <f t="shared" si="12"/>
        <v/>
      </c>
      <c r="AB14" s="22" t="str">
        <f t="shared" si="13"/>
        <v/>
      </c>
      <c r="AC14" s="24"/>
      <c r="AD14" s="21" t="str">
        <f t="shared" si="14"/>
        <v/>
      </c>
      <c r="AE14" s="22" t="str">
        <f t="shared" si="15"/>
        <v/>
      </c>
      <c r="AF14" s="24"/>
      <c r="AG14" s="21" t="str">
        <f t="shared" si="16"/>
        <v/>
      </c>
      <c r="AH14" s="22" t="str">
        <f t="shared" si="17"/>
        <v/>
      </c>
      <c r="AI14" s="24"/>
      <c r="AJ14" s="21" t="str">
        <f t="shared" si="18"/>
        <v/>
      </c>
      <c r="AK14" s="22" t="str">
        <f t="shared" si="19"/>
        <v/>
      </c>
      <c r="AL14" s="24"/>
      <c r="AM14" s="21" t="str">
        <f t="shared" si="20"/>
        <v/>
      </c>
      <c r="AN14" s="22" t="str">
        <f t="shared" si="21"/>
        <v/>
      </c>
      <c r="AO14" s="24"/>
      <c r="AP14" s="21" t="str">
        <f t="shared" si="22"/>
        <v/>
      </c>
      <c r="AQ14" s="22" t="str">
        <f t="shared" si="23"/>
        <v/>
      </c>
      <c r="AR14" s="24"/>
      <c r="AS14" s="21" t="str">
        <f t="shared" si="24"/>
        <v/>
      </c>
      <c r="AT14" s="22" t="str">
        <f t="shared" si="25"/>
        <v/>
      </c>
      <c r="AU14" s="24"/>
      <c r="AV14" s="21" t="str">
        <f t="shared" si="26"/>
        <v/>
      </c>
      <c r="AW14" s="22" t="str">
        <f t="shared" si="27"/>
        <v/>
      </c>
      <c r="AX14" s="24"/>
      <c r="AY14" s="21" t="str">
        <f t="shared" si="28"/>
        <v/>
      </c>
      <c r="AZ14" s="22" t="str">
        <f t="shared" si="29"/>
        <v/>
      </c>
      <c r="BA14" s="24"/>
      <c r="BB14" s="21" t="str">
        <f t="shared" si="30"/>
        <v/>
      </c>
      <c r="BC14" s="22" t="str">
        <f t="shared" si="31"/>
        <v/>
      </c>
      <c r="BD14" s="24"/>
      <c r="BE14" s="21" t="str">
        <f t="shared" si="32"/>
        <v/>
      </c>
      <c r="BF14" s="22" t="str">
        <f t="shared" si="33"/>
        <v/>
      </c>
      <c r="BG14" s="24"/>
      <c r="BH14" s="21" t="str">
        <f t="shared" si="34"/>
        <v/>
      </c>
      <c r="BI14" s="22" t="str">
        <f t="shared" si="35"/>
        <v/>
      </c>
      <c r="BJ14" s="24"/>
      <c r="BK14" s="21" t="str">
        <f t="shared" si="36"/>
        <v/>
      </c>
      <c r="BL14" s="22" t="str">
        <f t="shared" si="37"/>
        <v/>
      </c>
      <c r="BM14" s="24"/>
      <c r="BN14" s="21" t="str">
        <f t="shared" si="38"/>
        <v/>
      </c>
      <c r="BO14" s="22" t="str">
        <f t="shared" si="39"/>
        <v/>
      </c>
      <c r="BP14" s="24"/>
      <c r="BQ14" s="21" t="str">
        <f t="shared" si="40"/>
        <v/>
      </c>
      <c r="BR14" s="22" t="str">
        <f t="shared" si="41"/>
        <v/>
      </c>
      <c r="BS14" s="24"/>
      <c r="BT14" s="21" t="str">
        <f t="shared" si="42"/>
        <v/>
      </c>
      <c r="BU14" s="22" t="str">
        <f t="shared" si="43"/>
        <v/>
      </c>
      <c r="BV14" s="24"/>
      <c r="BW14" s="21" t="str">
        <f t="shared" si="44"/>
        <v/>
      </c>
      <c r="BX14" s="22" t="str">
        <f t="shared" si="45"/>
        <v/>
      </c>
      <c r="BY14" s="24"/>
      <c r="BZ14" s="21" t="str">
        <f t="shared" si="46"/>
        <v/>
      </c>
      <c r="CA14" s="22" t="str">
        <f t="shared" si="47"/>
        <v/>
      </c>
      <c r="CB14" s="24"/>
      <c r="CC14" s="21" t="str">
        <f t="shared" si="48"/>
        <v/>
      </c>
      <c r="CD14" s="22" t="str">
        <f t="shared" si="49"/>
        <v/>
      </c>
      <c r="CE14" s="24"/>
      <c r="CF14" s="21" t="str">
        <f t="shared" si="50"/>
        <v/>
      </c>
      <c r="CG14" s="22" t="str">
        <f t="shared" si="51"/>
        <v/>
      </c>
      <c r="CH14" s="24"/>
      <c r="CI14" s="21" t="str">
        <f t="shared" si="52"/>
        <v/>
      </c>
      <c r="CJ14" s="22" t="str">
        <f t="shared" si="53"/>
        <v/>
      </c>
      <c r="CK14" s="24"/>
      <c r="CL14" s="21" t="str">
        <f t="shared" si="54"/>
        <v/>
      </c>
      <c r="CM14" s="22" t="str">
        <f t="shared" si="55"/>
        <v/>
      </c>
      <c r="CN14" s="24"/>
      <c r="CO14" s="21" t="str">
        <f t="shared" si="56"/>
        <v/>
      </c>
      <c r="CP14" s="22" t="str">
        <f t="shared" si="57"/>
        <v/>
      </c>
      <c r="CQ14" s="24"/>
      <c r="CR14" s="21" t="str">
        <f t="shared" si="58"/>
        <v/>
      </c>
      <c r="CS14" s="22" t="str">
        <f t="shared" si="59"/>
        <v/>
      </c>
      <c r="CT14" s="24"/>
      <c r="CU14" s="21" t="str">
        <f t="shared" si="60"/>
        <v/>
      </c>
      <c r="CV14" s="22" t="str">
        <f t="shared" si="61"/>
        <v/>
      </c>
      <c r="CW14" s="24"/>
      <c r="CX14" s="21" t="str">
        <f t="shared" si="62"/>
        <v/>
      </c>
      <c r="CY14" s="22" t="str">
        <f t="shared" si="63"/>
        <v/>
      </c>
    </row>
    <row r="15" spans="1:103" s="14" customFormat="1" ht="18.75" customHeight="1">
      <c r="B15" s="33">
        <f t="shared" si="64"/>
        <v>5</v>
      </c>
      <c r="C15" s="95" t="str">
        <f>IF(Dashboard!B13="","",Dashboard!B13)</f>
        <v>Student10</v>
      </c>
      <c r="D15" s="96"/>
      <c r="E15" s="96" t="str">
        <f>IF(Dashboard!C13="","",Dashboard!C13)</f>
        <v>Name10</v>
      </c>
      <c r="F15" s="97"/>
      <c r="G15" s="20">
        <f>IF(Dashboard!D13=0,"",Dashboard!D13)</f>
        <v>7</v>
      </c>
      <c r="H15" s="24">
        <v>47</v>
      </c>
      <c r="I15" s="21">
        <f t="shared" si="0"/>
        <v>7</v>
      </c>
      <c r="J15" s="22">
        <f t="shared" si="1"/>
        <v>3</v>
      </c>
      <c r="K15" s="24">
        <v>47</v>
      </c>
      <c r="L15" s="21">
        <f t="shared" si="2"/>
        <v>7</v>
      </c>
      <c r="M15" s="22">
        <f t="shared" si="3"/>
        <v>3</v>
      </c>
      <c r="N15" s="24">
        <v>47</v>
      </c>
      <c r="O15" s="21">
        <f t="shared" si="4"/>
        <v>7</v>
      </c>
      <c r="P15" s="22">
        <f t="shared" si="5"/>
        <v>3</v>
      </c>
      <c r="Q15" s="24">
        <v>47</v>
      </c>
      <c r="R15" s="21">
        <f t="shared" si="6"/>
        <v>7</v>
      </c>
      <c r="S15" s="22">
        <f t="shared" si="7"/>
        <v>3</v>
      </c>
      <c r="T15" s="24">
        <v>47</v>
      </c>
      <c r="U15" s="21">
        <f t="shared" si="8"/>
        <v>6</v>
      </c>
      <c r="V15" s="22">
        <f t="shared" si="9"/>
        <v>4</v>
      </c>
      <c r="W15" s="24"/>
      <c r="X15" s="21" t="str">
        <f t="shared" si="10"/>
        <v/>
      </c>
      <c r="Y15" s="22" t="str">
        <f t="shared" si="11"/>
        <v/>
      </c>
      <c r="Z15" s="24"/>
      <c r="AA15" s="21" t="str">
        <f t="shared" si="12"/>
        <v/>
      </c>
      <c r="AB15" s="22" t="str">
        <f t="shared" si="13"/>
        <v/>
      </c>
      <c r="AC15" s="24"/>
      <c r="AD15" s="21" t="str">
        <f t="shared" si="14"/>
        <v/>
      </c>
      <c r="AE15" s="22" t="str">
        <f t="shared" si="15"/>
        <v/>
      </c>
      <c r="AF15" s="24"/>
      <c r="AG15" s="21" t="str">
        <f t="shared" si="16"/>
        <v/>
      </c>
      <c r="AH15" s="22" t="str">
        <f t="shared" si="17"/>
        <v/>
      </c>
      <c r="AI15" s="24"/>
      <c r="AJ15" s="21" t="str">
        <f t="shared" si="18"/>
        <v/>
      </c>
      <c r="AK15" s="22" t="str">
        <f t="shared" si="19"/>
        <v/>
      </c>
      <c r="AL15" s="24"/>
      <c r="AM15" s="21" t="str">
        <f t="shared" si="20"/>
        <v/>
      </c>
      <c r="AN15" s="22" t="str">
        <f t="shared" si="21"/>
        <v/>
      </c>
      <c r="AO15" s="24"/>
      <c r="AP15" s="21" t="str">
        <f t="shared" si="22"/>
        <v/>
      </c>
      <c r="AQ15" s="22" t="str">
        <f t="shared" si="23"/>
        <v/>
      </c>
      <c r="AR15" s="24"/>
      <c r="AS15" s="21" t="str">
        <f t="shared" si="24"/>
        <v/>
      </c>
      <c r="AT15" s="22" t="str">
        <f t="shared" si="25"/>
        <v/>
      </c>
      <c r="AU15" s="24"/>
      <c r="AV15" s="21" t="str">
        <f t="shared" si="26"/>
        <v/>
      </c>
      <c r="AW15" s="22" t="str">
        <f t="shared" si="27"/>
        <v/>
      </c>
      <c r="AX15" s="24"/>
      <c r="AY15" s="21" t="str">
        <f t="shared" si="28"/>
        <v/>
      </c>
      <c r="AZ15" s="22" t="str">
        <f t="shared" si="29"/>
        <v/>
      </c>
      <c r="BA15" s="24"/>
      <c r="BB15" s="21" t="str">
        <f t="shared" si="30"/>
        <v/>
      </c>
      <c r="BC15" s="22" t="str">
        <f t="shared" si="31"/>
        <v/>
      </c>
      <c r="BD15" s="24"/>
      <c r="BE15" s="21" t="str">
        <f t="shared" si="32"/>
        <v/>
      </c>
      <c r="BF15" s="22" t="str">
        <f t="shared" si="33"/>
        <v/>
      </c>
      <c r="BG15" s="24"/>
      <c r="BH15" s="21" t="str">
        <f t="shared" si="34"/>
        <v/>
      </c>
      <c r="BI15" s="22" t="str">
        <f t="shared" si="35"/>
        <v/>
      </c>
      <c r="BJ15" s="24"/>
      <c r="BK15" s="21" t="str">
        <f t="shared" si="36"/>
        <v/>
      </c>
      <c r="BL15" s="22" t="str">
        <f t="shared" si="37"/>
        <v/>
      </c>
      <c r="BM15" s="24"/>
      <c r="BN15" s="21" t="str">
        <f t="shared" si="38"/>
        <v/>
      </c>
      <c r="BO15" s="22" t="str">
        <f t="shared" si="39"/>
        <v/>
      </c>
      <c r="BP15" s="24"/>
      <c r="BQ15" s="21" t="str">
        <f t="shared" si="40"/>
        <v/>
      </c>
      <c r="BR15" s="22" t="str">
        <f t="shared" si="41"/>
        <v/>
      </c>
      <c r="BS15" s="24"/>
      <c r="BT15" s="21" t="str">
        <f t="shared" si="42"/>
        <v/>
      </c>
      <c r="BU15" s="22" t="str">
        <f t="shared" si="43"/>
        <v/>
      </c>
      <c r="BV15" s="24"/>
      <c r="BW15" s="21" t="str">
        <f t="shared" si="44"/>
        <v/>
      </c>
      <c r="BX15" s="22" t="str">
        <f t="shared" si="45"/>
        <v/>
      </c>
      <c r="BY15" s="24"/>
      <c r="BZ15" s="21" t="str">
        <f t="shared" si="46"/>
        <v/>
      </c>
      <c r="CA15" s="22" t="str">
        <f t="shared" si="47"/>
        <v/>
      </c>
      <c r="CB15" s="24"/>
      <c r="CC15" s="21" t="str">
        <f t="shared" si="48"/>
        <v/>
      </c>
      <c r="CD15" s="22" t="str">
        <f t="shared" si="49"/>
        <v/>
      </c>
      <c r="CE15" s="24"/>
      <c r="CF15" s="21" t="str">
        <f t="shared" si="50"/>
        <v/>
      </c>
      <c r="CG15" s="22" t="str">
        <f t="shared" si="51"/>
        <v/>
      </c>
      <c r="CH15" s="24"/>
      <c r="CI15" s="21" t="str">
        <f t="shared" si="52"/>
        <v/>
      </c>
      <c r="CJ15" s="22" t="str">
        <f t="shared" si="53"/>
        <v/>
      </c>
      <c r="CK15" s="24"/>
      <c r="CL15" s="21" t="str">
        <f t="shared" si="54"/>
        <v/>
      </c>
      <c r="CM15" s="22" t="str">
        <f t="shared" si="55"/>
        <v/>
      </c>
      <c r="CN15" s="24"/>
      <c r="CO15" s="21" t="str">
        <f t="shared" si="56"/>
        <v/>
      </c>
      <c r="CP15" s="22" t="str">
        <f t="shared" si="57"/>
        <v/>
      </c>
      <c r="CQ15" s="24"/>
      <c r="CR15" s="21" t="str">
        <f t="shared" si="58"/>
        <v/>
      </c>
      <c r="CS15" s="22" t="str">
        <f t="shared" si="59"/>
        <v/>
      </c>
      <c r="CT15" s="24"/>
      <c r="CU15" s="21" t="str">
        <f t="shared" si="60"/>
        <v/>
      </c>
      <c r="CV15" s="22" t="str">
        <f t="shared" si="61"/>
        <v/>
      </c>
      <c r="CW15" s="24"/>
      <c r="CX15" s="21" t="str">
        <f t="shared" si="62"/>
        <v/>
      </c>
      <c r="CY15" s="22" t="str">
        <f t="shared" si="63"/>
        <v/>
      </c>
    </row>
    <row r="16" spans="1:103" s="14" customFormat="1" ht="18.75" customHeight="1">
      <c r="B16" s="33">
        <f t="shared" si="64"/>
        <v>5</v>
      </c>
      <c r="C16" s="95" t="str">
        <f>IF(Dashboard!B14="","",Dashboard!B14)</f>
        <v>Student11</v>
      </c>
      <c r="D16" s="96"/>
      <c r="E16" s="96" t="str">
        <f>IF(Dashboard!C14="","",Dashboard!C14)</f>
        <v>Name11</v>
      </c>
      <c r="F16" s="97"/>
      <c r="G16" s="20">
        <f>IF(Dashboard!D14=0,"",Dashboard!D14)</f>
        <v>7</v>
      </c>
      <c r="H16" s="24">
        <v>54</v>
      </c>
      <c r="I16" s="21">
        <f t="shared" si="0"/>
        <v>8</v>
      </c>
      <c r="J16" s="22">
        <f t="shared" si="1"/>
        <v>2</v>
      </c>
      <c r="K16" s="24">
        <v>54</v>
      </c>
      <c r="L16" s="21">
        <f t="shared" si="2"/>
        <v>7</v>
      </c>
      <c r="M16" s="22">
        <f t="shared" si="3"/>
        <v>3</v>
      </c>
      <c r="N16" s="24">
        <v>54</v>
      </c>
      <c r="O16" s="21">
        <f t="shared" si="4"/>
        <v>7</v>
      </c>
      <c r="P16" s="22">
        <f t="shared" si="5"/>
        <v>3</v>
      </c>
      <c r="Q16" s="24">
        <v>54</v>
      </c>
      <c r="R16" s="21">
        <f t="shared" si="6"/>
        <v>8</v>
      </c>
      <c r="S16" s="22">
        <f t="shared" si="7"/>
        <v>2</v>
      </c>
      <c r="T16" s="24">
        <v>54</v>
      </c>
      <c r="U16" s="21">
        <f t="shared" si="8"/>
        <v>7</v>
      </c>
      <c r="V16" s="22">
        <f t="shared" si="9"/>
        <v>3</v>
      </c>
      <c r="W16" s="24"/>
      <c r="X16" s="21" t="str">
        <f t="shared" si="10"/>
        <v/>
      </c>
      <c r="Y16" s="22" t="str">
        <f t="shared" si="11"/>
        <v/>
      </c>
      <c r="Z16" s="24"/>
      <c r="AA16" s="21" t="str">
        <f t="shared" si="12"/>
        <v/>
      </c>
      <c r="AB16" s="22" t="str">
        <f t="shared" si="13"/>
        <v/>
      </c>
      <c r="AC16" s="24"/>
      <c r="AD16" s="21" t="str">
        <f t="shared" si="14"/>
        <v/>
      </c>
      <c r="AE16" s="22" t="str">
        <f t="shared" si="15"/>
        <v/>
      </c>
      <c r="AF16" s="24"/>
      <c r="AG16" s="21" t="str">
        <f t="shared" si="16"/>
        <v/>
      </c>
      <c r="AH16" s="22" t="str">
        <f t="shared" si="17"/>
        <v/>
      </c>
      <c r="AI16" s="24"/>
      <c r="AJ16" s="21" t="str">
        <f t="shared" si="18"/>
        <v/>
      </c>
      <c r="AK16" s="22" t="str">
        <f t="shared" si="19"/>
        <v/>
      </c>
      <c r="AL16" s="24"/>
      <c r="AM16" s="21" t="str">
        <f t="shared" si="20"/>
        <v/>
      </c>
      <c r="AN16" s="22" t="str">
        <f t="shared" si="21"/>
        <v/>
      </c>
      <c r="AO16" s="24"/>
      <c r="AP16" s="21" t="str">
        <f t="shared" si="22"/>
        <v/>
      </c>
      <c r="AQ16" s="22" t="str">
        <f t="shared" si="23"/>
        <v/>
      </c>
      <c r="AR16" s="24"/>
      <c r="AS16" s="21" t="str">
        <f t="shared" si="24"/>
        <v/>
      </c>
      <c r="AT16" s="22" t="str">
        <f t="shared" si="25"/>
        <v/>
      </c>
      <c r="AU16" s="24"/>
      <c r="AV16" s="21" t="str">
        <f t="shared" si="26"/>
        <v/>
      </c>
      <c r="AW16" s="22" t="str">
        <f t="shared" si="27"/>
        <v/>
      </c>
      <c r="AX16" s="24"/>
      <c r="AY16" s="21" t="str">
        <f t="shared" si="28"/>
        <v/>
      </c>
      <c r="AZ16" s="22" t="str">
        <f t="shared" si="29"/>
        <v/>
      </c>
      <c r="BA16" s="24"/>
      <c r="BB16" s="21" t="str">
        <f t="shared" si="30"/>
        <v/>
      </c>
      <c r="BC16" s="22" t="str">
        <f t="shared" si="31"/>
        <v/>
      </c>
      <c r="BD16" s="24"/>
      <c r="BE16" s="21" t="str">
        <f t="shared" si="32"/>
        <v/>
      </c>
      <c r="BF16" s="22" t="str">
        <f t="shared" si="33"/>
        <v/>
      </c>
      <c r="BG16" s="24"/>
      <c r="BH16" s="21" t="str">
        <f t="shared" si="34"/>
        <v/>
      </c>
      <c r="BI16" s="22" t="str">
        <f t="shared" si="35"/>
        <v/>
      </c>
      <c r="BJ16" s="24"/>
      <c r="BK16" s="21" t="str">
        <f t="shared" si="36"/>
        <v/>
      </c>
      <c r="BL16" s="22" t="str">
        <f t="shared" si="37"/>
        <v/>
      </c>
      <c r="BM16" s="24"/>
      <c r="BN16" s="21" t="str">
        <f t="shared" si="38"/>
        <v/>
      </c>
      <c r="BO16" s="22" t="str">
        <f t="shared" si="39"/>
        <v/>
      </c>
      <c r="BP16" s="24"/>
      <c r="BQ16" s="21" t="str">
        <f t="shared" si="40"/>
        <v/>
      </c>
      <c r="BR16" s="22" t="str">
        <f t="shared" si="41"/>
        <v/>
      </c>
      <c r="BS16" s="24"/>
      <c r="BT16" s="21" t="str">
        <f t="shared" si="42"/>
        <v/>
      </c>
      <c r="BU16" s="22" t="str">
        <f t="shared" si="43"/>
        <v/>
      </c>
      <c r="BV16" s="24"/>
      <c r="BW16" s="21" t="str">
        <f t="shared" si="44"/>
        <v/>
      </c>
      <c r="BX16" s="22" t="str">
        <f t="shared" si="45"/>
        <v/>
      </c>
      <c r="BY16" s="24"/>
      <c r="BZ16" s="21" t="str">
        <f t="shared" si="46"/>
        <v/>
      </c>
      <c r="CA16" s="22" t="str">
        <f t="shared" si="47"/>
        <v/>
      </c>
      <c r="CB16" s="24"/>
      <c r="CC16" s="21" t="str">
        <f t="shared" si="48"/>
        <v/>
      </c>
      <c r="CD16" s="22" t="str">
        <f t="shared" si="49"/>
        <v/>
      </c>
      <c r="CE16" s="24"/>
      <c r="CF16" s="21" t="str">
        <f t="shared" si="50"/>
        <v/>
      </c>
      <c r="CG16" s="22" t="str">
        <f t="shared" si="51"/>
        <v/>
      </c>
      <c r="CH16" s="24"/>
      <c r="CI16" s="21" t="str">
        <f t="shared" si="52"/>
        <v/>
      </c>
      <c r="CJ16" s="22" t="str">
        <f t="shared" si="53"/>
        <v/>
      </c>
      <c r="CK16" s="24"/>
      <c r="CL16" s="21" t="str">
        <f t="shared" si="54"/>
        <v/>
      </c>
      <c r="CM16" s="22" t="str">
        <f t="shared" si="55"/>
        <v/>
      </c>
      <c r="CN16" s="24"/>
      <c r="CO16" s="21" t="str">
        <f t="shared" si="56"/>
        <v/>
      </c>
      <c r="CP16" s="22" t="str">
        <f t="shared" si="57"/>
        <v/>
      </c>
      <c r="CQ16" s="24"/>
      <c r="CR16" s="21" t="str">
        <f t="shared" si="58"/>
        <v/>
      </c>
      <c r="CS16" s="22" t="str">
        <f t="shared" si="59"/>
        <v/>
      </c>
      <c r="CT16" s="24"/>
      <c r="CU16" s="21" t="str">
        <f t="shared" si="60"/>
        <v/>
      </c>
      <c r="CV16" s="22" t="str">
        <f t="shared" si="61"/>
        <v/>
      </c>
      <c r="CW16" s="24"/>
      <c r="CX16" s="21" t="str">
        <f t="shared" si="62"/>
        <v/>
      </c>
      <c r="CY16" s="22" t="str">
        <f t="shared" si="63"/>
        <v/>
      </c>
    </row>
    <row r="17" spans="2:103" s="14" customFormat="1" ht="18.75" customHeight="1">
      <c r="B17" s="33">
        <f t="shared" si="64"/>
        <v>3</v>
      </c>
      <c r="C17" s="95" t="str">
        <f>IF(Dashboard!B15="","",Dashboard!B15)</f>
        <v>Student12</v>
      </c>
      <c r="D17" s="96"/>
      <c r="E17" s="96" t="str">
        <f>IF(Dashboard!C15="","",Dashboard!C15)</f>
        <v>Name12</v>
      </c>
      <c r="F17" s="97"/>
      <c r="G17" s="20">
        <f>IF(Dashboard!D15=0,"",Dashboard!D15)</f>
        <v>7</v>
      </c>
      <c r="H17" s="24">
        <v>55</v>
      </c>
      <c r="I17" s="21">
        <f t="shared" si="0"/>
        <v>8</v>
      </c>
      <c r="J17" s="22">
        <f t="shared" si="1"/>
        <v>2</v>
      </c>
      <c r="K17" s="24"/>
      <c r="L17" s="21" t="str">
        <f t="shared" si="2"/>
        <v/>
      </c>
      <c r="M17" s="22" t="str">
        <f t="shared" si="3"/>
        <v/>
      </c>
      <c r="N17" s="24"/>
      <c r="O17" s="21" t="str">
        <f t="shared" si="4"/>
        <v/>
      </c>
      <c r="P17" s="22" t="str">
        <f t="shared" si="5"/>
        <v/>
      </c>
      <c r="Q17" s="24">
        <v>55</v>
      </c>
      <c r="R17" s="21">
        <f t="shared" si="6"/>
        <v>8</v>
      </c>
      <c r="S17" s="22">
        <f t="shared" si="7"/>
        <v>2</v>
      </c>
      <c r="T17" s="24">
        <v>55</v>
      </c>
      <c r="U17" s="21">
        <f t="shared" si="8"/>
        <v>7</v>
      </c>
      <c r="V17" s="22">
        <f t="shared" si="9"/>
        <v>3</v>
      </c>
      <c r="W17" s="24"/>
      <c r="X17" s="21" t="str">
        <f t="shared" si="10"/>
        <v/>
      </c>
      <c r="Y17" s="22" t="str">
        <f t="shared" si="11"/>
        <v/>
      </c>
      <c r="Z17" s="24"/>
      <c r="AA17" s="21" t="str">
        <f t="shared" si="12"/>
        <v/>
      </c>
      <c r="AB17" s="22" t="str">
        <f t="shared" si="13"/>
        <v/>
      </c>
      <c r="AC17" s="24"/>
      <c r="AD17" s="21" t="str">
        <f t="shared" si="14"/>
        <v/>
      </c>
      <c r="AE17" s="22" t="str">
        <f t="shared" si="15"/>
        <v/>
      </c>
      <c r="AF17" s="24"/>
      <c r="AG17" s="21" t="str">
        <f t="shared" si="16"/>
        <v/>
      </c>
      <c r="AH17" s="22" t="str">
        <f t="shared" si="17"/>
        <v/>
      </c>
      <c r="AI17" s="24"/>
      <c r="AJ17" s="21" t="str">
        <f t="shared" si="18"/>
        <v/>
      </c>
      <c r="AK17" s="22" t="str">
        <f t="shared" si="19"/>
        <v/>
      </c>
      <c r="AL17" s="24"/>
      <c r="AM17" s="21" t="str">
        <f t="shared" si="20"/>
        <v/>
      </c>
      <c r="AN17" s="22" t="str">
        <f t="shared" si="21"/>
        <v/>
      </c>
      <c r="AO17" s="24"/>
      <c r="AP17" s="21" t="str">
        <f t="shared" si="22"/>
        <v/>
      </c>
      <c r="AQ17" s="22" t="str">
        <f t="shared" si="23"/>
        <v/>
      </c>
      <c r="AR17" s="24"/>
      <c r="AS17" s="21" t="str">
        <f t="shared" si="24"/>
        <v/>
      </c>
      <c r="AT17" s="22" t="str">
        <f t="shared" si="25"/>
        <v/>
      </c>
      <c r="AU17" s="24"/>
      <c r="AV17" s="21" t="str">
        <f t="shared" si="26"/>
        <v/>
      </c>
      <c r="AW17" s="22" t="str">
        <f t="shared" si="27"/>
        <v/>
      </c>
      <c r="AX17" s="24"/>
      <c r="AY17" s="21" t="str">
        <f t="shared" si="28"/>
        <v/>
      </c>
      <c r="AZ17" s="22" t="str">
        <f t="shared" si="29"/>
        <v/>
      </c>
      <c r="BA17" s="24"/>
      <c r="BB17" s="21" t="str">
        <f t="shared" si="30"/>
        <v/>
      </c>
      <c r="BC17" s="22" t="str">
        <f t="shared" si="31"/>
        <v/>
      </c>
      <c r="BD17" s="24"/>
      <c r="BE17" s="21" t="str">
        <f t="shared" si="32"/>
        <v/>
      </c>
      <c r="BF17" s="22" t="str">
        <f t="shared" si="33"/>
        <v/>
      </c>
      <c r="BG17" s="24"/>
      <c r="BH17" s="21" t="str">
        <f t="shared" si="34"/>
        <v/>
      </c>
      <c r="BI17" s="22" t="str">
        <f t="shared" si="35"/>
        <v/>
      </c>
      <c r="BJ17" s="24"/>
      <c r="BK17" s="21" t="str">
        <f t="shared" si="36"/>
        <v/>
      </c>
      <c r="BL17" s="22" t="str">
        <f t="shared" si="37"/>
        <v/>
      </c>
      <c r="BM17" s="24"/>
      <c r="BN17" s="21" t="str">
        <f t="shared" si="38"/>
        <v/>
      </c>
      <c r="BO17" s="22" t="str">
        <f t="shared" si="39"/>
        <v/>
      </c>
      <c r="BP17" s="24"/>
      <c r="BQ17" s="21" t="str">
        <f t="shared" si="40"/>
        <v/>
      </c>
      <c r="BR17" s="22" t="str">
        <f t="shared" si="41"/>
        <v/>
      </c>
      <c r="BS17" s="24"/>
      <c r="BT17" s="21" t="str">
        <f t="shared" si="42"/>
        <v/>
      </c>
      <c r="BU17" s="22" t="str">
        <f t="shared" si="43"/>
        <v/>
      </c>
      <c r="BV17" s="24"/>
      <c r="BW17" s="21" t="str">
        <f t="shared" si="44"/>
        <v/>
      </c>
      <c r="BX17" s="22" t="str">
        <f t="shared" si="45"/>
        <v/>
      </c>
      <c r="BY17" s="24"/>
      <c r="BZ17" s="21" t="str">
        <f t="shared" si="46"/>
        <v/>
      </c>
      <c r="CA17" s="22" t="str">
        <f t="shared" si="47"/>
        <v/>
      </c>
      <c r="CB17" s="24"/>
      <c r="CC17" s="21" t="str">
        <f t="shared" si="48"/>
        <v/>
      </c>
      <c r="CD17" s="22" t="str">
        <f t="shared" si="49"/>
        <v/>
      </c>
      <c r="CE17" s="24"/>
      <c r="CF17" s="21" t="str">
        <f t="shared" si="50"/>
        <v/>
      </c>
      <c r="CG17" s="22" t="str">
        <f t="shared" si="51"/>
        <v/>
      </c>
      <c r="CH17" s="24"/>
      <c r="CI17" s="21" t="str">
        <f t="shared" si="52"/>
        <v/>
      </c>
      <c r="CJ17" s="22" t="str">
        <f t="shared" si="53"/>
        <v/>
      </c>
      <c r="CK17" s="24"/>
      <c r="CL17" s="21" t="str">
        <f t="shared" si="54"/>
        <v/>
      </c>
      <c r="CM17" s="22" t="str">
        <f t="shared" si="55"/>
        <v/>
      </c>
      <c r="CN17" s="24"/>
      <c r="CO17" s="21" t="str">
        <f t="shared" si="56"/>
        <v/>
      </c>
      <c r="CP17" s="22" t="str">
        <f t="shared" si="57"/>
        <v/>
      </c>
      <c r="CQ17" s="24"/>
      <c r="CR17" s="21" t="str">
        <f t="shared" si="58"/>
        <v/>
      </c>
      <c r="CS17" s="22" t="str">
        <f t="shared" si="59"/>
        <v/>
      </c>
      <c r="CT17" s="24"/>
      <c r="CU17" s="21" t="str">
        <f t="shared" si="60"/>
        <v/>
      </c>
      <c r="CV17" s="22" t="str">
        <f t="shared" si="61"/>
        <v/>
      </c>
      <c r="CW17" s="24"/>
      <c r="CX17" s="21" t="str">
        <f t="shared" si="62"/>
        <v/>
      </c>
      <c r="CY17" s="22" t="str">
        <f t="shared" si="63"/>
        <v/>
      </c>
    </row>
    <row r="18" spans="2:103" s="14" customFormat="1" ht="18.75" customHeight="1">
      <c r="B18" s="33">
        <f t="shared" si="64"/>
        <v>5</v>
      </c>
      <c r="C18" s="95" t="str">
        <f>IF(Dashboard!B16="","",Dashboard!B16)</f>
        <v>Student13</v>
      </c>
      <c r="D18" s="96"/>
      <c r="E18" s="96" t="str">
        <f>IF(Dashboard!C16="","",Dashboard!C16)</f>
        <v>Name13</v>
      </c>
      <c r="F18" s="97"/>
      <c r="G18" s="20">
        <f>IF(Dashboard!D16=0,"",Dashboard!D16)</f>
        <v>9</v>
      </c>
      <c r="H18" s="24">
        <v>55</v>
      </c>
      <c r="I18" s="21">
        <f t="shared" si="0"/>
        <v>8</v>
      </c>
      <c r="J18" s="22">
        <f t="shared" si="1"/>
        <v>2</v>
      </c>
      <c r="K18" s="24">
        <v>55</v>
      </c>
      <c r="L18" s="21">
        <f t="shared" si="2"/>
        <v>7</v>
      </c>
      <c r="M18" s="22">
        <f t="shared" si="3"/>
        <v>3</v>
      </c>
      <c r="N18" s="24">
        <v>55</v>
      </c>
      <c r="O18" s="21">
        <f t="shared" si="4"/>
        <v>7</v>
      </c>
      <c r="P18" s="22">
        <f t="shared" si="5"/>
        <v>3</v>
      </c>
      <c r="Q18" s="24">
        <v>55</v>
      </c>
      <c r="R18" s="21">
        <f t="shared" si="6"/>
        <v>8</v>
      </c>
      <c r="S18" s="22">
        <f t="shared" si="7"/>
        <v>2</v>
      </c>
      <c r="T18" s="24">
        <v>55</v>
      </c>
      <c r="U18" s="21">
        <f t="shared" si="8"/>
        <v>7</v>
      </c>
      <c r="V18" s="22">
        <f t="shared" si="9"/>
        <v>3</v>
      </c>
      <c r="W18" s="24"/>
      <c r="X18" s="21" t="str">
        <f t="shared" si="10"/>
        <v/>
      </c>
      <c r="Y18" s="22" t="str">
        <f t="shared" si="11"/>
        <v/>
      </c>
      <c r="Z18" s="24"/>
      <c r="AA18" s="21" t="str">
        <f t="shared" si="12"/>
        <v/>
      </c>
      <c r="AB18" s="22" t="str">
        <f t="shared" si="13"/>
        <v/>
      </c>
      <c r="AC18" s="24"/>
      <c r="AD18" s="21" t="str">
        <f t="shared" si="14"/>
        <v/>
      </c>
      <c r="AE18" s="22" t="str">
        <f t="shared" si="15"/>
        <v/>
      </c>
      <c r="AF18" s="24"/>
      <c r="AG18" s="21" t="str">
        <f t="shared" si="16"/>
        <v/>
      </c>
      <c r="AH18" s="22" t="str">
        <f t="shared" si="17"/>
        <v/>
      </c>
      <c r="AI18" s="24"/>
      <c r="AJ18" s="21" t="str">
        <f t="shared" si="18"/>
        <v/>
      </c>
      <c r="AK18" s="22" t="str">
        <f t="shared" si="19"/>
        <v/>
      </c>
      <c r="AL18" s="24"/>
      <c r="AM18" s="21" t="str">
        <f t="shared" si="20"/>
        <v/>
      </c>
      <c r="AN18" s="22" t="str">
        <f t="shared" si="21"/>
        <v/>
      </c>
      <c r="AO18" s="24"/>
      <c r="AP18" s="21" t="str">
        <f t="shared" si="22"/>
        <v/>
      </c>
      <c r="AQ18" s="22" t="str">
        <f t="shared" si="23"/>
        <v/>
      </c>
      <c r="AR18" s="24"/>
      <c r="AS18" s="21" t="str">
        <f t="shared" si="24"/>
        <v/>
      </c>
      <c r="AT18" s="22" t="str">
        <f t="shared" si="25"/>
        <v/>
      </c>
      <c r="AU18" s="24"/>
      <c r="AV18" s="21" t="str">
        <f t="shared" si="26"/>
        <v/>
      </c>
      <c r="AW18" s="22" t="str">
        <f t="shared" si="27"/>
        <v/>
      </c>
      <c r="AX18" s="24"/>
      <c r="AY18" s="21" t="str">
        <f t="shared" si="28"/>
        <v/>
      </c>
      <c r="AZ18" s="22" t="str">
        <f t="shared" si="29"/>
        <v/>
      </c>
      <c r="BA18" s="24"/>
      <c r="BB18" s="21" t="str">
        <f t="shared" si="30"/>
        <v/>
      </c>
      <c r="BC18" s="22" t="str">
        <f t="shared" si="31"/>
        <v/>
      </c>
      <c r="BD18" s="24"/>
      <c r="BE18" s="21" t="str">
        <f t="shared" si="32"/>
        <v/>
      </c>
      <c r="BF18" s="22" t="str">
        <f t="shared" si="33"/>
        <v/>
      </c>
      <c r="BG18" s="24"/>
      <c r="BH18" s="21" t="str">
        <f t="shared" si="34"/>
        <v/>
      </c>
      <c r="BI18" s="22" t="str">
        <f t="shared" si="35"/>
        <v/>
      </c>
      <c r="BJ18" s="24"/>
      <c r="BK18" s="21" t="str">
        <f t="shared" si="36"/>
        <v/>
      </c>
      <c r="BL18" s="22" t="str">
        <f t="shared" si="37"/>
        <v/>
      </c>
      <c r="BM18" s="24"/>
      <c r="BN18" s="21" t="str">
        <f t="shared" si="38"/>
        <v/>
      </c>
      <c r="BO18" s="22" t="str">
        <f t="shared" si="39"/>
        <v/>
      </c>
      <c r="BP18" s="24"/>
      <c r="BQ18" s="21" t="str">
        <f t="shared" si="40"/>
        <v/>
      </c>
      <c r="BR18" s="22" t="str">
        <f t="shared" si="41"/>
        <v/>
      </c>
      <c r="BS18" s="24"/>
      <c r="BT18" s="21" t="str">
        <f t="shared" si="42"/>
        <v/>
      </c>
      <c r="BU18" s="22" t="str">
        <f t="shared" si="43"/>
        <v/>
      </c>
      <c r="BV18" s="24"/>
      <c r="BW18" s="21" t="str">
        <f t="shared" si="44"/>
        <v/>
      </c>
      <c r="BX18" s="22" t="str">
        <f t="shared" si="45"/>
        <v/>
      </c>
      <c r="BY18" s="24"/>
      <c r="BZ18" s="21" t="str">
        <f t="shared" si="46"/>
        <v/>
      </c>
      <c r="CA18" s="22" t="str">
        <f t="shared" si="47"/>
        <v/>
      </c>
      <c r="CB18" s="24"/>
      <c r="CC18" s="21" t="str">
        <f t="shared" si="48"/>
        <v/>
      </c>
      <c r="CD18" s="22" t="str">
        <f t="shared" si="49"/>
        <v/>
      </c>
      <c r="CE18" s="24"/>
      <c r="CF18" s="21" t="str">
        <f t="shared" si="50"/>
        <v/>
      </c>
      <c r="CG18" s="22" t="str">
        <f t="shared" si="51"/>
        <v/>
      </c>
      <c r="CH18" s="24"/>
      <c r="CI18" s="21" t="str">
        <f t="shared" si="52"/>
        <v/>
      </c>
      <c r="CJ18" s="22" t="str">
        <f t="shared" si="53"/>
        <v/>
      </c>
      <c r="CK18" s="24"/>
      <c r="CL18" s="21" t="str">
        <f t="shared" si="54"/>
        <v/>
      </c>
      <c r="CM18" s="22" t="str">
        <f t="shared" si="55"/>
        <v/>
      </c>
      <c r="CN18" s="24"/>
      <c r="CO18" s="21" t="str">
        <f t="shared" si="56"/>
        <v/>
      </c>
      <c r="CP18" s="22" t="str">
        <f t="shared" si="57"/>
        <v/>
      </c>
      <c r="CQ18" s="24"/>
      <c r="CR18" s="21" t="str">
        <f t="shared" si="58"/>
        <v/>
      </c>
      <c r="CS18" s="22" t="str">
        <f t="shared" si="59"/>
        <v/>
      </c>
      <c r="CT18" s="24"/>
      <c r="CU18" s="21" t="str">
        <f t="shared" si="60"/>
        <v/>
      </c>
      <c r="CV18" s="22" t="str">
        <f t="shared" si="61"/>
        <v/>
      </c>
      <c r="CW18" s="24"/>
      <c r="CX18" s="21" t="str">
        <f t="shared" si="62"/>
        <v/>
      </c>
      <c r="CY18" s="22" t="str">
        <f t="shared" si="63"/>
        <v/>
      </c>
    </row>
    <row r="19" spans="2:103" s="14" customFormat="1" ht="18.75" customHeight="1">
      <c r="B19" s="33">
        <f t="shared" si="64"/>
        <v>5</v>
      </c>
      <c r="C19" s="95" t="str">
        <f>IF(Dashboard!B17="","",Dashboard!B17)</f>
        <v>Student14</v>
      </c>
      <c r="D19" s="96"/>
      <c r="E19" s="96" t="str">
        <f>IF(Dashboard!C17="","",Dashboard!C17)</f>
        <v>Name14</v>
      </c>
      <c r="F19" s="97"/>
      <c r="G19" s="20">
        <f>IF(Dashboard!D17=0,"",Dashboard!D17)</f>
        <v>8</v>
      </c>
      <c r="H19" s="24">
        <v>57</v>
      </c>
      <c r="I19" s="21">
        <f t="shared" si="0"/>
        <v>8</v>
      </c>
      <c r="J19" s="22">
        <f t="shared" si="1"/>
        <v>2</v>
      </c>
      <c r="K19" s="24">
        <v>57</v>
      </c>
      <c r="L19" s="21">
        <f t="shared" si="2"/>
        <v>8</v>
      </c>
      <c r="M19" s="22">
        <f t="shared" si="3"/>
        <v>2</v>
      </c>
      <c r="N19" s="24">
        <v>57</v>
      </c>
      <c r="O19" s="21">
        <f t="shared" si="4"/>
        <v>8</v>
      </c>
      <c r="P19" s="22">
        <f t="shared" si="5"/>
        <v>2</v>
      </c>
      <c r="Q19" s="24">
        <v>57</v>
      </c>
      <c r="R19" s="21">
        <f t="shared" si="6"/>
        <v>8</v>
      </c>
      <c r="S19" s="22">
        <f t="shared" si="7"/>
        <v>2</v>
      </c>
      <c r="T19" s="24">
        <v>57</v>
      </c>
      <c r="U19" s="21">
        <f t="shared" si="8"/>
        <v>7</v>
      </c>
      <c r="V19" s="22">
        <f t="shared" si="9"/>
        <v>3</v>
      </c>
      <c r="W19" s="24"/>
      <c r="X19" s="21" t="str">
        <f t="shared" si="10"/>
        <v/>
      </c>
      <c r="Y19" s="22" t="str">
        <f t="shared" si="11"/>
        <v/>
      </c>
      <c r="Z19" s="24"/>
      <c r="AA19" s="21" t="str">
        <f t="shared" si="12"/>
        <v/>
      </c>
      <c r="AB19" s="22" t="str">
        <f t="shared" si="13"/>
        <v/>
      </c>
      <c r="AC19" s="24"/>
      <c r="AD19" s="21" t="str">
        <f t="shared" si="14"/>
        <v/>
      </c>
      <c r="AE19" s="22" t="str">
        <f t="shared" si="15"/>
        <v/>
      </c>
      <c r="AF19" s="24"/>
      <c r="AG19" s="21" t="str">
        <f t="shared" si="16"/>
        <v/>
      </c>
      <c r="AH19" s="22" t="str">
        <f t="shared" si="17"/>
        <v/>
      </c>
      <c r="AI19" s="24"/>
      <c r="AJ19" s="21" t="str">
        <f t="shared" si="18"/>
        <v/>
      </c>
      <c r="AK19" s="22" t="str">
        <f t="shared" si="19"/>
        <v/>
      </c>
      <c r="AL19" s="24"/>
      <c r="AM19" s="21" t="str">
        <f t="shared" si="20"/>
        <v/>
      </c>
      <c r="AN19" s="22" t="str">
        <f t="shared" si="21"/>
        <v/>
      </c>
      <c r="AO19" s="24"/>
      <c r="AP19" s="21" t="str">
        <f t="shared" si="22"/>
        <v/>
      </c>
      <c r="AQ19" s="22" t="str">
        <f t="shared" si="23"/>
        <v/>
      </c>
      <c r="AR19" s="24"/>
      <c r="AS19" s="21" t="str">
        <f t="shared" si="24"/>
        <v/>
      </c>
      <c r="AT19" s="22" t="str">
        <f t="shared" si="25"/>
        <v/>
      </c>
      <c r="AU19" s="24"/>
      <c r="AV19" s="21" t="str">
        <f t="shared" si="26"/>
        <v/>
      </c>
      <c r="AW19" s="22" t="str">
        <f t="shared" si="27"/>
        <v/>
      </c>
      <c r="AX19" s="24"/>
      <c r="AY19" s="21" t="str">
        <f t="shared" si="28"/>
        <v/>
      </c>
      <c r="AZ19" s="22" t="str">
        <f t="shared" si="29"/>
        <v/>
      </c>
      <c r="BA19" s="24"/>
      <c r="BB19" s="21" t="str">
        <f t="shared" si="30"/>
        <v/>
      </c>
      <c r="BC19" s="22" t="str">
        <f t="shared" si="31"/>
        <v/>
      </c>
      <c r="BD19" s="24"/>
      <c r="BE19" s="21" t="str">
        <f t="shared" si="32"/>
        <v/>
      </c>
      <c r="BF19" s="22" t="str">
        <f t="shared" si="33"/>
        <v/>
      </c>
      <c r="BG19" s="24"/>
      <c r="BH19" s="21" t="str">
        <f t="shared" si="34"/>
        <v/>
      </c>
      <c r="BI19" s="22" t="str">
        <f t="shared" si="35"/>
        <v/>
      </c>
      <c r="BJ19" s="24"/>
      <c r="BK19" s="21" t="str">
        <f t="shared" si="36"/>
        <v/>
      </c>
      <c r="BL19" s="22" t="str">
        <f t="shared" si="37"/>
        <v/>
      </c>
      <c r="BM19" s="24"/>
      <c r="BN19" s="21" t="str">
        <f t="shared" si="38"/>
        <v/>
      </c>
      <c r="BO19" s="22" t="str">
        <f t="shared" si="39"/>
        <v/>
      </c>
      <c r="BP19" s="24"/>
      <c r="BQ19" s="21" t="str">
        <f t="shared" si="40"/>
        <v/>
      </c>
      <c r="BR19" s="22" t="str">
        <f t="shared" si="41"/>
        <v/>
      </c>
      <c r="BS19" s="24"/>
      <c r="BT19" s="21" t="str">
        <f t="shared" si="42"/>
        <v/>
      </c>
      <c r="BU19" s="22" t="str">
        <f t="shared" si="43"/>
        <v/>
      </c>
      <c r="BV19" s="24"/>
      <c r="BW19" s="21" t="str">
        <f t="shared" si="44"/>
        <v/>
      </c>
      <c r="BX19" s="22" t="str">
        <f t="shared" si="45"/>
        <v/>
      </c>
      <c r="BY19" s="24"/>
      <c r="BZ19" s="21" t="str">
        <f t="shared" si="46"/>
        <v/>
      </c>
      <c r="CA19" s="22" t="str">
        <f t="shared" si="47"/>
        <v/>
      </c>
      <c r="CB19" s="24"/>
      <c r="CC19" s="21" t="str">
        <f t="shared" si="48"/>
        <v/>
      </c>
      <c r="CD19" s="22" t="str">
        <f t="shared" si="49"/>
        <v/>
      </c>
      <c r="CE19" s="24"/>
      <c r="CF19" s="21" t="str">
        <f t="shared" si="50"/>
        <v/>
      </c>
      <c r="CG19" s="22" t="str">
        <f t="shared" si="51"/>
        <v/>
      </c>
      <c r="CH19" s="24"/>
      <c r="CI19" s="21" t="str">
        <f t="shared" si="52"/>
        <v/>
      </c>
      <c r="CJ19" s="22" t="str">
        <f t="shared" si="53"/>
        <v/>
      </c>
      <c r="CK19" s="24"/>
      <c r="CL19" s="21" t="str">
        <f t="shared" si="54"/>
        <v/>
      </c>
      <c r="CM19" s="22" t="str">
        <f t="shared" si="55"/>
        <v/>
      </c>
      <c r="CN19" s="24"/>
      <c r="CO19" s="21" t="str">
        <f t="shared" si="56"/>
        <v/>
      </c>
      <c r="CP19" s="22" t="str">
        <f t="shared" si="57"/>
        <v/>
      </c>
      <c r="CQ19" s="24"/>
      <c r="CR19" s="21" t="str">
        <f t="shared" si="58"/>
        <v/>
      </c>
      <c r="CS19" s="22" t="str">
        <f t="shared" si="59"/>
        <v/>
      </c>
      <c r="CT19" s="24"/>
      <c r="CU19" s="21" t="str">
        <f t="shared" si="60"/>
        <v/>
      </c>
      <c r="CV19" s="22" t="str">
        <f t="shared" si="61"/>
        <v/>
      </c>
      <c r="CW19" s="24"/>
      <c r="CX19" s="21" t="str">
        <f t="shared" si="62"/>
        <v/>
      </c>
      <c r="CY19" s="22" t="str">
        <f t="shared" si="63"/>
        <v/>
      </c>
    </row>
    <row r="20" spans="2:103" s="14" customFormat="1" ht="18.75" customHeight="1">
      <c r="B20" s="33">
        <f t="shared" si="64"/>
        <v>4</v>
      </c>
      <c r="C20" s="95" t="str">
        <f>IF(Dashboard!B18="","",Dashboard!B18)</f>
        <v>Student15</v>
      </c>
      <c r="D20" s="96"/>
      <c r="E20" s="96" t="str">
        <f>IF(Dashboard!C18="","",Dashboard!C18)</f>
        <v>Name15</v>
      </c>
      <c r="F20" s="97"/>
      <c r="G20" s="20">
        <f>IF(Dashboard!D18=0,"",Dashboard!D18)</f>
        <v>7</v>
      </c>
      <c r="H20" s="24">
        <v>58</v>
      </c>
      <c r="I20" s="21">
        <f t="shared" si="0"/>
        <v>8</v>
      </c>
      <c r="J20" s="22">
        <f t="shared" si="1"/>
        <v>2</v>
      </c>
      <c r="K20" s="24"/>
      <c r="L20" s="21" t="str">
        <f t="shared" si="2"/>
        <v/>
      </c>
      <c r="M20" s="22" t="str">
        <f t="shared" si="3"/>
        <v/>
      </c>
      <c r="N20" s="24">
        <v>58</v>
      </c>
      <c r="O20" s="21">
        <f t="shared" si="4"/>
        <v>8</v>
      </c>
      <c r="P20" s="22">
        <f t="shared" si="5"/>
        <v>2</v>
      </c>
      <c r="Q20" s="24">
        <v>58</v>
      </c>
      <c r="R20" s="21">
        <f t="shared" si="6"/>
        <v>8</v>
      </c>
      <c r="S20" s="22">
        <f t="shared" si="7"/>
        <v>2</v>
      </c>
      <c r="T20" s="24">
        <v>58</v>
      </c>
      <c r="U20" s="21">
        <f t="shared" si="8"/>
        <v>7</v>
      </c>
      <c r="V20" s="22">
        <f t="shared" si="9"/>
        <v>3</v>
      </c>
      <c r="W20" s="24"/>
      <c r="X20" s="21" t="str">
        <f t="shared" si="10"/>
        <v/>
      </c>
      <c r="Y20" s="22" t="str">
        <f t="shared" si="11"/>
        <v/>
      </c>
      <c r="Z20" s="24"/>
      <c r="AA20" s="21" t="str">
        <f t="shared" si="12"/>
        <v/>
      </c>
      <c r="AB20" s="22" t="str">
        <f t="shared" si="13"/>
        <v/>
      </c>
      <c r="AC20" s="24"/>
      <c r="AD20" s="21" t="str">
        <f t="shared" si="14"/>
        <v/>
      </c>
      <c r="AE20" s="22" t="str">
        <f t="shared" si="15"/>
        <v/>
      </c>
      <c r="AF20" s="24"/>
      <c r="AG20" s="21" t="str">
        <f t="shared" si="16"/>
        <v/>
      </c>
      <c r="AH20" s="22" t="str">
        <f t="shared" si="17"/>
        <v/>
      </c>
      <c r="AI20" s="24"/>
      <c r="AJ20" s="21" t="str">
        <f t="shared" si="18"/>
        <v/>
      </c>
      <c r="AK20" s="22" t="str">
        <f t="shared" si="19"/>
        <v/>
      </c>
      <c r="AL20" s="24"/>
      <c r="AM20" s="21" t="str">
        <f t="shared" si="20"/>
        <v/>
      </c>
      <c r="AN20" s="22" t="str">
        <f t="shared" si="21"/>
        <v/>
      </c>
      <c r="AO20" s="24"/>
      <c r="AP20" s="21" t="str">
        <f t="shared" si="22"/>
        <v/>
      </c>
      <c r="AQ20" s="22" t="str">
        <f t="shared" si="23"/>
        <v/>
      </c>
      <c r="AR20" s="24"/>
      <c r="AS20" s="21" t="str">
        <f t="shared" si="24"/>
        <v/>
      </c>
      <c r="AT20" s="22" t="str">
        <f t="shared" si="25"/>
        <v/>
      </c>
      <c r="AU20" s="24"/>
      <c r="AV20" s="21" t="str">
        <f t="shared" si="26"/>
        <v/>
      </c>
      <c r="AW20" s="22" t="str">
        <f t="shared" si="27"/>
        <v/>
      </c>
      <c r="AX20" s="24"/>
      <c r="AY20" s="21" t="str">
        <f t="shared" si="28"/>
        <v/>
      </c>
      <c r="AZ20" s="22" t="str">
        <f t="shared" si="29"/>
        <v/>
      </c>
      <c r="BA20" s="24"/>
      <c r="BB20" s="21" t="str">
        <f t="shared" si="30"/>
        <v/>
      </c>
      <c r="BC20" s="22" t="str">
        <f t="shared" si="31"/>
        <v/>
      </c>
      <c r="BD20" s="24"/>
      <c r="BE20" s="21" t="str">
        <f t="shared" si="32"/>
        <v/>
      </c>
      <c r="BF20" s="22" t="str">
        <f t="shared" si="33"/>
        <v/>
      </c>
      <c r="BG20" s="24"/>
      <c r="BH20" s="21" t="str">
        <f t="shared" si="34"/>
        <v/>
      </c>
      <c r="BI20" s="22" t="str">
        <f t="shared" si="35"/>
        <v/>
      </c>
      <c r="BJ20" s="24"/>
      <c r="BK20" s="21" t="str">
        <f t="shared" si="36"/>
        <v/>
      </c>
      <c r="BL20" s="22" t="str">
        <f t="shared" si="37"/>
        <v/>
      </c>
      <c r="BM20" s="24"/>
      <c r="BN20" s="21" t="str">
        <f t="shared" si="38"/>
        <v/>
      </c>
      <c r="BO20" s="22" t="str">
        <f t="shared" si="39"/>
        <v/>
      </c>
      <c r="BP20" s="24"/>
      <c r="BQ20" s="21" t="str">
        <f t="shared" si="40"/>
        <v/>
      </c>
      <c r="BR20" s="22" t="str">
        <f t="shared" si="41"/>
        <v/>
      </c>
      <c r="BS20" s="24"/>
      <c r="BT20" s="21" t="str">
        <f t="shared" si="42"/>
        <v/>
      </c>
      <c r="BU20" s="22" t="str">
        <f t="shared" si="43"/>
        <v/>
      </c>
      <c r="BV20" s="24"/>
      <c r="BW20" s="21" t="str">
        <f t="shared" si="44"/>
        <v/>
      </c>
      <c r="BX20" s="22" t="str">
        <f t="shared" si="45"/>
        <v/>
      </c>
      <c r="BY20" s="24"/>
      <c r="BZ20" s="21" t="str">
        <f t="shared" si="46"/>
        <v/>
      </c>
      <c r="CA20" s="22" t="str">
        <f t="shared" si="47"/>
        <v/>
      </c>
      <c r="CB20" s="24"/>
      <c r="CC20" s="21" t="str">
        <f t="shared" si="48"/>
        <v/>
      </c>
      <c r="CD20" s="22" t="str">
        <f t="shared" si="49"/>
        <v/>
      </c>
      <c r="CE20" s="24"/>
      <c r="CF20" s="21" t="str">
        <f t="shared" si="50"/>
        <v/>
      </c>
      <c r="CG20" s="22" t="str">
        <f t="shared" si="51"/>
        <v/>
      </c>
      <c r="CH20" s="24"/>
      <c r="CI20" s="21" t="str">
        <f t="shared" si="52"/>
        <v/>
      </c>
      <c r="CJ20" s="22" t="str">
        <f t="shared" si="53"/>
        <v/>
      </c>
      <c r="CK20" s="24"/>
      <c r="CL20" s="21" t="str">
        <f t="shared" si="54"/>
        <v/>
      </c>
      <c r="CM20" s="22" t="str">
        <f t="shared" si="55"/>
        <v/>
      </c>
      <c r="CN20" s="24"/>
      <c r="CO20" s="21" t="str">
        <f t="shared" si="56"/>
        <v/>
      </c>
      <c r="CP20" s="22" t="str">
        <f t="shared" si="57"/>
        <v/>
      </c>
      <c r="CQ20" s="24"/>
      <c r="CR20" s="21" t="str">
        <f t="shared" si="58"/>
        <v/>
      </c>
      <c r="CS20" s="22" t="str">
        <f t="shared" si="59"/>
        <v/>
      </c>
      <c r="CT20" s="24"/>
      <c r="CU20" s="21" t="str">
        <f t="shared" si="60"/>
        <v/>
      </c>
      <c r="CV20" s="22" t="str">
        <f t="shared" si="61"/>
        <v/>
      </c>
      <c r="CW20" s="24"/>
      <c r="CX20" s="21" t="str">
        <f t="shared" si="62"/>
        <v/>
      </c>
      <c r="CY20" s="22" t="str">
        <f t="shared" si="63"/>
        <v/>
      </c>
    </row>
    <row r="21" spans="2:103" s="14" customFormat="1" ht="18.75" customHeight="1">
      <c r="B21" s="33">
        <f t="shared" si="64"/>
        <v>3</v>
      </c>
      <c r="C21" s="95" t="str">
        <f>IF(Dashboard!B19="","",Dashboard!B19)</f>
        <v>Student16</v>
      </c>
      <c r="D21" s="96"/>
      <c r="E21" s="96" t="str">
        <f>IF(Dashboard!C19="","",Dashboard!C19)</f>
        <v>Name16</v>
      </c>
      <c r="F21" s="97"/>
      <c r="G21" s="20">
        <f>IF(Dashboard!D19=0,"",Dashboard!D19)</f>
        <v>7</v>
      </c>
      <c r="H21" s="24"/>
      <c r="I21" s="21" t="str">
        <f t="shared" si="0"/>
        <v/>
      </c>
      <c r="J21" s="22" t="str">
        <f t="shared" si="1"/>
        <v/>
      </c>
      <c r="K21" s="24">
        <v>45</v>
      </c>
      <c r="L21" s="21">
        <f t="shared" si="2"/>
        <v>6</v>
      </c>
      <c r="M21" s="22">
        <f t="shared" si="3"/>
        <v>4</v>
      </c>
      <c r="N21" s="24">
        <v>45</v>
      </c>
      <c r="O21" s="21">
        <f t="shared" si="4"/>
        <v>6</v>
      </c>
      <c r="P21" s="22">
        <f t="shared" si="5"/>
        <v>4</v>
      </c>
      <c r="Q21" s="24"/>
      <c r="R21" s="21" t="str">
        <f t="shared" si="6"/>
        <v/>
      </c>
      <c r="S21" s="22" t="str">
        <f t="shared" si="7"/>
        <v/>
      </c>
      <c r="T21" s="24">
        <v>45</v>
      </c>
      <c r="U21" s="21">
        <f t="shared" si="8"/>
        <v>6</v>
      </c>
      <c r="V21" s="22">
        <f t="shared" si="9"/>
        <v>4</v>
      </c>
      <c r="W21" s="24"/>
      <c r="X21" s="21" t="str">
        <f t="shared" si="10"/>
        <v/>
      </c>
      <c r="Y21" s="22" t="str">
        <f t="shared" si="11"/>
        <v/>
      </c>
      <c r="Z21" s="24"/>
      <c r="AA21" s="21" t="str">
        <f t="shared" si="12"/>
        <v/>
      </c>
      <c r="AB21" s="22" t="str">
        <f t="shared" si="13"/>
        <v/>
      </c>
      <c r="AC21" s="24"/>
      <c r="AD21" s="21" t="str">
        <f t="shared" si="14"/>
        <v/>
      </c>
      <c r="AE21" s="22" t="str">
        <f t="shared" si="15"/>
        <v/>
      </c>
      <c r="AF21" s="24"/>
      <c r="AG21" s="21" t="str">
        <f t="shared" si="16"/>
        <v/>
      </c>
      <c r="AH21" s="22" t="str">
        <f t="shared" si="17"/>
        <v/>
      </c>
      <c r="AI21" s="24"/>
      <c r="AJ21" s="21" t="str">
        <f t="shared" si="18"/>
        <v/>
      </c>
      <c r="AK21" s="22" t="str">
        <f t="shared" si="19"/>
        <v/>
      </c>
      <c r="AL21" s="24"/>
      <c r="AM21" s="21" t="str">
        <f t="shared" si="20"/>
        <v/>
      </c>
      <c r="AN21" s="22" t="str">
        <f t="shared" si="21"/>
        <v/>
      </c>
      <c r="AO21" s="24"/>
      <c r="AP21" s="21" t="str">
        <f t="shared" si="22"/>
        <v/>
      </c>
      <c r="AQ21" s="22" t="str">
        <f t="shared" si="23"/>
        <v/>
      </c>
      <c r="AR21" s="24"/>
      <c r="AS21" s="21" t="str">
        <f t="shared" si="24"/>
        <v/>
      </c>
      <c r="AT21" s="22" t="str">
        <f t="shared" si="25"/>
        <v/>
      </c>
      <c r="AU21" s="24"/>
      <c r="AV21" s="21" t="str">
        <f t="shared" si="26"/>
        <v/>
      </c>
      <c r="AW21" s="22" t="str">
        <f t="shared" si="27"/>
        <v/>
      </c>
      <c r="AX21" s="24"/>
      <c r="AY21" s="21" t="str">
        <f t="shared" si="28"/>
        <v/>
      </c>
      <c r="AZ21" s="22" t="str">
        <f t="shared" si="29"/>
        <v/>
      </c>
      <c r="BA21" s="24"/>
      <c r="BB21" s="21" t="str">
        <f t="shared" si="30"/>
        <v/>
      </c>
      <c r="BC21" s="22" t="str">
        <f t="shared" si="31"/>
        <v/>
      </c>
      <c r="BD21" s="24"/>
      <c r="BE21" s="21" t="str">
        <f t="shared" si="32"/>
        <v/>
      </c>
      <c r="BF21" s="22" t="str">
        <f t="shared" si="33"/>
        <v/>
      </c>
      <c r="BG21" s="24"/>
      <c r="BH21" s="21" t="str">
        <f t="shared" si="34"/>
        <v/>
      </c>
      <c r="BI21" s="22" t="str">
        <f t="shared" si="35"/>
        <v/>
      </c>
      <c r="BJ21" s="24"/>
      <c r="BK21" s="21" t="str">
        <f t="shared" si="36"/>
        <v/>
      </c>
      <c r="BL21" s="22" t="str">
        <f t="shared" si="37"/>
        <v/>
      </c>
      <c r="BM21" s="24"/>
      <c r="BN21" s="21" t="str">
        <f t="shared" si="38"/>
        <v/>
      </c>
      <c r="BO21" s="22" t="str">
        <f t="shared" si="39"/>
        <v/>
      </c>
      <c r="BP21" s="24"/>
      <c r="BQ21" s="21" t="str">
        <f t="shared" si="40"/>
        <v/>
      </c>
      <c r="BR21" s="22" t="str">
        <f t="shared" si="41"/>
        <v/>
      </c>
      <c r="BS21" s="24"/>
      <c r="BT21" s="21" t="str">
        <f t="shared" si="42"/>
        <v/>
      </c>
      <c r="BU21" s="22" t="str">
        <f t="shared" si="43"/>
        <v/>
      </c>
      <c r="BV21" s="24"/>
      <c r="BW21" s="21" t="str">
        <f t="shared" si="44"/>
        <v/>
      </c>
      <c r="BX21" s="22" t="str">
        <f t="shared" si="45"/>
        <v/>
      </c>
      <c r="BY21" s="24"/>
      <c r="BZ21" s="21" t="str">
        <f t="shared" si="46"/>
        <v/>
      </c>
      <c r="CA21" s="22" t="str">
        <f t="shared" si="47"/>
        <v/>
      </c>
      <c r="CB21" s="24"/>
      <c r="CC21" s="21" t="str">
        <f t="shared" si="48"/>
        <v/>
      </c>
      <c r="CD21" s="22" t="str">
        <f t="shared" si="49"/>
        <v/>
      </c>
      <c r="CE21" s="24"/>
      <c r="CF21" s="21" t="str">
        <f t="shared" si="50"/>
        <v/>
      </c>
      <c r="CG21" s="22" t="str">
        <f t="shared" si="51"/>
        <v/>
      </c>
      <c r="CH21" s="24"/>
      <c r="CI21" s="21" t="str">
        <f t="shared" si="52"/>
        <v/>
      </c>
      <c r="CJ21" s="22" t="str">
        <f t="shared" si="53"/>
        <v/>
      </c>
      <c r="CK21" s="24"/>
      <c r="CL21" s="21" t="str">
        <f t="shared" si="54"/>
        <v/>
      </c>
      <c r="CM21" s="22" t="str">
        <f t="shared" si="55"/>
        <v/>
      </c>
      <c r="CN21" s="24"/>
      <c r="CO21" s="21" t="str">
        <f t="shared" si="56"/>
        <v/>
      </c>
      <c r="CP21" s="22" t="str">
        <f t="shared" si="57"/>
        <v/>
      </c>
      <c r="CQ21" s="24"/>
      <c r="CR21" s="21" t="str">
        <f t="shared" si="58"/>
        <v/>
      </c>
      <c r="CS21" s="22" t="str">
        <f t="shared" si="59"/>
        <v/>
      </c>
      <c r="CT21" s="24"/>
      <c r="CU21" s="21" t="str">
        <f t="shared" si="60"/>
        <v/>
      </c>
      <c r="CV21" s="22" t="str">
        <f t="shared" si="61"/>
        <v/>
      </c>
      <c r="CW21" s="24"/>
      <c r="CX21" s="21" t="str">
        <f t="shared" si="62"/>
        <v/>
      </c>
      <c r="CY21" s="22" t="str">
        <f t="shared" si="63"/>
        <v/>
      </c>
    </row>
    <row r="22" spans="2:103" s="14" customFormat="1" ht="18.75" customHeight="1">
      <c r="B22" s="33">
        <f t="shared" si="64"/>
        <v>5</v>
      </c>
      <c r="C22" s="95" t="str">
        <f>IF(Dashboard!B20="","",Dashboard!B20)</f>
        <v>Student17</v>
      </c>
      <c r="D22" s="96"/>
      <c r="E22" s="96" t="str">
        <f>IF(Dashboard!C20="","",Dashboard!C20)</f>
        <v>Name17</v>
      </c>
      <c r="F22" s="97"/>
      <c r="G22" s="20">
        <f>IF(Dashboard!D20=0,"",Dashboard!D20)</f>
        <v>8</v>
      </c>
      <c r="H22" s="24">
        <v>50</v>
      </c>
      <c r="I22" s="21">
        <f t="shared" si="0"/>
        <v>7</v>
      </c>
      <c r="J22" s="22">
        <f t="shared" si="1"/>
        <v>3</v>
      </c>
      <c r="K22" s="24">
        <v>50</v>
      </c>
      <c r="L22" s="21">
        <f t="shared" si="2"/>
        <v>7</v>
      </c>
      <c r="M22" s="22">
        <f t="shared" si="3"/>
        <v>3</v>
      </c>
      <c r="N22" s="24">
        <v>50</v>
      </c>
      <c r="O22" s="21">
        <f t="shared" si="4"/>
        <v>7</v>
      </c>
      <c r="P22" s="22">
        <f t="shared" si="5"/>
        <v>3</v>
      </c>
      <c r="Q22" s="24">
        <v>50</v>
      </c>
      <c r="R22" s="21">
        <f t="shared" si="6"/>
        <v>7</v>
      </c>
      <c r="S22" s="22">
        <f t="shared" si="7"/>
        <v>3</v>
      </c>
      <c r="T22" s="24">
        <v>50</v>
      </c>
      <c r="U22" s="21">
        <f t="shared" si="8"/>
        <v>7</v>
      </c>
      <c r="V22" s="22">
        <f t="shared" si="9"/>
        <v>3</v>
      </c>
      <c r="W22" s="24"/>
      <c r="X22" s="21" t="str">
        <f t="shared" si="10"/>
        <v/>
      </c>
      <c r="Y22" s="22" t="str">
        <f t="shared" si="11"/>
        <v/>
      </c>
      <c r="Z22" s="24"/>
      <c r="AA22" s="21" t="str">
        <f t="shared" si="12"/>
        <v/>
      </c>
      <c r="AB22" s="22" t="str">
        <f t="shared" si="13"/>
        <v/>
      </c>
      <c r="AC22" s="24"/>
      <c r="AD22" s="21" t="str">
        <f t="shared" si="14"/>
        <v/>
      </c>
      <c r="AE22" s="22" t="str">
        <f t="shared" si="15"/>
        <v/>
      </c>
      <c r="AF22" s="24"/>
      <c r="AG22" s="21" t="str">
        <f t="shared" si="16"/>
        <v/>
      </c>
      <c r="AH22" s="22" t="str">
        <f t="shared" si="17"/>
        <v/>
      </c>
      <c r="AI22" s="24"/>
      <c r="AJ22" s="21" t="str">
        <f t="shared" si="18"/>
        <v/>
      </c>
      <c r="AK22" s="22" t="str">
        <f t="shared" si="19"/>
        <v/>
      </c>
      <c r="AL22" s="24"/>
      <c r="AM22" s="21" t="str">
        <f t="shared" si="20"/>
        <v/>
      </c>
      <c r="AN22" s="22" t="str">
        <f t="shared" si="21"/>
        <v/>
      </c>
      <c r="AO22" s="24"/>
      <c r="AP22" s="21" t="str">
        <f t="shared" si="22"/>
        <v/>
      </c>
      <c r="AQ22" s="22" t="str">
        <f t="shared" si="23"/>
        <v/>
      </c>
      <c r="AR22" s="24"/>
      <c r="AS22" s="21" t="str">
        <f t="shared" si="24"/>
        <v/>
      </c>
      <c r="AT22" s="22" t="str">
        <f t="shared" si="25"/>
        <v/>
      </c>
      <c r="AU22" s="24"/>
      <c r="AV22" s="21" t="str">
        <f t="shared" si="26"/>
        <v/>
      </c>
      <c r="AW22" s="22" t="str">
        <f t="shared" si="27"/>
        <v/>
      </c>
      <c r="AX22" s="24"/>
      <c r="AY22" s="21" t="str">
        <f t="shared" si="28"/>
        <v/>
      </c>
      <c r="AZ22" s="22" t="str">
        <f t="shared" si="29"/>
        <v/>
      </c>
      <c r="BA22" s="24"/>
      <c r="BB22" s="21" t="str">
        <f t="shared" si="30"/>
        <v/>
      </c>
      <c r="BC22" s="22" t="str">
        <f t="shared" si="31"/>
        <v/>
      </c>
      <c r="BD22" s="24"/>
      <c r="BE22" s="21" t="str">
        <f t="shared" si="32"/>
        <v/>
      </c>
      <c r="BF22" s="22" t="str">
        <f t="shared" si="33"/>
        <v/>
      </c>
      <c r="BG22" s="24"/>
      <c r="BH22" s="21" t="str">
        <f t="shared" si="34"/>
        <v/>
      </c>
      <c r="BI22" s="22" t="str">
        <f t="shared" si="35"/>
        <v/>
      </c>
      <c r="BJ22" s="24"/>
      <c r="BK22" s="21" t="str">
        <f t="shared" si="36"/>
        <v/>
      </c>
      <c r="BL22" s="22" t="str">
        <f t="shared" si="37"/>
        <v/>
      </c>
      <c r="BM22" s="24"/>
      <c r="BN22" s="21" t="str">
        <f t="shared" si="38"/>
        <v/>
      </c>
      <c r="BO22" s="22" t="str">
        <f t="shared" si="39"/>
        <v/>
      </c>
      <c r="BP22" s="24"/>
      <c r="BQ22" s="21" t="str">
        <f t="shared" si="40"/>
        <v/>
      </c>
      <c r="BR22" s="22" t="str">
        <f t="shared" si="41"/>
        <v/>
      </c>
      <c r="BS22" s="24"/>
      <c r="BT22" s="21" t="str">
        <f t="shared" si="42"/>
        <v/>
      </c>
      <c r="BU22" s="22" t="str">
        <f t="shared" si="43"/>
        <v/>
      </c>
      <c r="BV22" s="24"/>
      <c r="BW22" s="21" t="str">
        <f t="shared" si="44"/>
        <v/>
      </c>
      <c r="BX22" s="22" t="str">
        <f t="shared" si="45"/>
        <v/>
      </c>
      <c r="BY22" s="24"/>
      <c r="BZ22" s="21" t="str">
        <f t="shared" si="46"/>
        <v/>
      </c>
      <c r="CA22" s="22" t="str">
        <f t="shared" si="47"/>
        <v/>
      </c>
      <c r="CB22" s="24"/>
      <c r="CC22" s="21" t="str">
        <f t="shared" si="48"/>
        <v/>
      </c>
      <c r="CD22" s="22" t="str">
        <f t="shared" si="49"/>
        <v/>
      </c>
      <c r="CE22" s="24"/>
      <c r="CF22" s="21" t="str">
        <f t="shared" si="50"/>
        <v/>
      </c>
      <c r="CG22" s="22" t="str">
        <f t="shared" si="51"/>
        <v/>
      </c>
      <c r="CH22" s="24"/>
      <c r="CI22" s="21" t="str">
        <f t="shared" si="52"/>
        <v/>
      </c>
      <c r="CJ22" s="22" t="str">
        <f t="shared" si="53"/>
        <v/>
      </c>
      <c r="CK22" s="24"/>
      <c r="CL22" s="21" t="str">
        <f t="shared" si="54"/>
        <v/>
      </c>
      <c r="CM22" s="22" t="str">
        <f t="shared" si="55"/>
        <v/>
      </c>
      <c r="CN22" s="24"/>
      <c r="CO22" s="21" t="str">
        <f t="shared" si="56"/>
        <v/>
      </c>
      <c r="CP22" s="22" t="str">
        <f t="shared" si="57"/>
        <v/>
      </c>
      <c r="CQ22" s="24"/>
      <c r="CR22" s="21" t="str">
        <f t="shared" si="58"/>
        <v/>
      </c>
      <c r="CS22" s="22" t="str">
        <f t="shared" si="59"/>
        <v/>
      </c>
      <c r="CT22" s="24"/>
      <c r="CU22" s="21" t="str">
        <f t="shared" si="60"/>
        <v/>
      </c>
      <c r="CV22" s="22" t="str">
        <f t="shared" si="61"/>
        <v/>
      </c>
      <c r="CW22" s="24"/>
      <c r="CX22" s="21" t="str">
        <f t="shared" si="62"/>
        <v/>
      </c>
      <c r="CY22" s="22" t="str">
        <f t="shared" si="63"/>
        <v/>
      </c>
    </row>
    <row r="23" spans="2:103" s="14" customFormat="1" ht="18.75" customHeight="1">
      <c r="B23" s="33">
        <f t="shared" si="64"/>
        <v>5</v>
      </c>
      <c r="C23" s="95" t="str">
        <f>IF(Dashboard!B21="","",Dashboard!B21)</f>
        <v>Student18</v>
      </c>
      <c r="D23" s="96"/>
      <c r="E23" s="96" t="str">
        <f>IF(Dashboard!C21="","",Dashboard!C21)</f>
        <v>Name18</v>
      </c>
      <c r="F23" s="97"/>
      <c r="G23" s="20">
        <f>IF(Dashboard!D21=0,"",Dashboard!D21)</f>
        <v>8</v>
      </c>
      <c r="H23" s="24">
        <v>56</v>
      </c>
      <c r="I23" s="21">
        <f t="shared" si="0"/>
        <v>8</v>
      </c>
      <c r="J23" s="22">
        <f t="shared" si="1"/>
        <v>2</v>
      </c>
      <c r="K23" s="24">
        <v>56</v>
      </c>
      <c r="L23" s="21">
        <f t="shared" si="2"/>
        <v>7</v>
      </c>
      <c r="M23" s="22">
        <f t="shared" si="3"/>
        <v>3</v>
      </c>
      <c r="N23" s="24">
        <v>56</v>
      </c>
      <c r="O23" s="21">
        <f t="shared" si="4"/>
        <v>7</v>
      </c>
      <c r="P23" s="22">
        <f t="shared" si="5"/>
        <v>3</v>
      </c>
      <c r="Q23" s="24">
        <v>56</v>
      </c>
      <c r="R23" s="21">
        <f t="shared" si="6"/>
        <v>8</v>
      </c>
      <c r="S23" s="22">
        <f t="shared" si="7"/>
        <v>2</v>
      </c>
      <c r="T23" s="24">
        <v>56</v>
      </c>
      <c r="U23" s="21">
        <f t="shared" si="8"/>
        <v>7</v>
      </c>
      <c r="V23" s="22">
        <f t="shared" si="9"/>
        <v>3</v>
      </c>
      <c r="W23" s="24"/>
      <c r="X23" s="21" t="str">
        <f t="shared" si="10"/>
        <v/>
      </c>
      <c r="Y23" s="22" t="str">
        <f t="shared" si="11"/>
        <v/>
      </c>
      <c r="Z23" s="24"/>
      <c r="AA23" s="21" t="str">
        <f t="shared" si="12"/>
        <v/>
      </c>
      <c r="AB23" s="22" t="str">
        <f t="shared" si="13"/>
        <v/>
      </c>
      <c r="AC23" s="24"/>
      <c r="AD23" s="21" t="str">
        <f t="shared" si="14"/>
        <v/>
      </c>
      <c r="AE23" s="22" t="str">
        <f t="shared" si="15"/>
        <v/>
      </c>
      <c r="AF23" s="24"/>
      <c r="AG23" s="21" t="str">
        <f t="shared" si="16"/>
        <v/>
      </c>
      <c r="AH23" s="22" t="str">
        <f t="shared" si="17"/>
        <v/>
      </c>
      <c r="AI23" s="24"/>
      <c r="AJ23" s="21" t="str">
        <f t="shared" si="18"/>
        <v/>
      </c>
      <c r="AK23" s="22" t="str">
        <f t="shared" si="19"/>
        <v/>
      </c>
      <c r="AL23" s="24"/>
      <c r="AM23" s="21" t="str">
        <f t="shared" si="20"/>
        <v/>
      </c>
      <c r="AN23" s="22" t="str">
        <f t="shared" si="21"/>
        <v/>
      </c>
      <c r="AO23" s="24"/>
      <c r="AP23" s="21" t="str">
        <f t="shared" si="22"/>
        <v/>
      </c>
      <c r="AQ23" s="22" t="str">
        <f t="shared" si="23"/>
        <v/>
      </c>
      <c r="AR23" s="24"/>
      <c r="AS23" s="21" t="str">
        <f t="shared" si="24"/>
        <v/>
      </c>
      <c r="AT23" s="22" t="str">
        <f t="shared" si="25"/>
        <v/>
      </c>
      <c r="AU23" s="24"/>
      <c r="AV23" s="21" t="str">
        <f t="shared" si="26"/>
        <v/>
      </c>
      <c r="AW23" s="22" t="str">
        <f t="shared" si="27"/>
        <v/>
      </c>
      <c r="AX23" s="24"/>
      <c r="AY23" s="21" t="str">
        <f t="shared" si="28"/>
        <v/>
      </c>
      <c r="AZ23" s="22" t="str">
        <f t="shared" si="29"/>
        <v/>
      </c>
      <c r="BA23" s="24"/>
      <c r="BB23" s="21" t="str">
        <f t="shared" si="30"/>
        <v/>
      </c>
      <c r="BC23" s="22" t="str">
        <f t="shared" si="31"/>
        <v/>
      </c>
      <c r="BD23" s="24"/>
      <c r="BE23" s="21" t="str">
        <f t="shared" si="32"/>
        <v/>
      </c>
      <c r="BF23" s="22" t="str">
        <f t="shared" si="33"/>
        <v/>
      </c>
      <c r="BG23" s="24"/>
      <c r="BH23" s="21" t="str">
        <f t="shared" si="34"/>
        <v/>
      </c>
      <c r="BI23" s="22" t="str">
        <f t="shared" si="35"/>
        <v/>
      </c>
      <c r="BJ23" s="24"/>
      <c r="BK23" s="21" t="str">
        <f t="shared" si="36"/>
        <v/>
      </c>
      <c r="BL23" s="22" t="str">
        <f t="shared" si="37"/>
        <v/>
      </c>
      <c r="BM23" s="24"/>
      <c r="BN23" s="21" t="str">
        <f t="shared" si="38"/>
        <v/>
      </c>
      <c r="BO23" s="22" t="str">
        <f t="shared" si="39"/>
        <v/>
      </c>
      <c r="BP23" s="24"/>
      <c r="BQ23" s="21" t="str">
        <f t="shared" si="40"/>
        <v/>
      </c>
      <c r="BR23" s="22" t="str">
        <f t="shared" si="41"/>
        <v/>
      </c>
      <c r="BS23" s="24"/>
      <c r="BT23" s="21" t="str">
        <f t="shared" si="42"/>
        <v/>
      </c>
      <c r="BU23" s="22" t="str">
        <f t="shared" si="43"/>
        <v/>
      </c>
      <c r="BV23" s="24"/>
      <c r="BW23" s="21" t="str">
        <f t="shared" si="44"/>
        <v/>
      </c>
      <c r="BX23" s="22" t="str">
        <f t="shared" si="45"/>
        <v/>
      </c>
      <c r="BY23" s="24"/>
      <c r="BZ23" s="21" t="str">
        <f t="shared" si="46"/>
        <v/>
      </c>
      <c r="CA23" s="22" t="str">
        <f t="shared" si="47"/>
        <v/>
      </c>
      <c r="CB23" s="24"/>
      <c r="CC23" s="21" t="str">
        <f t="shared" si="48"/>
        <v/>
      </c>
      <c r="CD23" s="22" t="str">
        <f t="shared" si="49"/>
        <v/>
      </c>
      <c r="CE23" s="24"/>
      <c r="CF23" s="21" t="str">
        <f t="shared" si="50"/>
        <v/>
      </c>
      <c r="CG23" s="22" t="str">
        <f t="shared" si="51"/>
        <v/>
      </c>
      <c r="CH23" s="24"/>
      <c r="CI23" s="21" t="str">
        <f t="shared" si="52"/>
        <v/>
      </c>
      <c r="CJ23" s="22" t="str">
        <f t="shared" si="53"/>
        <v/>
      </c>
      <c r="CK23" s="24"/>
      <c r="CL23" s="21" t="str">
        <f t="shared" si="54"/>
        <v/>
      </c>
      <c r="CM23" s="22" t="str">
        <f t="shared" si="55"/>
        <v/>
      </c>
      <c r="CN23" s="24"/>
      <c r="CO23" s="21" t="str">
        <f t="shared" si="56"/>
        <v/>
      </c>
      <c r="CP23" s="22" t="str">
        <f t="shared" si="57"/>
        <v/>
      </c>
      <c r="CQ23" s="24"/>
      <c r="CR23" s="21" t="str">
        <f t="shared" si="58"/>
        <v/>
      </c>
      <c r="CS23" s="22" t="str">
        <f t="shared" si="59"/>
        <v/>
      </c>
      <c r="CT23" s="24"/>
      <c r="CU23" s="21" t="str">
        <f t="shared" si="60"/>
        <v/>
      </c>
      <c r="CV23" s="22" t="str">
        <f t="shared" si="61"/>
        <v/>
      </c>
      <c r="CW23" s="24"/>
      <c r="CX23" s="21" t="str">
        <f t="shared" si="62"/>
        <v/>
      </c>
      <c r="CY23" s="22" t="str">
        <f t="shared" si="63"/>
        <v/>
      </c>
    </row>
    <row r="24" spans="2:103" s="14" customFormat="1" ht="18.75" customHeight="1">
      <c r="B24" s="33">
        <f t="shared" si="64"/>
        <v>5</v>
      </c>
      <c r="C24" s="95" t="str">
        <f>IF(Dashboard!B22="","",Dashboard!B22)</f>
        <v>Student19</v>
      </c>
      <c r="D24" s="96"/>
      <c r="E24" s="96" t="str">
        <f>IF(Dashboard!C22="","",Dashboard!C22)</f>
        <v>Name19</v>
      </c>
      <c r="F24" s="97"/>
      <c r="G24" s="20">
        <f>IF(Dashboard!D22=0,"",Dashboard!D22)</f>
        <v>9</v>
      </c>
      <c r="H24" s="24">
        <v>55</v>
      </c>
      <c r="I24" s="21">
        <f t="shared" si="0"/>
        <v>8</v>
      </c>
      <c r="J24" s="22">
        <f t="shared" si="1"/>
        <v>2</v>
      </c>
      <c r="K24" s="24">
        <v>55</v>
      </c>
      <c r="L24" s="21">
        <f t="shared" si="2"/>
        <v>7</v>
      </c>
      <c r="M24" s="22">
        <f t="shared" si="3"/>
        <v>3</v>
      </c>
      <c r="N24" s="24">
        <v>55</v>
      </c>
      <c r="O24" s="21">
        <f t="shared" si="4"/>
        <v>7</v>
      </c>
      <c r="P24" s="22">
        <f t="shared" si="5"/>
        <v>3</v>
      </c>
      <c r="Q24" s="24">
        <v>55</v>
      </c>
      <c r="R24" s="21">
        <f t="shared" si="6"/>
        <v>8</v>
      </c>
      <c r="S24" s="22">
        <f t="shared" si="7"/>
        <v>2</v>
      </c>
      <c r="T24" s="24">
        <v>55</v>
      </c>
      <c r="U24" s="21">
        <f t="shared" si="8"/>
        <v>7</v>
      </c>
      <c r="V24" s="22">
        <f t="shared" si="9"/>
        <v>3</v>
      </c>
      <c r="W24" s="24"/>
      <c r="X24" s="21" t="str">
        <f t="shared" si="10"/>
        <v/>
      </c>
      <c r="Y24" s="22" t="str">
        <f t="shared" si="11"/>
        <v/>
      </c>
      <c r="Z24" s="24"/>
      <c r="AA24" s="21" t="str">
        <f t="shared" si="12"/>
        <v/>
      </c>
      <c r="AB24" s="22" t="str">
        <f t="shared" si="13"/>
        <v/>
      </c>
      <c r="AC24" s="24"/>
      <c r="AD24" s="21" t="str">
        <f t="shared" si="14"/>
        <v/>
      </c>
      <c r="AE24" s="22" t="str">
        <f t="shared" si="15"/>
        <v/>
      </c>
      <c r="AF24" s="24"/>
      <c r="AG24" s="21" t="str">
        <f t="shared" si="16"/>
        <v/>
      </c>
      <c r="AH24" s="22" t="str">
        <f t="shared" si="17"/>
        <v/>
      </c>
      <c r="AI24" s="24"/>
      <c r="AJ24" s="21" t="str">
        <f t="shared" si="18"/>
        <v/>
      </c>
      <c r="AK24" s="22" t="str">
        <f t="shared" si="19"/>
        <v/>
      </c>
      <c r="AL24" s="24"/>
      <c r="AM24" s="21" t="str">
        <f t="shared" si="20"/>
        <v/>
      </c>
      <c r="AN24" s="22" t="str">
        <f t="shared" si="21"/>
        <v/>
      </c>
      <c r="AO24" s="24"/>
      <c r="AP24" s="21" t="str">
        <f t="shared" si="22"/>
        <v/>
      </c>
      <c r="AQ24" s="22" t="str">
        <f t="shared" si="23"/>
        <v/>
      </c>
      <c r="AR24" s="24"/>
      <c r="AS24" s="21" t="str">
        <f t="shared" si="24"/>
        <v/>
      </c>
      <c r="AT24" s="22" t="str">
        <f t="shared" si="25"/>
        <v/>
      </c>
      <c r="AU24" s="24"/>
      <c r="AV24" s="21" t="str">
        <f t="shared" si="26"/>
        <v/>
      </c>
      <c r="AW24" s="22" t="str">
        <f t="shared" si="27"/>
        <v/>
      </c>
      <c r="AX24" s="24"/>
      <c r="AY24" s="21" t="str">
        <f t="shared" si="28"/>
        <v/>
      </c>
      <c r="AZ24" s="22" t="str">
        <f t="shared" si="29"/>
        <v/>
      </c>
      <c r="BA24" s="24"/>
      <c r="BB24" s="21" t="str">
        <f t="shared" si="30"/>
        <v/>
      </c>
      <c r="BC24" s="22" t="str">
        <f t="shared" si="31"/>
        <v/>
      </c>
      <c r="BD24" s="24"/>
      <c r="BE24" s="21" t="str">
        <f t="shared" si="32"/>
        <v/>
      </c>
      <c r="BF24" s="22" t="str">
        <f t="shared" si="33"/>
        <v/>
      </c>
      <c r="BG24" s="24"/>
      <c r="BH24" s="21" t="str">
        <f t="shared" si="34"/>
        <v/>
      </c>
      <c r="BI24" s="22" t="str">
        <f t="shared" si="35"/>
        <v/>
      </c>
      <c r="BJ24" s="24"/>
      <c r="BK24" s="21" t="str">
        <f t="shared" si="36"/>
        <v/>
      </c>
      <c r="BL24" s="22" t="str">
        <f t="shared" si="37"/>
        <v/>
      </c>
      <c r="BM24" s="24"/>
      <c r="BN24" s="21" t="str">
        <f t="shared" si="38"/>
        <v/>
      </c>
      <c r="BO24" s="22" t="str">
        <f t="shared" si="39"/>
        <v/>
      </c>
      <c r="BP24" s="24"/>
      <c r="BQ24" s="21" t="str">
        <f t="shared" si="40"/>
        <v/>
      </c>
      <c r="BR24" s="22" t="str">
        <f t="shared" si="41"/>
        <v/>
      </c>
      <c r="BS24" s="24"/>
      <c r="BT24" s="21" t="str">
        <f t="shared" si="42"/>
        <v/>
      </c>
      <c r="BU24" s="22" t="str">
        <f t="shared" si="43"/>
        <v/>
      </c>
      <c r="BV24" s="24"/>
      <c r="BW24" s="21" t="str">
        <f t="shared" si="44"/>
        <v/>
      </c>
      <c r="BX24" s="22" t="str">
        <f t="shared" si="45"/>
        <v/>
      </c>
      <c r="BY24" s="24"/>
      <c r="BZ24" s="21" t="str">
        <f t="shared" si="46"/>
        <v/>
      </c>
      <c r="CA24" s="22" t="str">
        <f t="shared" si="47"/>
        <v/>
      </c>
      <c r="CB24" s="24"/>
      <c r="CC24" s="21" t="str">
        <f t="shared" si="48"/>
        <v/>
      </c>
      <c r="CD24" s="22" t="str">
        <f t="shared" si="49"/>
        <v/>
      </c>
      <c r="CE24" s="24"/>
      <c r="CF24" s="21" t="str">
        <f t="shared" si="50"/>
        <v/>
      </c>
      <c r="CG24" s="22" t="str">
        <f t="shared" si="51"/>
        <v/>
      </c>
      <c r="CH24" s="24"/>
      <c r="CI24" s="21" t="str">
        <f t="shared" si="52"/>
        <v/>
      </c>
      <c r="CJ24" s="22" t="str">
        <f t="shared" si="53"/>
        <v/>
      </c>
      <c r="CK24" s="24"/>
      <c r="CL24" s="21" t="str">
        <f t="shared" si="54"/>
        <v/>
      </c>
      <c r="CM24" s="22" t="str">
        <f t="shared" si="55"/>
        <v/>
      </c>
      <c r="CN24" s="24"/>
      <c r="CO24" s="21" t="str">
        <f t="shared" si="56"/>
        <v/>
      </c>
      <c r="CP24" s="22" t="str">
        <f t="shared" si="57"/>
        <v/>
      </c>
      <c r="CQ24" s="24"/>
      <c r="CR24" s="21" t="str">
        <f t="shared" si="58"/>
        <v/>
      </c>
      <c r="CS24" s="22" t="str">
        <f t="shared" si="59"/>
        <v/>
      </c>
      <c r="CT24" s="24"/>
      <c r="CU24" s="21" t="str">
        <f t="shared" si="60"/>
        <v/>
      </c>
      <c r="CV24" s="22" t="str">
        <f t="shared" si="61"/>
        <v/>
      </c>
      <c r="CW24" s="24"/>
      <c r="CX24" s="21" t="str">
        <f t="shared" si="62"/>
        <v/>
      </c>
      <c r="CY24" s="22" t="str">
        <f t="shared" si="63"/>
        <v/>
      </c>
    </row>
    <row r="25" spans="2:103" s="14" customFormat="1" ht="18.75" customHeight="1">
      <c r="B25" s="33">
        <f t="shared" si="64"/>
        <v>5</v>
      </c>
      <c r="C25" s="95" t="str">
        <f>IF(Dashboard!B23="","",Dashboard!B23)</f>
        <v>Student20</v>
      </c>
      <c r="D25" s="96"/>
      <c r="E25" s="96" t="str">
        <f>IF(Dashboard!C23="","",Dashboard!C23)</f>
        <v>Name20</v>
      </c>
      <c r="F25" s="97"/>
      <c r="G25" s="20">
        <f>IF(Dashboard!D23=0,"",Dashboard!D23)</f>
        <v>8</v>
      </c>
      <c r="H25" s="24">
        <v>50</v>
      </c>
      <c r="I25" s="21">
        <f t="shared" si="0"/>
        <v>7</v>
      </c>
      <c r="J25" s="22">
        <f t="shared" si="1"/>
        <v>3</v>
      </c>
      <c r="K25" s="24">
        <v>50</v>
      </c>
      <c r="L25" s="21">
        <f t="shared" si="2"/>
        <v>7</v>
      </c>
      <c r="M25" s="22">
        <f t="shared" si="3"/>
        <v>3</v>
      </c>
      <c r="N25" s="24">
        <v>50</v>
      </c>
      <c r="O25" s="21">
        <f t="shared" si="4"/>
        <v>7</v>
      </c>
      <c r="P25" s="22">
        <f t="shared" si="5"/>
        <v>3</v>
      </c>
      <c r="Q25" s="24">
        <v>50</v>
      </c>
      <c r="R25" s="21">
        <f t="shared" si="6"/>
        <v>7</v>
      </c>
      <c r="S25" s="22">
        <f t="shared" si="7"/>
        <v>3</v>
      </c>
      <c r="T25" s="24">
        <v>50</v>
      </c>
      <c r="U25" s="21">
        <f t="shared" si="8"/>
        <v>7</v>
      </c>
      <c r="V25" s="22">
        <f t="shared" si="9"/>
        <v>3</v>
      </c>
      <c r="W25" s="24"/>
      <c r="X25" s="21" t="str">
        <f t="shared" si="10"/>
        <v/>
      </c>
      <c r="Y25" s="22" t="str">
        <f t="shared" si="11"/>
        <v/>
      </c>
      <c r="Z25" s="24"/>
      <c r="AA25" s="21" t="str">
        <f t="shared" si="12"/>
        <v/>
      </c>
      <c r="AB25" s="22" t="str">
        <f t="shared" si="13"/>
        <v/>
      </c>
      <c r="AC25" s="24"/>
      <c r="AD25" s="21" t="str">
        <f t="shared" si="14"/>
        <v/>
      </c>
      <c r="AE25" s="22" t="str">
        <f t="shared" si="15"/>
        <v/>
      </c>
      <c r="AF25" s="24"/>
      <c r="AG25" s="21" t="str">
        <f t="shared" si="16"/>
        <v/>
      </c>
      <c r="AH25" s="22" t="str">
        <f t="shared" si="17"/>
        <v/>
      </c>
      <c r="AI25" s="24"/>
      <c r="AJ25" s="21" t="str">
        <f t="shared" si="18"/>
        <v/>
      </c>
      <c r="AK25" s="22" t="str">
        <f t="shared" si="19"/>
        <v/>
      </c>
      <c r="AL25" s="24"/>
      <c r="AM25" s="21" t="str">
        <f t="shared" si="20"/>
        <v/>
      </c>
      <c r="AN25" s="22" t="str">
        <f t="shared" si="21"/>
        <v/>
      </c>
      <c r="AO25" s="24"/>
      <c r="AP25" s="21" t="str">
        <f t="shared" si="22"/>
        <v/>
      </c>
      <c r="AQ25" s="22" t="str">
        <f t="shared" si="23"/>
        <v/>
      </c>
      <c r="AR25" s="24"/>
      <c r="AS25" s="21" t="str">
        <f t="shared" si="24"/>
        <v/>
      </c>
      <c r="AT25" s="22" t="str">
        <f t="shared" si="25"/>
        <v/>
      </c>
      <c r="AU25" s="24"/>
      <c r="AV25" s="21" t="str">
        <f t="shared" si="26"/>
        <v/>
      </c>
      <c r="AW25" s="22" t="str">
        <f t="shared" si="27"/>
        <v/>
      </c>
      <c r="AX25" s="24"/>
      <c r="AY25" s="21" t="str">
        <f t="shared" si="28"/>
        <v/>
      </c>
      <c r="AZ25" s="22" t="str">
        <f t="shared" si="29"/>
        <v/>
      </c>
      <c r="BA25" s="24"/>
      <c r="BB25" s="21" t="str">
        <f t="shared" si="30"/>
        <v/>
      </c>
      <c r="BC25" s="22" t="str">
        <f t="shared" si="31"/>
        <v/>
      </c>
      <c r="BD25" s="24"/>
      <c r="BE25" s="21" t="str">
        <f t="shared" si="32"/>
        <v/>
      </c>
      <c r="BF25" s="22" t="str">
        <f t="shared" si="33"/>
        <v/>
      </c>
      <c r="BG25" s="24"/>
      <c r="BH25" s="21" t="str">
        <f t="shared" si="34"/>
        <v/>
      </c>
      <c r="BI25" s="22" t="str">
        <f t="shared" si="35"/>
        <v/>
      </c>
      <c r="BJ25" s="24"/>
      <c r="BK25" s="21" t="str">
        <f t="shared" si="36"/>
        <v/>
      </c>
      <c r="BL25" s="22" t="str">
        <f t="shared" si="37"/>
        <v/>
      </c>
      <c r="BM25" s="24"/>
      <c r="BN25" s="21" t="str">
        <f t="shared" si="38"/>
        <v/>
      </c>
      <c r="BO25" s="22" t="str">
        <f t="shared" si="39"/>
        <v/>
      </c>
      <c r="BP25" s="24"/>
      <c r="BQ25" s="21" t="str">
        <f t="shared" si="40"/>
        <v/>
      </c>
      <c r="BR25" s="22" t="str">
        <f t="shared" si="41"/>
        <v/>
      </c>
      <c r="BS25" s="24"/>
      <c r="BT25" s="21" t="str">
        <f t="shared" si="42"/>
        <v/>
      </c>
      <c r="BU25" s="22" t="str">
        <f t="shared" si="43"/>
        <v/>
      </c>
      <c r="BV25" s="24"/>
      <c r="BW25" s="21" t="str">
        <f t="shared" si="44"/>
        <v/>
      </c>
      <c r="BX25" s="22" t="str">
        <f t="shared" si="45"/>
        <v/>
      </c>
      <c r="BY25" s="24"/>
      <c r="BZ25" s="21" t="str">
        <f t="shared" si="46"/>
        <v/>
      </c>
      <c r="CA25" s="22" t="str">
        <f t="shared" si="47"/>
        <v/>
      </c>
      <c r="CB25" s="24"/>
      <c r="CC25" s="21" t="str">
        <f t="shared" si="48"/>
        <v/>
      </c>
      <c r="CD25" s="22" t="str">
        <f t="shared" si="49"/>
        <v/>
      </c>
      <c r="CE25" s="24"/>
      <c r="CF25" s="21" t="str">
        <f t="shared" si="50"/>
        <v/>
      </c>
      <c r="CG25" s="22" t="str">
        <f t="shared" si="51"/>
        <v/>
      </c>
      <c r="CH25" s="24"/>
      <c r="CI25" s="21" t="str">
        <f t="shared" si="52"/>
        <v/>
      </c>
      <c r="CJ25" s="22" t="str">
        <f t="shared" si="53"/>
        <v/>
      </c>
      <c r="CK25" s="24"/>
      <c r="CL25" s="21" t="str">
        <f t="shared" si="54"/>
        <v/>
      </c>
      <c r="CM25" s="22" t="str">
        <f t="shared" si="55"/>
        <v/>
      </c>
      <c r="CN25" s="24"/>
      <c r="CO25" s="21" t="str">
        <f t="shared" si="56"/>
        <v/>
      </c>
      <c r="CP25" s="22" t="str">
        <f t="shared" si="57"/>
        <v/>
      </c>
      <c r="CQ25" s="24"/>
      <c r="CR25" s="21" t="str">
        <f t="shared" si="58"/>
        <v/>
      </c>
      <c r="CS25" s="22" t="str">
        <f t="shared" si="59"/>
        <v/>
      </c>
      <c r="CT25" s="24"/>
      <c r="CU25" s="21" t="str">
        <f t="shared" si="60"/>
        <v/>
      </c>
      <c r="CV25" s="22" t="str">
        <f t="shared" si="61"/>
        <v/>
      </c>
      <c r="CW25" s="24"/>
      <c r="CX25" s="21" t="str">
        <f t="shared" si="62"/>
        <v/>
      </c>
      <c r="CY25" s="22" t="str">
        <f t="shared" si="63"/>
        <v/>
      </c>
    </row>
    <row r="26" spans="2:103" s="14" customFormat="1" ht="18.75" customHeight="1">
      <c r="B26" s="33">
        <f t="shared" si="64"/>
        <v>4</v>
      </c>
      <c r="C26" s="95" t="str">
        <f>IF(Dashboard!B24="","",Dashboard!B24)</f>
        <v>Student21</v>
      </c>
      <c r="D26" s="96"/>
      <c r="E26" s="96" t="str">
        <f>IF(Dashboard!C24="","",Dashboard!C24)</f>
        <v>Name21</v>
      </c>
      <c r="F26" s="97"/>
      <c r="G26" s="20">
        <f>IF(Dashboard!D24=0,"",Dashboard!D24)</f>
        <v>8</v>
      </c>
      <c r="H26" s="24">
        <v>50</v>
      </c>
      <c r="I26" s="21">
        <f t="shared" si="0"/>
        <v>7</v>
      </c>
      <c r="J26" s="22">
        <f t="shared" si="1"/>
        <v>3</v>
      </c>
      <c r="K26" s="24">
        <v>50</v>
      </c>
      <c r="L26" s="21">
        <f t="shared" si="2"/>
        <v>7</v>
      </c>
      <c r="M26" s="22">
        <f t="shared" si="3"/>
        <v>3</v>
      </c>
      <c r="N26" s="24"/>
      <c r="O26" s="21" t="str">
        <f t="shared" si="4"/>
        <v/>
      </c>
      <c r="P26" s="22" t="str">
        <f t="shared" si="5"/>
        <v/>
      </c>
      <c r="Q26" s="24">
        <v>50</v>
      </c>
      <c r="R26" s="21">
        <f t="shared" si="6"/>
        <v>7</v>
      </c>
      <c r="S26" s="22">
        <f t="shared" si="7"/>
        <v>3</v>
      </c>
      <c r="T26" s="24">
        <v>50</v>
      </c>
      <c r="U26" s="21">
        <f t="shared" si="8"/>
        <v>7</v>
      </c>
      <c r="V26" s="22">
        <f t="shared" si="9"/>
        <v>3</v>
      </c>
      <c r="W26" s="24"/>
      <c r="X26" s="21" t="str">
        <f t="shared" si="10"/>
        <v/>
      </c>
      <c r="Y26" s="22" t="str">
        <f t="shared" si="11"/>
        <v/>
      </c>
      <c r="Z26" s="24"/>
      <c r="AA26" s="21" t="str">
        <f t="shared" si="12"/>
        <v/>
      </c>
      <c r="AB26" s="22" t="str">
        <f t="shared" si="13"/>
        <v/>
      </c>
      <c r="AC26" s="24"/>
      <c r="AD26" s="21" t="str">
        <f t="shared" si="14"/>
        <v/>
      </c>
      <c r="AE26" s="22" t="str">
        <f t="shared" si="15"/>
        <v/>
      </c>
      <c r="AF26" s="24"/>
      <c r="AG26" s="21" t="str">
        <f t="shared" si="16"/>
        <v/>
      </c>
      <c r="AH26" s="22" t="str">
        <f t="shared" si="17"/>
        <v/>
      </c>
      <c r="AI26" s="24"/>
      <c r="AJ26" s="21" t="str">
        <f t="shared" si="18"/>
        <v/>
      </c>
      <c r="AK26" s="22" t="str">
        <f t="shared" si="19"/>
        <v/>
      </c>
      <c r="AL26" s="24"/>
      <c r="AM26" s="21" t="str">
        <f t="shared" si="20"/>
        <v/>
      </c>
      <c r="AN26" s="22" t="str">
        <f t="shared" si="21"/>
        <v/>
      </c>
      <c r="AO26" s="24"/>
      <c r="AP26" s="21" t="str">
        <f t="shared" si="22"/>
        <v/>
      </c>
      <c r="AQ26" s="22" t="str">
        <f t="shared" si="23"/>
        <v/>
      </c>
      <c r="AR26" s="24"/>
      <c r="AS26" s="21" t="str">
        <f t="shared" si="24"/>
        <v/>
      </c>
      <c r="AT26" s="22" t="str">
        <f t="shared" si="25"/>
        <v/>
      </c>
      <c r="AU26" s="24"/>
      <c r="AV26" s="21" t="str">
        <f t="shared" si="26"/>
        <v/>
      </c>
      <c r="AW26" s="22" t="str">
        <f t="shared" si="27"/>
        <v/>
      </c>
      <c r="AX26" s="24"/>
      <c r="AY26" s="21" t="str">
        <f t="shared" si="28"/>
        <v/>
      </c>
      <c r="AZ26" s="22" t="str">
        <f t="shared" si="29"/>
        <v/>
      </c>
      <c r="BA26" s="24"/>
      <c r="BB26" s="21" t="str">
        <f t="shared" si="30"/>
        <v/>
      </c>
      <c r="BC26" s="22" t="str">
        <f t="shared" si="31"/>
        <v/>
      </c>
      <c r="BD26" s="24"/>
      <c r="BE26" s="21" t="str">
        <f t="shared" si="32"/>
        <v/>
      </c>
      <c r="BF26" s="22" t="str">
        <f t="shared" si="33"/>
        <v/>
      </c>
      <c r="BG26" s="24"/>
      <c r="BH26" s="21" t="str">
        <f t="shared" si="34"/>
        <v/>
      </c>
      <c r="BI26" s="22" t="str">
        <f t="shared" si="35"/>
        <v/>
      </c>
      <c r="BJ26" s="24"/>
      <c r="BK26" s="21" t="str">
        <f t="shared" si="36"/>
        <v/>
      </c>
      <c r="BL26" s="22" t="str">
        <f t="shared" si="37"/>
        <v/>
      </c>
      <c r="BM26" s="24"/>
      <c r="BN26" s="21" t="str">
        <f t="shared" si="38"/>
        <v/>
      </c>
      <c r="BO26" s="22" t="str">
        <f t="shared" si="39"/>
        <v/>
      </c>
      <c r="BP26" s="24"/>
      <c r="BQ26" s="21" t="str">
        <f t="shared" si="40"/>
        <v/>
      </c>
      <c r="BR26" s="22" t="str">
        <f t="shared" si="41"/>
        <v/>
      </c>
      <c r="BS26" s="24"/>
      <c r="BT26" s="21" t="str">
        <f t="shared" si="42"/>
        <v/>
      </c>
      <c r="BU26" s="22" t="str">
        <f t="shared" si="43"/>
        <v/>
      </c>
      <c r="BV26" s="24"/>
      <c r="BW26" s="21" t="str">
        <f t="shared" si="44"/>
        <v/>
      </c>
      <c r="BX26" s="22" t="str">
        <f t="shared" si="45"/>
        <v/>
      </c>
      <c r="BY26" s="24"/>
      <c r="BZ26" s="21" t="str">
        <f t="shared" si="46"/>
        <v/>
      </c>
      <c r="CA26" s="22" t="str">
        <f t="shared" si="47"/>
        <v/>
      </c>
      <c r="CB26" s="24"/>
      <c r="CC26" s="21" t="str">
        <f t="shared" si="48"/>
        <v/>
      </c>
      <c r="CD26" s="22" t="str">
        <f t="shared" si="49"/>
        <v/>
      </c>
      <c r="CE26" s="24"/>
      <c r="CF26" s="21" t="str">
        <f t="shared" si="50"/>
        <v/>
      </c>
      <c r="CG26" s="22" t="str">
        <f t="shared" si="51"/>
        <v/>
      </c>
      <c r="CH26" s="24"/>
      <c r="CI26" s="21" t="str">
        <f t="shared" si="52"/>
        <v/>
      </c>
      <c r="CJ26" s="22" t="str">
        <f t="shared" si="53"/>
        <v/>
      </c>
      <c r="CK26" s="24"/>
      <c r="CL26" s="21" t="str">
        <f t="shared" si="54"/>
        <v/>
      </c>
      <c r="CM26" s="22" t="str">
        <f t="shared" si="55"/>
        <v/>
      </c>
      <c r="CN26" s="24"/>
      <c r="CO26" s="21" t="str">
        <f t="shared" si="56"/>
        <v/>
      </c>
      <c r="CP26" s="22" t="str">
        <f t="shared" si="57"/>
        <v/>
      </c>
      <c r="CQ26" s="24"/>
      <c r="CR26" s="21" t="str">
        <f t="shared" si="58"/>
        <v/>
      </c>
      <c r="CS26" s="22" t="str">
        <f t="shared" si="59"/>
        <v/>
      </c>
      <c r="CT26" s="24"/>
      <c r="CU26" s="21" t="str">
        <f t="shared" si="60"/>
        <v/>
      </c>
      <c r="CV26" s="22" t="str">
        <f t="shared" si="61"/>
        <v/>
      </c>
      <c r="CW26" s="24"/>
      <c r="CX26" s="21" t="str">
        <f t="shared" si="62"/>
        <v/>
      </c>
      <c r="CY26" s="22" t="str">
        <f t="shared" si="63"/>
        <v/>
      </c>
    </row>
    <row r="27" spans="2:103" s="14" customFormat="1" ht="18.75" customHeight="1">
      <c r="B27" s="33">
        <f t="shared" si="64"/>
        <v>5</v>
      </c>
      <c r="C27" s="95" t="str">
        <f>IF(Dashboard!B25="","",Dashboard!B25)</f>
        <v>Student22</v>
      </c>
      <c r="D27" s="96"/>
      <c r="E27" s="96" t="str">
        <f>IF(Dashboard!C25="","",Dashboard!C25)</f>
        <v>Name22</v>
      </c>
      <c r="F27" s="97"/>
      <c r="G27" s="20">
        <f>IF(Dashboard!D25=0,"",Dashboard!D25)</f>
        <v>8</v>
      </c>
      <c r="H27" s="24">
        <v>45</v>
      </c>
      <c r="I27" s="21">
        <f t="shared" si="0"/>
        <v>7</v>
      </c>
      <c r="J27" s="22">
        <f t="shared" si="1"/>
        <v>3</v>
      </c>
      <c r="K27" s="24">
        <v>45</v>
      </c>
      <c r="L27" s="21">
        <f t="shared" si="2"/>
        <v>6</v>
      </c>
      <c r="M27" s="22">
        <f t="shared" si="3"/>
        <v>4</v>
      </c>
      <c r="N27" s="24">
        <v>45</v>
      </c>
      <c r="O27" s="21">
        <f t="shared" si="4"/>
        <v>6</v>
      </c>
      <c r="P27" s="22">
        <f t="shared" si="5"/>
        <v>4</v>
      </c>
      <c r="Q27" s="24">
        <v>45</v>
      </c>
      <c r="R27" s="21">
        <f t="shared" si="6"/>
        <v>7</v>
      </c>
      <c r="S27" s="22">
        <f t="shared" si="7"/>
        <v>3</v>
      </c>
      <c r="T27" s="24">
        <v>45</v>
      </c>
      <c r="U27" s="21">
        <f t="shared" si="8"/>
        <v>6</v>
      </c>
      <c r="V27" s="22">
        <f t="shared" si="9"/>
        <v>4</v>
      </c>
      <c r="W27" s="24"/>
      <c r="X27" s="21" t="str">
        <f t="shared" si="10"/>
        <v/>
      </c>
      <c r="Y27" s="22" t="str">
        <f t="shared" si="11"/>
        <v/>
      </c>
      <c r="Z27" s="24"/>
      <c r="AA27" s="21" t="str">
        <f t="shared" si="12"/>
        <v/>
      </c>
      <c r="AB27" s="22" t="str">
        <f t="shared" si="13"/>
        <v/>
      </c>
      <c r="AC27" s="24"/>
      <c r="AD27" s="21" t="str">
        <f t="shared" si="14"/>
        <v/>
      </c>
      <c r="AE27" s="22" t="str">
        <f t="shared" si="15"/>
        <v/>
      </c>
      <c r="AF27" s="24"/>
      <c r="AG27" s="21" t="str">
        <f t="shared" si="16"/>
        <v/>
      </c>
      <c r="AH27" s="22" t="str">
        <f t="shared" si="17"/>
        <v/>
      </c>
      <c r="AI27" s="24"/>
      <c r="AJ27" s="21" t="str">
        <f t="shared" si="18"/>
        <v/>
      </c>
      <c r="AK27" s="22" t="str">
        <f t="shared" si="19"/>
        <v/>
      </c>
      <c r="AL27" s="24"/>
      <c r="AM27" s="21" t="str">
        <f t="shared" si="20"/>
        <v/>
      </c>
      <c r="AN27" s="22" t="str">
        <f t="shared" si="21"/>
        <v/>
      </c>
      <c r="AO27" s="24"/>
      <c r="AP27" s="21" t="str">
        <f t="shared" si="22"/>
        <v/>
      </c>
      <c r="AQ27" s="22" t="str">
        <f t="shared" si="23"/>
        <v/>
      </c>
      <c r="AR27" s="24"/>
      <c r="AS27" s="21" t="str">
        <f t="shared" si="24"/>
        <v/>
      </c>
      <c r="AT27" s="22" t="str">
        <f t="shared" si="25"/>
        <v/>
      </c>
      <c r="AU27" s="24"/>
      <c r="AV27" s="21" t="str">
        <f t="shared" si="26"/>
        <v/>
      </c>
      <c r="AW27" s="22" t="str">
        <f t="shared" si="27"/>
        <v/>
      </c>
      <c r="AX27" s="24"/>
      <c r="AY27" s="21" t="str">
        <f t="shared" si="28"/>
        <v/>
      </c>
      <c r="AZ27" s="22" t="str">
        <f t="shared" si="29"/>
        <v/>
      </c>
      <c r="BA27" s="24"/>
      <c r="BB27" s="21" t="str">
        <f t="shared" si="30"/>
        <v/>
      </c>
      <c r="BC27" s="22" t="str">
        <f t="shared" si="31"/>
        <v/>
      </c>
      <c r="BD27" s="24"/>
      <c r="BE27" s="21" t="str">
        <f t="shared" si="32"/>
        <v/>
      </c>
      <c r="BF27" s="22" t="str">
        <f t="shared" si="33"/>
        <v/>
      </c>
      <c r="BG27" s="24"/>
      <c r="BH27" s="21" t="str">
        <f t="shared" si="34"/>
        <v/>
      </c>
      <c r="BI27" s="22" t="str">
        <f t="shared" si="35"/>
        <v/>
      </c>
      <c r="BJ27" s="24"/>
      <c r="BK27" s="21" t="str">
        <f t="shared" si="36"/>
        <v/>
      </c>
      <c r="BL27" s="22" t="str">
        <f t="shared" si="37"/>
        <v/>
      </c>
      <c r="BM27" s="24"/>
      <c r="BN27" s="21" t="str">
        <f t="shared" si="38"/>
        <v/>
      </c>
      <c r="BO27" s="22" t="str">
        <f t="shared" si="39"/>
        <v/>
      </c>
      <c r="BP27" s="24"/>
      <c r="BQ27" s="21" t="str">
        <f t="shared" si="40"/>
        <v/>
      </c>
      <c r="BR27" s="22" t="str">
        <f t="shared" si="41"/>
        <v/>
      </c>
      <c r="BS27" s="24"/>
      <c r="BT27" s="21" t="str">
        <f t="shared" si="42"/>
        <v/>
      </c>
      <c r="BU27" s="22" t="str">
        <f t="shared" si="43"/>
        <v/>
      </c>
      <c r="BV27" s="24"/>
      <c r="BW27" s="21" t="str">
        <f t="shared" si="44"/>
        <v/>
      </c>
      <c r="BX27" s="22" t="str">
        <f t="shared" si="45"/>
        <v/>
      </c>
      <c r="BY27" s="24"/>
      <c r="BZ27" s="21" t="str">
        <f t="shared" si="46"/>
        <v/>
      </c>
      <c r="CA27" s="22" t="str">
        <f t="shared" si="47"/>
        <v/>
      </c>
      <c r="CB27" s="24"/>
      <c r="CC27" s="21" t="str">
        <f t="shared" si="48"/>
        <v/>
      </c>
      <c r="CD27" s="22" t="str">
        <f t="shared" si="49"/>
        <v/>
      </c>
      <c r="CE27" s="24"/>
      <c r="CF27" s="21" t="str">
        <f t="shared" si="50"/>
        <v/>
      </c>
      <c r="CG27" s="22" t="str">
        <f t="shared" si="51"/>
        <v/>
      </c>
      <c r="CH27" s="24"/>
      <c r="CI27" s="21" t="str">
        <f t="shared" si="52"/>
        <v/>
      </c>
      <c r="CJ27" s="22" t="str">
        <f t="shared" si="53"/>
        <v/>
      </c>
      <c r="CK27" s="24"/>
      <c r="CL27" s="21" t="str">
        <f t="shared" si="54"/>
        <v/>
      </c>
      <c r="CM27" s="22" t="str">
        <f t="shared" si="55"/>
        <v/>
      </c>
      <c r="CN27" s="24"/>
      <c r="CO27" s="21" t="str">
        <f t="shared" si="56"/>
        <v/>
      </c>
      <c r="CP27" s="22" t="str">
        <f t="shared" si="57"/>
        <v/>
      </c>
      <c r="CQ27" s="24"/>
      <c r="CR27" s="21" t="str">
        <f t="shared" si="58"/>
        <v/>
      </c>
      <c r="CS27" s="22" t="str">
        <f t="shared" si="59"/>
        <v/>
      </c>
      <c r="CT27" s="24"/>
      <c r="CU27" s="21" t="str">
        <f t="shared" si="60"/>
        <v/>
      </c>
      <c r="CV27" s="22" t="str">
        <f t="shared" si="61"/>
        <v/>
      </c>
      <c r="CW27" s="24"/>
      <c r="CX27" s="21" t="str">
        <f t="shared" si="62"/>
        <v/>
      </c>
      <c r="CY27" s="22" t="str">
        <f t="shared" si="63"/>
        <v/>
      </c>
    </row>
    <row r="28" spans="2:103" s="14" customFormat="1" ht="18.75" customHeight="1">
      <c r="B28" s="33">
        <f t="shared" si="64"/>
        <v>4</v>
      </c>
      <c r="C28" s="95" t="str">
        <f>IF(Dashboard!B26="","",Dashboard!B26)</f>
        <v>Student23</v>
      </c>
      <c r="D28" s="96"/>
      <c r="E28" s="96" t="str">
        <f>IF(Dashboard!C26="","",Dashboard!C26)</f>
        <v>Name23</v>
      </c>
      <c r="F28" s="97"/>
      <c r="G28" s="20">
        <f>IF(Dashboard!D26=0,"",Dashboard!D26)</f>
        <v>7</v>
      </c>
      <c r="H28" s="24">
        <v>42</v>
      </c>
      <c r="I28" s="21">
        <f t="shared" si="0"/>
        <v>7</v>
      </c>
      <c r="J28" s="22">
        <f t="shared" si="1"/>
        <v>3</v>
      </c>
      <c r="K28" s="24">
        <v>42</v>
      </c>
      <c r="L28" s="21">
        <f t="shared" si="2"/>
        <v>6</v>
      </c>
      <c r="M28" s="22">
        <f t="shared" si="3"/>
        <v>4</v>
      </c>
      <c r="N28" s="24">
        <v>42</v>
      </c>
      <c r="O28" s="21">
        <f t="shared" si="4"/>
        <v>6</v>
      </c>
      <c r="P28" s="22">
        <f t="shared" si="5"/>
        <v>4</v>
      </c>
      <c r="Q28" s="24"/>
      <c r="R28" s="21" t="str">
        <f t="shared" si="6"/>
        <v/>
      </c>
      <c r="S28" s="22" t="str">
        <f t="shared" si="7"/>
        <v/>
      </c>
      <c r="T28" s="24">
        <v>42</v>
      </c>
      <c r="U28" s="21">
        <f t="shared" si="8"/>
        <v>6</v>
      </c>
      <c r="V28" s="22">
        <f t="shared" si="9"/>
        <v>4</v>
      </c>
      <c r="W28" s="24"/>
      <c r="X28" s="21" t="str">
        <f t="shared" si="10"/>
        <v/>
      </c>
      <c r="Y28" s="22" t="str">
        <f t="shared" si="11"/>
        <v/>
      </c>
      <c r="Z28" s="24"/>
      <c r="AA28" s="21" t="str">
        <f t="shared" si="12"/>
        <v/>
      </c>
      <c r="AB28" s="22" t="str">
        <f t="shared" si="13"/>
        <v/>
      </c>
      <c r="AC28" s="24"/>
      <c r="AD28" s="21" t="str">
        <f t="shared" si="14"/>
        <v/>
      </c>
      <c r="AE28" s="22" t="str">
        <f t="shared" si="15"/>
        <v/>
      </c>
      <c r="AF28" s="24"/>
      <c r="AG28" s="21" t="str">
        <f t="shared" si="16"/>
        <v/>
      </c>
      <c r="AH28" s="22" t="str">
        <f t="shared" si="17"/>
        <v/>
      </c>
      <c r="AI28" s="24"/>
      <c r="AJ28" s="21" t="str">
        <f t="shared" si="18"/>
        <v/>
      </c>
      <c r="AK28" s="22" t="str">
        <f t="shared" si="19"/>
        <v/>
      </c>
      <c r="AL28" s="24"/>
      <c r="AM28" s="21" t="str">
        <f t="shared" si="20"/>
        <v/>
      </c>
      <c r="AN28" s="22" t="str">
        <f t="shared" si="21"/>
        <v/>
      </c>
      <c r="AO28" s="24"/>
      <c r="AP28" s="21" t="str">
        <f t="shared" si="22"/>
        <v/>
      </c>
      <c r="AQ28" s="22" t="str">
        <f t="shared" si="23"/>
        <v/>
      </c>
      <c r="AR28" s="24"/>
      <c r="AS28" s="21" t="str">
        <f t="shared" si="24"/>
        <v/>
      </c>
      <c r="AT28" s="22" t="str">
        <f t="shared" si="25"/>
        <v/>
      </c>
      <c r="AU28" s="24"/>
      <c r="AV28" s="21" t="str">
        <f t="shared" si="26"/>
        <v/>
      </c>
      <c r="AW28" s="22" t="str">
        <f t="shared" si="27"/>
        <v/>
      </c>
      <c r="AX28" s="24"/>
      <c r="AY28" s="21" t="str">
        <f t="shared" si="28"/>
        <v/>
      </c>
      <c r="AZ28" s="22" t="str">
        <f t="shared" si="29"/>
        <v/>
      </c>
      <c r="BA28" s="24"/>
      <c r="BB28" s="21" t="str">
        <f t="shared" si="30"/>
        <v/>
      </c>
      <c r="BC28" s="22" t="str">
        <f t="shared" si="31"/>
        <v/>
      </c>
      <c r="BD28" s="24"/>
      <c r="BE28" s="21" t="str">
        <f t="shared" si="32"/>
        <v/>
      </c>
      <c r="BF28" s="22" t="str">
        <f t="shared" si="33"/>
        <v/>
      </c>
      <c r="BG28" s="24"/>
      <c r="BH28" s="21" t="str">
        <f t="shared" si="34"/>
        <v/>
      </c>
      <c r="BI28" s="22" t="str">
        <f t="shared" si="35"/>
        <v/>
      </c>
      <c r="BJ28" s="24"/>
      <c r="BK28" s="21" t="str">
        <f t="shared" si="36"/>
        <v/>
      </c>
      <c r="BL28" s="22" t="str">
        <f t="shared" si="37"/>
        <v/>
      </c>
      <c r="BM28" s="24"/>
      <c r="BN28" s="21" t="str">
        <f t="shared" si="38"/>
        <v/>
      </c>
      <c r="BO28" s="22" t="str">
        <f t="shared" si="39"/>
        <v/>
      </c>
      <c r="BP28" s="24"/>
      <c r="BQ28" s="21" t="str">
        <f t="shared" si="40"/>
        <v/>
      </c>
      <c r="BR28" s="22" t="str">
        <f t="shared" si="41"/>
        <v/>
      </c>
      <c r="BS28" s="24"/>
      <c r="BT28" s="21" t="str">
        <f t="shared" si="42"/>
        <v/>
      </c>
      <c r="BU28" s="22" t="str">
        <f t="shared" si="43"/>
        <v/>
      </c>
      <c r="BV28" s="24"/>
      <c r="BW28" s="21" t="str">
        <f t="shared" si="44"/>
        <v/>
      </c>
      <c r="BX28" s="22" t="str">
        <f t="shared" si="45"/>
        <v/>
      </c>
      <c r="BY28" s="24"/>
      <c r="BZ28" s="21" t="str">
        <f t="shared" si="46"/>
        <v/>
      </c>
      <c r="CA28" s="22" t="str">
        <f t="shared" si="47"/>
        <v/>
      </c>
      <c r="CB28" s="24"/>
      <c r="CC28" s="21" t="str">
        <f t="shared" si="48"/>
        <v/>
      </c>
      <c r="CD28" s="22" t="str">
        <f t="shared" si="49"/>
        <v/>
      </c>
      <c r="CE28" s="24"/>
      <c r="CF28" s="21" t="str">
        <f t="shared" si="50"/>
        <v/>
      </c>
      <c r="CG28" s="22" t="str">
        <f t="shared" si="51"/>
        <v/>
      </c>
      <c r="CH28" s="24"/>
      <c r="CI28" s="21" t="str">
        <f t="shared" si="52"/>
        <v/>
      </c>
      <c r="CJ28" s="22" t="str">
        <f t="shared" si="53"/>
        <v/>
      </c>
      <c r="CK28" s="24"/>
      <c r="CL28" s="21" t="str">
        <f t="shared" si="54"/>
        <v/>
      </c>
      <c r="CM28" s="22" t="str">
        <f t="shared" si="55"/>
        <v/>
      </c>
      <c r="CN28" s="24"/>
      <c r="CO28" s="21" t="str">
        <f t="shared" si="56"/>
        <v/>
      </c>
      <c r="CP28" s="22" t="str">
        <f t="shared" si="57"/>
        <v/>
      </c>
      <c r="CQ28" s="24"/>
      <c r="CR28" s="21" t="str">
        <f t="shared" si="58"/>
        <v/>
      </c>
      <c r="CS28" s="22" t="str">
        <f t="shared" si="59"/>
        <v/>
      </c>
      <c r="CT28" s="24"/>
      <c r="CU28" s="21" t="str">
        <f t="shared" si="60"/>
        <v/>
      </c>
      <c r="CV28" s="22" t="str">
        <f t="shared" si="61"/>
        <v/>
      </c>
      <c r="CW28" s="24"/>
      <c r="CX28" s="21" t="str">
        <f t="shared" si="62"/>
        <v/>
      </c>
      <c r="CY28" s="22" t="str">
        <f t="shared" si="63"/>
        <v/>
      </c>
    </row>
    <row r="29" spans="2:103" s="14" customFormat="1" ht="18.75" customHeight="1">
      <c r="B29" s="33">
        <f t="shared" si="64"/>
        <v>4</v>
      </c>
      <c r="C29" s="95" t="str">
        <f>IF(Dashboard!B27="","",Dashboard!B27)</f>
        <v>Student24</v>
      </c>
      <c r="D29" s="96"/>
      <c r="E29" s="96" t="str">
        <f>IF(Dashboard!C27="","",Dashboard!C27)</f>
        <v>Name24</v>
      </c>
      <c r="F29" s="97"/>
      <c r="G29" s="20">
        <f>IF(Dashboard!D27=0,"",Dashboard!D27)</f>
        <v>8</v>
      </c>
      <c r="H29" s="24"/>
      <c r="I29" s="21" t="str">
        <f t="shared" si="0"/>
        <v/>
      </c>
      <c r="J29" s="22" t="str">
        <f t="shared" si="1"/>
        <v/>
      </c>
      <c r="K29" s="24">
        <v>35</v>
      </c>
      <c r="L29" s="21">
        <f t="shared" si="2"/>
        <v>5</v>
      </c>
      <c r="M29" s="22">
        <f t="shared" si="3"/>
        <v>5</v>
      </c>
      <c r="N29" s="24">
        <v>35</v>
      </c>
      <c r="O29" s="21">
        <f t="shared" si="4"/>
        <v>5</v>
      </c>
      <c r="P29" s="22">
        <f t="shared" si="5"/>
        <v>5</v>
      </c>
      <c r="Q29" s="24">
        <v>35</v>
      </c>
      <c r="R29" s="21">
        <f t="shared" si="6"/>
        <v>6</v>
      </c>
      <c r="S29" s="22">
        <f t="shared" si="7"/>
        <v>4</v>
      </c>
      <c r="T29" s="24">
        <v>35</v>
      </c>
      <c r="U29" s="21">
        <f t="shared" si="8"/>
        <v>5</v>
      </c>
      <c r="V29" s="22">
        <f t="shared" si="9"/>
        <v>5</v>
      </c>
      <c r="W29" s="24"/>
      <c r="X29" s="21" t="str">
        <f t="shared" si="10"/>
        <v/>
      </c>
      <c r="Y29" s="22" t="str">
        <f t="shared" si="11"/>
        <v/>
      </c>
      <c r="Z29" s="24"/>
      <c r="AA29" s="21" t="str">
        <f t="shared" si="12"/>
        <v/>
      </c>
      <c r="AB29" s="22" t="str">
        <f t="shared" si="13"/>
        <v/>
      </c>
      <c r="AC29" s="24"/>
      <c r="AD29" s="21" t="str">
        <f t="shared" si="14"/>
        <v/>
      </c>
      <c r="AE29" s="22" t="str">
        <f t="shared" si="15"/>
        <v/>
      </c>
      <c r="AF29" s="24"/>
      <c r="AG29" s="21" t="str">
        <f t="shared" si="16"/>
        <v/>
      </c>
      <c r="AH29" s="22" t="str">
        <f t="shared" si="17"/>
        <v/>
      </c>
      <c r="AI29" s="24"/>
      <c r="AJ29" s="21" t="str">
        <f t="shared" si="18"/>
        <v/>
      </c>
      <c r="AK29" s="22" t="str">
        <f t="shared" si="19"/>
        <v/>
      </c>
      <c r="AL29" s="24"/>
      <c r="AM29" s="21" t="str">
        <f t="shared" si="20"/>
        <v/>
      </c>
      <c r="AN29" s="22" t="str">
        <f t="shared" si="21"/>
        <v/>
      </c>
      <c r="AO29" s="24"/>
      <c r="AP29" s="21" t="str">
        <f t="shared" si="22"/>
        <v/>
      </c>
      <c r="AQ29" s="22" t="str">
        <f t="shared" si="23"/>
        <v/>
      </c>
      <c r="AR29" s="24"/>
      <c r="AS29" s="21" t="str">
        <f t="shared" si="24"/>
        <v/>
      </c>
      <c r="AT29" s="22" t="str">
        <f t="shared" si="25"/>
        <v/>
      </c>
      <c r="AU29" s="24"/>
      <c r="AV29" s="21" t="str">
        <f t="shared" si="26"/>
        <v/>
      </c>
      <c r="AW29" s="22" t="str">
        <f t="shared" si="27"/>
        <v/>
      </c>
      <c r="AX29" s="24"/>
      <c r="AY29" s="21" t="str">
        <f t="shared" si="28"/>
        <v/>
      </c>
      <c r="AZ29" s="22" t="str">
        <f t="shared" si="29"/>
        <v/>
      </c>
      <c r="BA29" s="24"/>
      <c r="BB29" s="21" t="str">
        <f t="shared" si="30"/>
        <v/>
      </c>
      <c r="BC29" s="22" t="str">
        <f t="shared" si="31"/>
        <v/>
      </c>
      <c r="BD29" s="24"/>
      <c r="BE29" s="21" t="str">
        <f t="shared" si="32"/>
        <v/>
      </c>
      <c r="BF29" s="22" t="str">
        <f t="shared" si="33"/>
        <v/>
      </c>
      <c r="BG29" s="24"/>
      <c r="BH29" s="21" t="str">
        <f t="shared" si="34"/>
        <v/>
      </c>
      <c r="BI29" s="22" t="str">
        <f t="shared" si="35"/>
        <v/>
      </c>
      <c r="BJ29" s="24"/>
      <c r="BK29" s="21" t="str">
        <f t="shared" si="36"/>
        <v/>
      </c>
      <c r="BL29" s="22" t="str">
        <f t="shared" si="37"/>
        <v/>
      </c>
      <c r="BM29" s="24"/>
      <c r="BN29" s="21" t="str">
        <f t="shared" si="38"/>
        <v/>
      </c>
      <c r="BO29" s="22" t="str">
        <f t="shared" si="39"/>
        <v/>
      </c>
      <c r="BP29" s="24"/>
      <c r="BQ29" s="21" t="str">
        <f t="shared" si="40"/>
        <v/>
      </c>
      <c r="BR29" s="22" t="str">
        <f t="shared" si="41"/>
        <v/>
      </c>
      <c r="BS29" s="24"/>
      <c r="BT29" s="21" t="str">
        <f t="shared" si="42"/>
        <v/>
      </c>
      <c r="BU29" s="22" t="str">
        <f t="shared" si="43"/>
        <v/>
      </c>
      <c r="BV29" s="24"/>
      <c r="BW29" s="21" t="str">
        <f t="shared" si="44"/>
        <v/>
      </c>
      <c r="BX29" s="22" t="str">
        <f t="shared" si="45"/>
        <v/>
      </c>
      <c r="BY29" s="24"/>
      <c r="BZ29" s="21" t="str">
        <f t="shared" si="46"/>
        <v/>
      </c>
      <c r="CA29" s="22" t="str">
        <f t="shared" si="47"/>
        <v/>
      </c>
      <c r="CB29" s="24"/>
      <c r="CC29" s="21" t="str">
        <f t="shared" si="48"/>
        <v/>
      </c>
      <c r="CD29" s="22" t="str">
        <f t="shared" si="49"/>
        <v/>
      </c>
      <c r="CE29" s="24"/>
      <c r="CF29" s="21" t="str">
        <f t="shared" si="50"/>
        <v/>
      </c>
      <c r="CG29" s="22" t="str">
        <f t="shared" si="51"/>
        <v/>
      </c>
      <c r="CH29" s="24"/>
      <c r="CI29" s="21" t="str">
        <f t="shared" si="52"/>
        <v/>
      </c>
      <c r="CJ29" s="22" t="str">
        <f t="shared" si="53"/>
        <v/>
      </c>
      <c r="CK29" s="24"/>
      <c r="CL29" s="21" t="str">
        <f t="shared" si="54"/>
        <v/>
      </c>
      <c r="CM29" s="22" t="str">
        <f t="shared" si="55"/>
        <v/>
      </c>
      <c r="CN29" s="24"/>
      <c r="CO29" s="21" t="str">
        <f t="shared" si="56"/>
        <v/>
      </c>
      <c r="CP29" s="22" t="str">
        <f t="shared" si="57"/>
        <v/>
      </c>
      <c r="CQ29" s="24"/>
      <c r="CR29" s="21" t="str">
        <f t="shared" si="58"/>
        <v/>
      </c>
      <c r="CS29" s="22" t="str">
        <f t="shared" si="59"/>
        <v/>
      </c>
      <c r="CT29" s="24"/>
      <c r="CU29" s="21" t="str">
        <f t="shared" si="60"/>
        <v/>
      </c>
      <c r="CV29" s="22" t="str">
        <f t="shared" si="61"/>
        <v/>
      </c>
      <c r="CW29" s="24"/>
      <c r="CX29" s="21" t="str">
        <f t="shared" si="62"/>
        <v/>
      </c>
      <c r="CY29" s="22" t="str">
        <f t="shared" si="63"/>
        <v/>
      </c>
    </row>
    <row r="30" spans="2:103" s="14" customFormat="1" ht="18.75" customHeight="1">
      <c r="B30" s="33">
        <f t="shared" si="64"/>
        <v>5</v>
      </c>
      <c r="C30" s="95" t="str">
        <f>IF(Dashboard!B28="","",Dashboard!B28)</f>
        <v>Student25</v>
      </c>
      <c r="D30" s="96"/>
      <c r="E30" s="96" t="str">
        <f>IF(Dashboard!C28="","",Dashboard!C28)</f>
        <v>Name25</v>
      </c>
      <c r="F30" s="97"/>
      <c r="G30" s="20">
        <f>IF(Dashboard!D28=0,"",Dashboard!D28)</f>
        <v>7</v>
      </c>
      <c r="H30" s="24">
        <v>36</v>
      </c>
      <c r="I30" s="21">
        <f t="shared" si="0"/>
        <v>6</v>
      </c>
      <c r="J30" s="22">
        <f t="shared" si="1"/>
        <v>4</v>
      </c>
      <c r="K30" s="24">
        <v>36</v>
      </c>
      <c r="L30" s="21">
        <f t="shared" si="2"/>
        <v>6</v>
      </c>
      <c r="M30" s="22">
        <f t="shared" si="3"/>
        <v>4</v>
      </c>
      <c r="N30" s="24">
        <v>36</v>
      </c>
      <c r="O30" s="21">
        <f t="shared" si="4"/>
        <v>6</v>
      </c>
      <c r="P30" s="22">
        <f t="shared" si="5"/>
        <v>4</v>
      </c>
      <c r="Q30" s="24">
        <v>36</v>
      </c>
      <c r="R30" s="21">
        <f t="shared" si="6"/>
        <v>6</v>
      </c>
      <c r="S30" s="22">
        <f t="shared" si="7"/>
        <v>4</v>
      </c>
      <c r="T30" s="24">
        <v>36</v>
      </c>
      <c r="U30" s="21">
        <f t="shared" si="8"/>
        <v>5</v>
      </c>
      <c r="V30" s="22">
        <f t="shared" si="9"/>
        <v>5</v>
      </c>
      <c r="W30" s="24"/>
      <c r="X30" s="21" t="str">
        <f t="shared" si="10"/>
        <v/>
      </c>
      <c r="Y30" s="22" t="str">
        <f t="shared" si="11"/>
        <v/>
      </c>
      <c r="Z30" s="24"/>
      <c r="AA30" s="21" t="str">
        <f t="shared" si="12"/>
        <v/>
      </c>
      <c r="AB30" s="22" t="str">
        <f t="shared" si="13"/>
        <v/>
      </c>
      <c r="AC30" s="24"/>
      <c r="AD30" s="21" t="str">
        <f t="shared" si="14"/>
        <v/>
      </c>
      <c r="AE30" s="22" t="str">
        <f t="shared" si="15"/>
        <v/>
      </c>
      <c r="AF30" s="24"/>
      <c r="AG30" s="21" t="str">
        <f t="shared" si="16"/>
        <v/>
      </c>
      <c r="AH30" s="22" t="str">
        <f t="shared" si="17"/>
        <v/>
      </c>
      <c r="AI30" s="24"/>
      <c r="AJ30" s="21" t="str">
        <f t="shared" si="18"/>
        <v/>
      </c>
      <c r="AK30" s="22" t="str">
        <f t="shared" si="19"/>
        <v/>
      </c>
      <c r="AL30" s="24"/>
      <c r="AM30" s="21" t="str">
        <f t="shared" si="20"/>
        <v/>
      </c>
      <c r="AN30" s="22" t="str">
        <f t="shared" si="21"/>
        <v/>
      </c>
      <c r="AO30" s="24"/>
      <c r="AP30" s="21" t="str">
        <f t="shared" si="22"/>
        <v/>
      </c>
      <c r="AQ30" s="22" t="str">
        <f t="shared" si="23"/>
        <v/>
      </c>
      <c r="AR30" s="24"/>
      <c r="AS30" s="21" t="str">
        <f t="shared" si="24"/>
        <v/>
      </c>
      <c r="AT30" s="22" t="str">
        <f t="shared" si="25"/>
        <v/>
      </c>
      <c r="AU30" s="24"/>
      <c r="AV30" s="21" t="str">
        <f t="shared" si="26"/>
        <v/>
      </c>
      <c r="AW30" s="22" t="str">
        <f t="shared" si="27"/>
        <v/>
      </c>
      <c r="AX30" s="24"/>
      <c r="AY30" s="21" t="str">
        <f t="shared" si="28"/>
        <v/>
      </c>
      <c r="AZ30" s="22" t="str">
        <f t="shared" si="29"/>
        <v/>
      </c>
      <c r="BA30" s="24"/>
      <c r="BB30" s="21" t="str">
        <f t="shared" si="30"/>
        <v/>
      </c>
      <c r="BC30" s="22" t="str">
        <f t="shared" si="31"/>
        <v/>
      </c>
      <c r="BD30" s="24"/>
      <c r="BE30" s="21" t="str">
        <f t="shared" si="32"/>
        <v/>
      </c>
      <c r="BF30" s="22" t="str">
        <f t="shared" si="33"/>
        <v/>
      </c>
      <c r="BG30" s="24"/>
      <c r="BH30" s="21" t="str">
        <f t="shared" si="34"/>
        <v/>
      </c>
      <c r="BI30" s="22" t="str">
        <f t="shared" si="35"/>
        <v/>
      </c>
      <c r="BJ30" s="24"/>
      <c r="BK30" s="21" t="str">
        <f t="shared" si="36"/>
        <v/>
      </c>
      <c r="BL30" s="22" t="str">
        <f t="shared" si="37"/>
        <v/>
      </c>
      <c r="BM30" s="24"/>
      <c r="BN30" s="21" t="str">
        <f t="shared" si="38"/>
        <v/>
      </c>
      <c r="BO30" s="22" t="str">
        <f t="shared" si="39"/>
        <v/>
      </c>
      <c r="BP30" s="24"/>
      <c r="BQ30" s="21" t="str">
        <f t="shared" si="40"/>
        <v/>
      </c>
      <c r="BR30" s="22" t="str">
        <f t="shared" si="41"/>
        <v/>
      </c>
      <c r="BS30" s="24"/>
      <c r="BT30" s="21" t="str">
        <f t="shared" si="42"/>
        <v/>
      </c>
      <c r="BU30" s="22" t="str">
        <f t="shared" si="43"/>
        <v/>
      </c>
      <c r="BV30" s="24"/>
      <c r="BW30" s="21" t="str">
        <f t="shared" si="44"/>
        <v/>
      </c>
      <c r="BX30" s="22" t="str">
        <f t="shared" si="45"/>
        <v/>
      </c>
      <c r="BY30" s="24"/>
      <c r="BZ30" s="21" t="str">
        <f t="shared" si="46"/>
        <v/>
      </c>
      <c r="CA30" s="22" t="str">
        <f t="shared" si="47"/>
        <v/>
      </c>
      <c r="CB30" s="24"/>
      <c r="CC30" s="21" t="str">
        <f t="shared" si="48"/>
        <v/>
      </c>
      <c r="CD30" s="22" t="str">
        <f t="shared" si="49"/>
        <v/>
      </c>
      <c r="CE30" s="24"/>
      <c r="CF30" s="21" t="str">
        <f t="shared" si="50"/>
        <v/>
      </c>
      <c r="CG30" s="22" t="str">
        <f t="shared" si="51"/>
        <v/>
      </c>
      <c r="CH30" s="24"/>
      <c r="CI30" s="21" t="str">
        <f t="shared" si="52"/>
        <v/>
      </c>
      <c r="CJ30" s="22" t="str">
        <f t="shared" si="53"/>
        <v/>
      </c>
      <c r="CK30" s="24"/>
      <c r="CL30" s="21" t="str">
        <f t="shared" si="54"/>
        <v/>
      </c>
      <c r="CM30" s="22" t="str">
        <f t="shared" si="55"/>
        <v/>
      </c>
      <c r="CN30" s="24"/>
      <c r="CO30" s="21" t="str">
        <f t="shared" si="56"/>
        <v/>
      </c>
      <c r="CP30" s="22" t="str">
        <f t="shared" si="57"/>
        <v/>
      </c>
      <c r="CQ30" s="24"/>
      <c r="CR30" s="21" t="str">
        <f t="shared" si="58"/>
        <v/>
      </c>
      <c r="CS30" s="22" t="str">
        <f t="shared" si="59"/>
        <v/>
      </c>
      <c r="CT30" s="24"/>
      <c r="CU30" s="21" t="str">
        <f t="shared" si="60"/>
        <v/>
      </c>
      <c r="CV30" s="22" t="str">
        <f t="shared" si="61"/>
        <v/>
      </c>
      <c r="CW30" s="24"/>
      <c r="CX30" s="21" t="str">
        <f t="shared" si="62"/>
        <v/>
      </c>
      <c r="CY30" s="22" t="str">
        <f t="shared" si="63"/>
        <v/>
      </c>
    </row>
    <row r="31" spans="2:103" s="14" customFormat="1" ht="18.75" customHeight="1">
      <c r="B31" s="33">
        <f t="shared" si="64"/>
        <v>5</v>
      </c>
      <c r="C31" s="95" t="str">
        <f>IF(Dashboard!B29="","",Dashboard!B29)</f>
        <v>Student26</v>
      </c>
      <c r="D31" s="96"/>
      <c r="E31" s="96" t="str">
        <f>IF(Dashboard!C29="","",Dashboard!C29)</f>
        <v>Name26</v>
      </c>
      <c r="F31" s="97"/>
      <c r="G31" s="20">
        <f>IF(Dashboard!D29=0,"",Dashboard!D29)</f>
        <v>7</v>
      </c>
      <c r="H31" s="24">
        <v>50</v>
      </c>
      <c r="I31" s="21">
        <f t="shared" si="0"/>
        <v>7</v>
      </c>
      <c r="J31" s="22">
        <f t="shared" si="1"/>
        <v>3</v>
      </c>
      <c r="K31" s="24">
        <v>50</v>
      </c>
      <c r="L31" s="21">
        <f t="shared" si="2"/>
        <v>7</v>
      </c>
      <c r="M31" s="22">
        <f t="shared" si="3"/>
        <v>3</v>
      </c>
      <c r="N31" s="24">
        <v>50</v>
      </c>
      <c r="O31" s="21">
        <f t="shared" si="4"/>
        <v>7</v>
      </c>
      <c r="P31" s="22">
        <f t="shared" si="5"/>
        <v>3</v>
      </c>
      <c r="Q31" s="24">
        <v>50</v>
      </c>
      <c r="R31" s="21">
        <f t="shared" si="6"/>
        <v>7</v>
      </c>
      <c r="S31" s="22">
        <f t="shared" si="7"/>
        <v>3</v>
      </c>
      <c r="T31" s="24">
        <v>50</v>
      </c>
      <c r="U31" s="21">
        <f t="shared" si="8"/>
        <v>7</v>
      </c>
      <c r="V31" s="22">
        <f t="shared" si="9"/>
        <v>3</v>
      </c>
      <c r="W31" s="24"/>
      <c r="X31" s="21" t="str">
        <f t="shared" si="10"/>
        <v/>
      </c>
      <c r="Y31" s="22" t="str">
        <f t="shared" si="11"/>
        <v/>
      </c>
      <c r="Z31" s="24"/>
      <c r="AA31" s="21" t="str">
        <f t="shared" si="12"/>
        <v/>
      </c>
      <c r="AB31" s="22" t="str">
        <f t="shared" si="13"/>
        <v/>
      </c>
      <c r="AC31" s="24"/>
      <c r="AD31" s="21" t="str">
        <f t="shared" si="14"/>
        <v/>
      </c>
      <c r="AE31" s="22" t="str">
        <f t="shared" si="15"/>
        <v/>
      </c>
      <c r="AF31" s="24"/>
      <c r="AG31" s="21" t="str">
        <f t="shared" si="16"/>
        <v/>
      </c>
      <c r="AH31" s="22" t="str">
        <f t="shared" si="17"/>
        <v/>
      </c>
      <c r="AI31" s="24"/>
      <c r="AJ31" s="21" t="str">
        <f t="shared" si="18"/>
        <v/>
      </c>
      <c r="AK31" s="22" t="str">
        <f t="shared" si="19"/>
        <v/>
      </c>
      <c r="AL31" s="24"/>
      <c r="AM31" s="21" t="str">
        <f t="shared" si="20"/>
        <v/>
      </c>
      <c r="AN31" s="22" t="str">
        <f t="shared" si="21"/>
        <v/>
      </c>
      <c r="AO31" s="24"/>
      <c r="AP31" s="21" t="str">
        <f t="shared" si="22"/>
        <v/>
      </c>
      <c r="AQ31" s="22" t="str">
        <f t="shared" si="23"/>
        <v/>
      </c>
      <c r="AR31" s="24"/>
      <c r="AS31" s="21" t="str">
        <f t="shared" si="24"/>
        <v/>
      </c>
      <c r="AT31" s="22" t="str">
        <f t="shared" si="25"/>
        <v/>
      </c>
      <c r="AU31" s="24"/>
      <c r="AV31" s="21" t="str">
        <f t="shared" si="26"/>
        <v/>
      </c>
      <c r="AW31" s="22" t="str">
        <f t="shared" si="27"/>
        <v/>
      </c>
      <c r="AX31" s="24"/>
      <c r="AY31" s="21" t="str">
        <f t="shared" si="28"/>
        <v/>
      </c>
      <c r="AZ31" s="22" t="str">
        <f t="shared" si="29"/>
        <v/>
      </c>
      <c r="BA31" s="24"/>
      <c r="BB31" s="21" t="str">
        <f t="shared" si="30"/>
        <v/>
      </c>
      <c r="BC31" s="22" t="str">
        <f t="shared" si="31"/>
        <v/>
      </c>
      <c r="BD31" s="24"/>
      <c r="BE31" s="21" t="str">
        <f t="shared" si="32"/>
        <v/>
      </c>
      <c r="BF31" s="22" t="str">
        <f t="shared" si="33"/>
        <v/>
      </c>
      <c r="BG31" s="24"/>
      <c r="BH31" s="21" t="str">
        <f t="shared" si="34"/>
        <v/>
      </c>
      <c r="BI31" s="22" t="str">
        <f t="shared" si="35"/>
        <v/>
      </c>
      <c r="BJ31" s="24"/>
      <c r="BK31" s="21" t="str">
        <f t="shared" si="36"/>
        <v/>
      </c>
      <c r="BL31" s="22" t="str">
        <f t="shared" si="37"/>
        <v/>
      </c>
      <c r="BM31" s="24"/>
      <c r="BN31" s="21" t="str">
        <f t="shared" si="38"/>
        <v/>
      </c>
      <c r="BO31" s="22" t="str">
        <f t="shared" si="39"/>
        <v/>
      </c>
      <c r="BP31" s="24"/>
      <c r="BQ31" s="21" t="str">
        <f t="shared" si="40"/>
        <v/>
      </c>
      <c r="BR31" s="22" t="str">
        <f t="shared" si="41"/>
        <v/>
      </c>
      <c r="BS31" s="24"/>
      <c r="BT31" s="21" t="str">
        <f t="shared" si="42"/>
        <v/>
      </c>
      <c r="BU31" s="22" t="str">
        <f t="shared" si="43"/>
        <v/>
      </c>
      <c r="BV31" s="24"/>
      <c r="BW31" s="21" t="str">
        <f t="shared" si="44"/>
        <v/>
      </c>
      <c r="BX31" s="22" t="str">
        <f t="shared" si="45"/>
        <v/>
      </c>
      <c r="BY31" s="24"/>
      <c r="BZ31" s="21" t="str">
        <f t="shared" si="46"/>
        <v/>
      </c>
      <c r="CA31" s="22" t="str">
        <f t="shared" si="47"/>
        <v/>
      </c>
      <c r="CB31" s="24"/>
      <c r="CC31" s="21" t="str">
        <f t="shared" si="48"/>
        <v/>
      </c>
      <c r="CD31" s="22" t="str">
        <f t="shared" si="49"/>
        <v/>
      </c>
      <c r="CE31" s="24"/>
      <c r="CF31" s="21" t="str">
        <f t="shared" si="50"/>
        <v/>
      </c>
      <c r="CG31" s="22" t="str">
        <f t="shared" si="51"/>
        <v/>
      </c>
      <c r="CH31" s="24"/>
      <c r="CI31" s="21" t="str">
        <f t="shared" si="52"/>
        <v/>
      </c>
      <c r="CJ31" s="22" t="str">
        <f t="shared" si="53"/>
        <v/>
      </c>
      <c r="CK31" s="24"/>
      <c r="CL31" s="21" t="str">
        <f t="shared" si="54"/>
        <v/>
      </c>
      <c r="CM31" s="22" t="str">
        <f t="shared" si="55"/>
        <v/>
      </c>
      <c r="CN31" s="24"/>
      <c r="CO31" s="21" t="str">
        <f t="shared" si="56"/>
        <v/>
      </c>
      <c r="CP31" s="22" t="str">
        <f t="shared" si="57"/>
        <v/>
      </c>
      <c r="CQ31" s="24"/>
      <c r="CR31" s="21" t="str">
        <f t="shared" si="58"/>
        <v/>
      </c>
      <c r="CS31" s="22" t="str">
        <f t="shared" si="59"/>
        <v/>
      </c>
      <c r="CT31" s="24"/>
      <c r="CU31" s="21" t="str">
        <f t="shared" si="60"/>
        <v/>
      </c>
      <c r="CV31" s="22" t="str">
        <f t="shared" si="61"/>
        <v/>
      </c>
      <c r="CW31" s="24"/>
      <c r="CX31" s="21" t="str">
        <f t="shared" si="62"/>
        <v/>
      </c>
      <c r="CY31" s="22" t="str">
        <f t="shared" si="63"/>
        <v/>
      </c>
    </row>
    <row r="32" spans="2:103" s="14" customFormat="1" ht="18.75" customHeight="1">
      <c r="B32" s="33">
        <f t="shared" si="64"/>
        <v>5</v>
      </c>
      <c r="C32" s="95" t="str">
        <f>IF(Dashboard!B30="","",Dashboard!B30)</f>
        <v>Student27</v>
      </c>
      <c r="D32" s="96"/>
      <c r="E32" s="96" t="str">
        <f>IF(Dashboard!C30="","",Dashboard!C30)</f>
        <v>Name27</v>
      </c>
      <c r="F32" s="97"/>
      <c r="G32" s="20">
        <f>IF(Dashboard!D30=0,"",Dashboard!D30)</f>
        <v>9</v>
      </c>
      <c r="H32" s="24">
        <v>49</v>
      </c>
      <c r="I32" s="21">
        <f t="shared" si="0"/>
        <v>7</v>
      </c>
      <c r="J32" s="22">
        <f t="shared" si="1"/>
        <v>3</v>
      </c>
      <c r="K32" s="24">
        <v>49</v>
      </c>
      <c r="L32" s="21">
        <f t="shared" si="2"/>
        <v>7</v>
      </c>
      <c r="M32" s="22">
        <f t="shared" si="3"/>
        <v>3</v>
      </c>
      <c r="N32" s="24">
        <v>49</v>
      </c>
      <c r="O32" s="21">
        <f t="shared" si="4"/>
        <v>7</v>
      </c>
      <c r="P32" s="22">
        <f t="shared" si="5"/>
        <v>3</v>
      </c>
      <c r="Q32" s="24">
        <v>49</v>
      </c>
      <c r="R32" s="21">
        <f t="shared" si="6"/>
        <v>7</v>
      </c>
      <c r="S32" s="22">
        <f t="shared" si="7"/>
        <v>3</v>
      </c>
      <c r="T32" s="24">
        <v>49</v>
      </c>
      <c r="U32" s="21">
        <f t="shared" si="8"/>
        <v>7</v>
      </c>
      <c r="V32" s="22">
        <f t="shared" si="9"/>
        <v>3</v>
      </c>
      <c r="W32" s="24"/>
      <c r="X32" s="21" t="str">
        <f t="shared" si="10"/>
        <v/>
      </c>
      <c r="Y32" s="22" t="str">
        <f t="shared" si="11"/>
        <v/>
      </c>
      <c r="Z32" s="24"/>
      <c r="AA32" s="21" t="str">
        <f t="shared" si="12"/>
        <v/>
      </c>
      <c r="AB32" s="22" t="str">
        <f t="shared" si="13"/>
        <v/>
      </c>
      <c r="AC32" s="24"/>
      <c r="AD32" s="21" t="str">
        <f t="shared" si="14"/>
        <v/>
      </c>
      <c r="AE32" s="22" t="str">
        <f t="shared" si="15"/>
        <v/>
      </c>
      <c r="AF32" s="24"/>
      <c r="AG32" s="21" t="str">
        <f t="shared" si="16"/>
        <v/>
      </c>
      <c r="AH32" s="22" t="str">
        <f t="shared" si="17"/>
        <v/>
      </c>
      <c r="AI32" s="24"/>
      <c r="AJ32" s="21" t="str">
        <f t="shared" si="18"/>
        <v/>
      </c>
      <c r="AK32" s="22" t="str">
        <f t="shared" si="19"/>
        <v/>
      </c>
      <c r="AL32" s="24"/>
      <c r="AM32" s="21" t="str">
        <f t="shared" si="20"/>
        <v/>
      </c>
      <c r="AN32" s="22" t="str">
        <f t="shared" si="21"/>
        <v/>
      </c>
      <c r="AO32" s="24"/>
      <c r="AP32" s="21" t="str">
        <f t="shared" si="22"/>
        <v/>
      </c>
      <c r="AQ32" s="22" t="str">
        <f t="shared" si="23"/>
        <v/>
      </c>
      <c r="AR32" s="24"/>
      <c r="AS32" s="21" t="str">
        <f t="shared" si="24"/>
        <v/>
      </c>
      <c r="AT32" s="22" t="str">
        <f t="shared" si="25"/>
        <v/>
      </c>
      <c r="AU32" s="24"/>
      <c r="AV32" s="21" t="str">
        <f t="shared" si="26"/>
        <v/>
      </c>
      <c r="AW32" s="22" t="str">
        <f t="shared" si="27"/>
        <v/>
      </c>
      <c r="AX32" s="24"/>
      <c r="AY32" s="21" t="str">
        <f t="shared" si="28"/>
        <v/>
      </c>
      <c r="AZ32" s="22" t="str">
        <f t="shared" si="29"/>
        <v/>
      </c>
      <c r="BA32" s="24"/>
      <c r="BB32" s="21" t="str">
        <f t="shared" si="30"/>
        <v/>
      </c>
      <c r="BC32" s="22" t="str">
        <f t="shared" si="31"/>
        <v/>
      </c>
      <c r="BD32" s="24"/>
      <c r="BE32" s="21" t="str">
        <f t="shared" si="32"/>
        <v/>
      </c>
      <c r="BF32" s="22" t="str">
        <f t="shared" si="33"/>
        <v/>
      </c>
      <c r="BG32" s="24"/>
      <c r="BH32" s="21" t="str">
        <f t="shared" si="34"/>
        <v/>
      </c>
      <c r="BI32" s="22" t="str">
        <f t="shared" si="35"/>
        <v/>
      </c>
      <c r="BJ32" s="24"/>
      <c r="BK32" s="21" t="str">
        <f t="shared" si="36"/>
        <v/>
      </c>
      <c r="BL32" s="22" t="str">
        <f t="shared" si="37"/>
        <v/>
      </c>
      <c r="BM32" s="24"/>
      <c r="BN32" s="21" t="str">
        <f t="shared" si="38"/>
        <v/>
      </c>
      <c r="BO32" s="22" t="str">
        <f t="shared" si="39"/>
        <v/>
      </c>
      <c r="BP32" s="24"/>
      <c r="BQ32" s="21" t="str">
        <f t="shared" si="40"/>
        <v/>
      </c>
      <c r="BR32" s="22" t="str">
        <f t="shared" si="41"/>
        <v/>
      </c>
      <c r="BS32" s="24"/>
      <c r="BT32" s="21" t="str">
        <f t="shared" si="42"/>
        <v/>
      </c>
      <c r="BU32" s="22" t="str">
        <f t="shared" si="43"/>
        <v/>
      </c>
      <c r="BV32" s="24"/>
      <c r="BW32" s="21" t="str">
        <f t="shared" si="44"/>
        <v/>
      </c>
      <c r="BX32" s="22" t="str">
        <f t="shared" si="45"/>
        <v/>
      </c>
      <c r="BY32" s="24"/>
      <c r="BZ32" s="21" t="str">
        <f t="shared" si="46"/>
        <v/>
      </c>
      <c r="CA32" s="22" t="str">
        <f t="shared" si="47"/>
        <v/>
      </c>
      <c r="CB32" s="24"/>
      <c r="CC32" s="21" t="str">
        <f t="shared" si="48"/>
        <v/>
      </c>
      <c r="CD32" s="22" t="str">
        <f t="shared" si="49"/>
        <v/>
      </c>
      <c r="CE32" s="24"/>
      <c r="CF32" s="21" t="str">
        <f t="shared" si="50"/>
        <v/>
      </c>
      <c r="CG32" s="22" t="str">
        <f t="shared" si="51"/>
        <v/>
      </c>
      <c r="CH32" s="24"/>
      <c r="CI32" s="21" t="str">
        <f t="shared" si="52"/>
        <v/>
      </c>
      <c r="CJ32" s="22" t="str">
        <f t="shared" si="53"/>
        <v/>
      </c>
      <c r="CK32" s="24"/>
      <c r="CL32" s="21" t="str">
        <f t="shared" si="54"/>
        <v/>
      </c>
      <c r="CM32" s="22" t="str">
        <f t="shared" si="55"/>
        <v/>
      </c>
      <c r="CN32" s="24"/>
      <c r="CO32" s="21" t="str">
        <f t="shared" si="56"/>
        <v/>
      </c>
      <c r="CP32" s="22" t="str">
        <f t="shared" si="57"/>
        <v/>
      </c>
      <c r="CQ32" s="24"/>
      <c r="CR32" s="21" t="str">
        <f t="shared" si="58"/>
        <v/>
      </c>
      <c r="CS32" s="22" t="str">
        <f t="shared" si="59"/>
        <v/>
      </c>
      <c r="CT32" s="24"/>
      <c r="CU32" s="21" t="str">
        <f t="shared" si="60"/>
        <v/>
      </c>
      <c r="CV32" s="22" t="str">
        <f t="shared" si="61"/>
        <v/>
      </c>
      <c r="CW32" s="24"/>
      <c r="CX32" s="21" t="str">
        <f t="shared" si="62"/>
        <v/>
      </c>
      <c r="CY32" s="22" t="str">
        <f t="shared" si="63"/>
        <v/>
      </c>
    </row>
    <row r="33" spans="2:103" s="14" customFormat="1" ht="18.75" customHeight="1">
      <c r="B33" s="33">
        <f t="shared" si="64"/>
        <v>4</v>
      </c>
      <c r="C33" s="95" t="str">
        <f>IF(Dashboard!B31="","",Dashboard!B31)</f>
        <v>Student28</v>
      </c>
      <c r="D33" s="96"/>
      <c r="E33" s="96" t="str">
        <f>IF(Dashboard!C31="","",Dashboard!C31)</f>
        <v>Name28</v>
      </c>
      <c r="F33" s="97"/>
      <c r="G33" s="20">
        <f>IF(Dashboard!D31=0,"",Dashboard!D31)</f>
        <v>8</v>
      </c>
      <c r="H33" s="24">
        <v>48</v>
      </c>
      <c r="I33" s="21">
        <f t="shared" si="0"/>
        <v>7</v>
      </c>
      <c r="J33" s="22">
        <f t="shared" si="1"/>
        <v>3</v>
      </c>
      <c r="K33" s="24">
        <v>48</v>
      </c>
      <c r="L33" s="21">
        <f t="shared" si="2"/>
        <v>7</v>
      </c>
      <c r="M33" s="22">
        <f t="shared" si="3"/>
        <v>3</v>
      </c>
      <c r="N33" s="24">
        <v>48</v>
      </c>
      <c r="O33" s="21">
        <f t="shared" si="4"/>
        <v>7</v>
      </c>
      <c r="P33" s="22">
        <f t="shared" si="5"/>
        <v>3</v>
      </c>
      <c r="Q33" s="24"/>
      <c r="R33" s="21" t="str">
        <f t="shared" si="6"/>
        <v/>
      </c>
      <c r="S33" s="22" t="str">
        <f t="shared" si="7"/>
        <v/>
      </c>
      <c r="T33" s="24">
        <v>48</v>
      </c>
      <c r="U33" s="21">
        <f t="shared" si="8"/>
        <v>6</v>
      </c>
      <c r="V33" s="22">
        <f t="shared" si="9"/>
        <v>4</v>
      </c>
      <c r="W33" s="24"/>
      <c r="X33" s="21" t="str">
        <f t="shared" si="10"/>
        <v/>
      </c>
      <c r="Y33" s="22" t="str">
        <f t="shared" si="11"/>
        <v/>
      </c>
      <c r="Z33" s="24"/>
      <c r="AA33" s="21" t="str">
        <f t="shared" si="12"/>
        <v/>
      </c>
      <c r="AB33" s="22" t="str">
        <f t="shared" si="13"/>
        <v/>
      </c>
      <c r="AC33" s="24"/>
      <c r="AD33" s="21" t="str">
        <f t="shared" si="14"/>
        <v/>
      </c>
      <c r="AE33" s="22" t="str">
        <f t="shared" si="15"/>
        <v/>
      </c>
      <c r="AF33" s="24"/>
      <c r="AG33" s="21" t="str">
        <f t="shared" si="16"/>
        <v/>
      </c>
      <c r="AH33" s="22" t="str">
        <f t="shared" si="17"/>
        <v/>
      </c>
      <c r="AI33" s="24"/>
      <c r="AJ33" s="21" t="str">
        <f t="shared" si="18"/>
        <v/>
      </c>
      <c r="AK33" s="22" t="str">
        <f t="shared" si="19"/>
        <v/>
      </c>
      <c r="AL33" s="24"/>
      <c r="AM33" s="21" t="str">
        <f t="shared" si="20"/>
        <v/>
      </c>
      <c r="AN33" s="22" t="str">
        <f t="shared" si="21"/>
        <v/>
      </c>
      <c r="AO33" s="24"/>
      <c r="AP33" s="21" t="str">
        <f t="shared" si="22"/>
        <v/>
      </c>
      <c r="AQ33" s="22" t="str">
        <f t="shared" si="23"/>
        <v/>
      </c>
      <c r="AR33" s="24"/>
      <c r="AS33" s="21" t="str">
        <f t="shared" si="24"/>
        <v/>
      </c>
      <c r="AT33" s="22" t="str">
        <f t="shared" si="25"/>
        <v/>
      </c>
      <c r="AU33" s="24"/>
      <c r="AV33" s="21" t="str">
        <f t="shared" si="26"/>
        <v/>
      </c>
      <c r="AW33" s="22" t="str">
        <f t="shared" si="27"/>
        <v/>
      </c>
      <c r="AX33" s="24"/>
      <c r="AY33" s="21" t="str">
        <f t="shared" si="28"/>
        <v/>
      </c>
      <c r="AZ33" s="22" t="str">
        <f t="shared" si="29"/>
        <v/>
      </c>
      <c r="BA33" s="24"/>
      <c r="BB33" s="21" t="str">
        <f t="shared" si="30"/>
        <v/>
      </c>
      <c r="BC33" s="22" t="str">
        <f t="shared" si="31"/>
        <v/>
      </c>
      <c r="BD33" s="24"/>
      <c r="BE33" s="21" t="str">
        <f t="shared" si="32"/>
        <v/>
      </c>
      <c r="BF33" s="22" t="str">
        <f t="shared" si="33"/>
        <v/>
      </c>
      <c r="BG33" s="24"/>
      <c r="BH33" s="21" t="str">
        <f t="shared" si="34"/>
        <v/>
      </c>
      <c r="BI33" s="22" t="str">
        <f t="shared" si="35"/>
        <v/>
      </c>
      <c r="BJ33" s="24"/>
      <c r="BK33" s="21" t="str">
        <f t="shared" si="36"/>
        <v/>
      </c>
      <c r="BL33" s="22" t="str">
        <f t="shared" si="37"/>
        <v/>
      </c>
      <c r="BM33" s="24"/>
      <c r="BN33" s="21" t="str">
        <f t="shared" si="38"/>
        <v/>
      </c>
      <c r="BO33" s="22" t="str">
        <f t="shared" si="39"/>
        <v/>
      </c>
      <c r="BP33" s="24"/>
      <c r="BQ33" s="21" t="str">
        <f t="shared" si="40"/>
        <v/>
      </c>
      <c r="BR33" s="22" t="str">
        <f t="shared" si="41"/>
        <v/>
      </c>
      <c r="BS33" s="24"/>
      <c r="BT33" s="21" t="str">
        <f t="shared" si="42"/>
        <v/>
      </c>
      <c r="BU33" s="22" t="str">
        <f t="shared" si="43"/>
        <v/>
      </c>
      <c r="BV33" s="24"/>
      <c r="BW33" s="21" t="str">
        <f t="shared" si="44"/>
        <v/>
      </c>
      <c r="BX33" s="22" t="str">
        <f t="shared" si="45"/>
        <v/>
      </c>
      <c r="BY33" s="24"/>
      <c r="BZ33" s="21" t="str">
        <f t="shared" si="46"/>
        <v/>
      </c>
      <c r="CA33" s="22" t="str">
        <f t="shared" si="47"/>
        <v/>
      </c>
      <c r="CB33" s="24"/>
      <c r="CC33" s="21" t="str">
        <f t="shared" si="48"/>
        <v/>
      </c>
      <c r="CD33" s="22" t="str">
        <f t="shared" si="49"/>
        <v/>
      </c>
      <c r="CE33" s="24"/>
      <c r="CF33" s="21" t="str">
        <f t="shared" si="50"/>
        <v/>
      </c>
      <c r="CG33" s="22" t="str">
        <f t="shared" si="51"/>
        <v/>
      </c>
      <c r="CH33" s="24"/>
      <c r="CI33" s="21" t="str">
        <f t="shared" si="52"/>
        <v/>
      </c>
      <c r="CJ33" s="22" t="str">
        <f t="shared" si="53"/>
        <v/>
      </c>
      <c r="CK33" s="24"/>
      <c r="CL33" s="21" t="str">
        <f t="shared" si="54"/>
        <v/>
      </c>
      <c r="CM33" s="22" t="str">
        <f t="shared" si="55"/>
        <v/>
      </c>
      <c r="CN33" s="24"/>
      <c r="CO33" s="21" t="str">
        <f t="shared" si="56"/>
        <v/>
      </c>
      <c r="CP33" s="22" t="str">
        <f t="shared" si="57"/>
        <v/>
      </c>
      <c r="CQ33" s="24"/>
      <c r="CR33" s="21" t="str">
        <f t="shared" si="58"/>
        <v/>
      </c>
      <c r="CS33" s="22" t="str">
        <f t="shared" si="59"/>
        <v/>
      </c>
      <c r="CT33" s="24"/>
      <c r="CU33" s="21" t="str">
        <f t="shared" si="60"/>
        <v/>
      </c>
      <c r="CV33" s="22" t="str">
        <f t="shared" si="61"/>
        <v/>
      </c>
      <c r="CW33" s="24"/>
      <c r="CX33" s="21" t="str">
        <f t="shared" si="62"/>
        <v/>
      </c>
      <c r="CY33" s="22" t="str">
        <f t="shared" si="63"/>
        <v/>
      </c>
    </row>
    <row r="34" spans="2:103" s="14" customFormat="1" ht="18.75" customHeight="1">
      <c r="B34" s="33">
        <f t="shared" si="64"/>
        <v>5</v>
      </c>
      <c r="C34" s="95" t="str">
        <f>IF(Dashboard!B32="","",Dashboard!B32)</f>
        <v>Student29</v>
      </c>
      <c r="D34" s="96"/>
      <c r="E34" s="96" t="str">
        <f>IF(Dashboard!C32="","",Dashboard!C32)</f>
        <v>Name29</v>
      </c>
      <c r="F34" s="97"/>
      <c r="G34" s="20">
        <f>IF(Dashboard!D32=0,"",Dashboard!D32)</f>
        <v>7</v>
      </c>
      <c r="H34" s="24">
        <v>47</v>
      </c>
      <c r="I34" s="21">
        <f t="shared" si="0"/>
        <v>7</v>
      </c>
      <c r="J34" s="22">
        <f t="shared" si="1"/>
        <v>3</v>
      </c>
      <c r="K34" s="24">
        <v>47</v>
      </c>
      <c r="L34" s="21">
        <f t="shared" si="2"/>
        <v>7</v>
      </c>
      <c r="M34" s="22">
        <f t="shared" si="3"/>
        <v>3</v>
      </c>
      <c r="N34" s="24">
        <v>47</v>
      </c>
      <c r="O34" s="21">
        <f t="shared" si="4"/>
        <v>7</v>
      </c>
      <c r="P34" s="22">
        <f t="shared" si="5"/>
        <v>3</v>
      </c>
      <c r="Q34" s="24">
        <v>47</v>
      </c>
      <c r="R34" s="21">
        <f t="shared" si="6"/>
        <v>7</v>
      </c>
      <c r="S34" s="22">
        <f t="shared" si="7"/>
        <v>3</v>
      </c>
      <c r="T34" s="24">
        <v>47</v>
      </c>
      <c r="U34" s="21">
        <f t="shared" si="8"/>
        <v>6</v>
      </c>
      <c r="V34" s="22">
        <f t="shared" si="9"/>
        <v>4</v>
      </c>
      <c r="W34" s="24"/>
      <c r="X34" s="21" t="str">
        <f t="shared" si="10"/>
        <v/>
      </c>
      <c r="Y34" s="22" t="str">
        <f t="shared" si="11"/>
        <v/>
      </c>
      <c r="Z34" s="24"/>
      <c r="AA34" s="21" t="str">
        <f t="shared" si="12"/>
        <v/>
      </c>
      <c r="AB34" s="22" t="str">
        <f t="shared" si="13"/>
        <v/>
      </c>
      <c r="AC34" s="24"/>
      <c r="AD34" s="21" t="str">
        <f t="shared" si="14"/>
        <v/>
      </c>
      <c r="AE34" s="22" t="str">
        <f t="shared" si="15"/>
        <v/>
      </c>
      <c r="AF34" s="24"/>
      <c r="AG34" s="21" t="str">
        <f t="shared" si="16"/>
        <v/>
      </c>
      <c r="AH34" s="22" t="str">
        <f t="shared" si="17"/>
        <v/>
      </c>
      <c r="AI34" s="24"/>
      <c r="AJ34" s="21" t="str">
        <f t="shared" si="18"/>
        <v/>
      </c>
      <c r="AK34" s="22" t="str">
        <f t="shared" si="19"/>
        <v/>
      </c>
      <c r="AL34" s="24"/>
      <c r="AM34" s="21" t="str">
        <f t="shared" si="20"/>
        <v/>
      </c>
      <c r="AN34" s="22" t="str">
        <f t="shared" si="21"/>
        <v/>
      </c>
      <c r="AO34" s="24"/>
      <c r="AP34" s="21" t="str">
        <f t="shared" si="22"/>
        <v/>
      </c>
      <c r="AQ34" s="22" t="str">
        <f t="shared" si="23"/>
        <v/>
      </c>
      <c r="AR34" s="24"/>
      <c r="AS34" s="21" t="str">
        <f t="shared" si="24"/>
        <v/>
      </c>
      <c r="AT34" s="22" t="str">
        <f t="shared" si="25"/>
        <v/>
      </c>
      <c r="AU34" s="24"/>
      <c r="AV34" s="21" t="str">
        <f t="shared" si="26"/>
        <v/>
      </c>
      <c r="AW34" s="22" t="str">
        <f t="shared" si="27"/>
        <v/>
      </c>
      <c r="AX34" s="24"/>
      <c r="AY34" s="21" t="str">
        <f t="shared" si="28"/>
        <v/>
      </c>
      <c r="AZ34" s="22" t="str">
        <f t="shared" si="29"/>
        <v/>
      </c>
      <c r="BA34" s="24"/>
      <c r="BB34" s="21" t="str">
        <f t="shared" si="30"/>
        <v/>
      </c>
      <c r="BC34" s="22" t="str">
        <f t="shared" si="31"/>
        <v/>
      </c>
      <c r="BD34" s="24"/>
      <c r="BE34" s="21" t="str">
        <f t="shared" si="32"/>
        <v/>
      </c>
      <c r="BF34" s="22" t="str">
        <f t="shared" si="33"/>
        <v/>
      </c>
      <c r="BG34" s="24"/>
      <c r="BH34" s="21" t="str">
        <f t="shared" si="34"/>
        <v/>
      </c>
      <c r="BI34" s="22" t="str">
        <f t="shared" si="35"/>
        <v/>
      </c>
      <c r="BJ34" s="24"/>
      <c r="BK34" s="21" t="str">
        <f t="shared" si="36"/>
        <v/>
      </c>
      <c r="BL34" s="22" t="str">
        <f t="shared" si="37"/>
        <v/>
      </c>
      <c r="BM34" s="24"/>
      <c r="BN34" s="21" t="str">
        <f t="shared" si="38"/>
        <v/>
      </c>
      <c r="BO34" s="22" t="str">
        <f t="shared" si="39"/>
        <v/>
      </c>
      <c r="BP34" s="24"/>
      <c r="BQ34" s="21" t="str">
        <f t="shared" si="40"/>
        <v/>
      </c>
      <c r="BR34" s="22" t="str">
        <f t="shared" si="41"/>
        <v/>
      </c>
      <c r="BS34" s="24"/>
      <c r="BT34" s="21" t="str">
        <f t="shared" si="42"/>
        <v/>
      </c>
      <c r="BU34" s="22" t="str">
        <f t="shared" si="43"/>
        <v/>
      </c>
      <c r="BV34" s="24"/>
      <c r="BW34" s="21" t="str">
        <f t="shared" si="44"/>
        <v/>
      </c>
      <c r="BX34" s="22" t="str">
        <f t="shared" si="45"/>
        <v/>
      </c>
      <c r="BY34" s="24"/>
      <c r="BZ34" s="21" t="str">
        <f t="shared" si="46"/>
        <v/>
      </c>
      <c r="CA34" s="22" t="str">
        <f t="shared" si="47"/>
        <v/>
      </c>
      <c r="CB34" s="24"/>
      <c r="CC34" s="21" t="str">
        <f t="shared" si="48"/>
        <v/>
      </c>
      <c r="CD34" s="22" t="str">
        <f t="shared" si="49"/>
        <v/>
      </c>
      <c r="CE34" s="24"/>
      <c r="CF34" s="21" t="str">
        <f t="shared" si="50"/>
        <v/>
      </c>
      <c r="CG34" s="22" t="str">
        <f t="shared" si="51"/>
        <v/>
      </c>
      <c r="CH34" s="24"/>
      <c r="CI34" s="21" t="str">
        <f t="shared" si="52"/>
        <v/>
      </c>
      <c r="CJ34" s="22" t="str">
        <f t="shared" si="53"/>
        <v/>
      </c>
      <c r="CK34" s="24"/>
      <c r="CL34" s="21" t="str">
        <f t="shared" si="54"/>
        <v/>
      </c>
      <c r="CM34" s="22" t="str">
        <f t="shared" si="55"/>
        <v/>
      </c>
      <c r="CN34" s="24"/>
      <c r="CO34" s="21" t="str">
        <f t="shared" si="56"/>
        <v/>
      </c>
      <c r="CP34" s="22" t="str">
        <f t="shared" si="57"/>
        <v/>
      </c>
      <c r="CQ34" s="24"/>
      <c r="CR34" s="21" t="str">
        <f t="shared" si="58"/>
        <v/>
      </c>
      <c r="CS34" s="22" t="str">
        <f t="shared" si="59"/>
        <v/>
      </c>
      <c r="CT34" s="24"/>
      <c r="CU34" s="21" t="str">
        <f t="shared" si="60"/>
        <v/>
      </c>
      <c r="CV34" s="22" t="str">
        <f t="shared" si="61"/>
        <v/>
      </c>
      <c r="CW34" s="24"/>
      <c r="CX34" s="21" t="str">
        <f t="shared" si="62"/>
        <v/>
      </c>
      <c r="CY34" s="22" t="str">
        <f t="shared" si="63"/>
        <v/>
      </c>
    </row>
    <row r="35" spans="2:103" s="14" customFormat="1" ht="18.75" customHeight="1">
      <c r="B35" s="33">
        <f t="shared" si="64"/>
        <v>4</v>
      </c>
      <c r="C35" s="95" t="str">
        <f>IF(Dashboard!B33="","",Dashboard!B33)</f>
        <v>Student30</v>
      </c>
      <c r="D35" s="96"/>
      <c r="E35" s="96" t="str">
        <f>IF(Dashboard!C33="","",Dashboard!C33)</f>
        <v>Name30</v>
      </c>
      <c r="F35" s="97"/>
      <c r="G35" s="20">
        <f>IF(Dashboard!D33=0,"",Dashboard!D33)</f>
        <v>6</v>
      </c>
      <c r="H35" s="24">
        <v>46</v>
      </c>
      <c r="I35" s="21">
        <f t="shared" si="0"/>
        <v>7</v>
      </c>
      <c r="J35" s="22">
        <f t="shared" si="1"/>
        <v>3</v>
      </c>
      <c r="K35" s="24">
        <v>46</v>
      </c>
      <c r="L35" s="21">
        <f t="shared" si="2"/>
        <v>6</v>
      </c>
      <c r="M35" s="22">
        <f t="shared" si="3"/>
        <v>4</v>
      </c>
      <c r="N35" s="24"/>
      <c r="O35" s="21" t="str">
        <f t="shared" si="4"/>
        <v/>
      </c>
      <c r="P35" s="22" t="str">
        <f t="shared" si="5"/>
        <v/>
      </c>
      <c r="Q35" s="24">
        <v>46</v>
      </c>
      <c r="R35" s="21">
        <f t="shared" si="6"/>
        <v>7</v>
      </c>
      <c r="S35" s="22">
        <f t="shared" si="7"/>
        <v>3</v>
      </c>
      <c r="T35" s="24">
        <v>46</v>
      </c>
      <c r="U35" s="21">
        <f t="shared" si="8"/>
        <v>6</v>
      </c>
      <c r="V35" s="22">
        <f t="shared" si="9"/>
        <v>4</v>
      </c>
      <c r="W35" s="24"/>
      <c r="X35" s="21" t="str">
        <f t="shared" si="10"/>
        <v/>
      </c>
      <c r="Y35" s="22" t="str">
        <f t="shared" si="11"/>
        <v/>
      </c>
      <c r="Z35" s="24"/>
      <c r="AA35" s="21" t="str">
        <f t="shared" si="12"/>
        <v/>
      </c>
      <c r="AB35" s="22" t="str">
        <f t="shared" si="13"/>
        <v/>
      </c>
      <c r="AC35" s="24"/>
      <c r="AD35" s="21" t="str">
        <f t="shared" si="14"/>
        <v/>
      </c>
      <c r="AE35" s="22" t="str">
        <f t="shared" si="15"/>
        <v/>
      </c>
      <c r="AF35" s="24"/>
      <c r="AG35" s="21" t="str">
        <f t="shared" si="16"/>
        <v/>
      </c>
      <c r="AH35" s="22" t="str">
        <f t="shared" si="17"/>
        <v/>
      </c>
      <c r="AI35" s="24"/>
      <c r="AJ35" s="21" t="str">
        <f t="shared" si="18"/>
        <v/>
      </c>
      <c r="AK35" s="22" t="str">
        <f t="shared" si="19"/>
        <v/>
      </c>
      <c r="AL35" s="24"/>
      <c r="AM35" s="21" t="str">
        <f t="shared" si="20"/>
        <v/>
      </c>
      <c r="AN35" s="22" t="str">
        <f t="shared" si="21"/>
        <v/>
      </c>
      <c r="AO35" s="24"/>
      <c r="AP35" s="21" t="str">
        <f t="shared" si="22"/>
        <v/>
      </c>
      <c r="AQ35" s="22" t="str">
        <f t="shared" si="23"/>
        <v/>
      </c>
      <c r="AR35" s="24"/>
      <c r="AS35" s="21" t="str">
        <f t="shared" si="24"/>
        <v/>
      </c>
      <c r="AT35" s="22" t="str">
        <f t="shared" si="25"/>
        <v/>
      </c>
      <c r="AU35" s="24"/>
      <c r="AV35" s="21" t="str">
        <f t="shared" si="26"/>
        <v/>
      </c>
      <c r="AW35" s="22" t="str">
        <f t="shared" si="27"/>
        <v/>
      </c>
      <c r="AX35" s="24"/>
      <c r="AY35" s="21" t="str">
        <f t="shared" si="28"/>
        <v/>
      </c>
      <c r="AZ35" s="22" t="str">
        <f t="shared" si="29"/>
        <v/>
      </c>
      <c r="BA35" s="24"/>
      <c r="BB35" s="21" t="str">
        <f t="shared" si="30"/>
        <v/>
      </c>
      <c r="BC35" s="22" t="str">
        <f t="shared" si="31"/>
        <v/>
      </c>
      <c r="BD35" s="24"/>
      <c r="BE35" s="21" t="str">
        <f t="shared" si="32"/>
        <v/>
      </c>
      <c r="BF35" s="22" t="str">
        <f t="shared" si="33"/>
        <v/>
      </c>
      <c r="BG35" s="24"/>
      <c r="BH35" s="21" t="str">
        <f t="shared" si="34"/>
        <v/>
      </c>
      <c r="BI35" s="22" t="str">
        <f t="shared" si="35"/>
        <v/>
      </c>
      <c r="BJ35" s="24"/>
      <c r="BK35" s="21" t="str">
        <f t="shared" si="36"/>
        <v/>
      </c>
      <c r="BL35" s="22" t="str">
        <f t="shared" si="37"/>
        <v/>
      </c>
      <c r="BM35" s="24"/>
      <c r="BN35" s="21" t="str">
        <f t="shared" si="38"/>
        <v/>
      </c>
      <c r="BO35" s="22" t="str">
        <f t="shared" si="39"/>
        <v/>
      </c>
      <c r="BP35" s="24"/>
      <c r="BQ35" s="21" t="str">
        <f t="shared" si="40"/>
        <v/>
      </c>
      <c r="BR35" s="22" t="str">
        <f t="shared" si="41"/>
        <v/>
      </c>
      <c r="BS35" s="24"/>
      <c r="BT35" s="21" t="str">
        <f t="shared" si="42"/>
        <v/>
      </c>
      <c r="BU35" s="22" t="str">
        <f t="shared" si="43"/>
        <v/>
      </c>
      <c r="BV35" s="24"/>
      <c r="BW35" s="21" t="str">
        <f t="shared" si="44"/>
        <v/>
      </c>
      <c r="BX35" s="22" t="str">
        <f t="shared" si="45"/>
        <v/>
      </c>
      <c r="BY35" s="24"/>
      <c r="BZ35" s="21" t="str">
        <f t="shared" si="46"/>
        <v/>
      </c>
      <c r="CA35" s="22" t="str">
        <f t="shared" si="47"/>
        <v/>
      </c>
      <c r="CB35" s="24"/>
      <c r="CC35" s="21" t="str">
        <f t="shared" si="48"/>
        <v/>
      </c>
      <c r="CD35" s="22" t="str">
        <f t="shared" si="49"/>
        <v/>
      </c>
      <c r="CE35" s="24"/>
      <c r="CF35" s="21" t="str">
        <f t="shared" si="50"/>
        <v/>
      </c>
      <c r="CG35" s="22" t="str">
        <f t="shared" si="51"/>
        <v/>
      </c>
      <c r="CH35" s="24"/>
      <c r="CI35" s="21" t="str">
        <f t="shared" si="52"/>
        <v/>
      </c>
      <c r="CJ35" s="22" t="str">
        <f t="shared" si="53"/>
        <v/>
      </c>
      <c r="CK35" s="24"/>
      <c r="CL35" s="21" t="str">
        <f t="shared" si="54"/>
        <v/>
      </c>
      <c r="CM35" s="22" t="str">
        <f t="shared" si="55"/>
        <v/>
      </c>
      <c r="CN35" s="24"/>
      <c r="CO35" s="21" t="str">
        <f t="shared" si="56"/>
        <v/>
      </c>
      <c r="CP35" s="22" t="str">
        <f t="shared" si="57"/>
        <v/>
      </c>
      <c r="CQ35" s="24"/>
      <c r="CR35" s="21" t="str">
        <f t="shared" si="58"/>
        <v/>
      </c>
      <c r="CS35" s="22" t="str">
        <f t="shared" si="59"/>
        <v/>
      </c>
      <c r="CT35" s="24"/>
      <c r="CU35" s="21" t="str">
        <f t="shared" si="60"/>
        <v/>
      </c>
      <c r="CV35" s="22" t="str">
        <f t="shared" si="61"/>
        <v/>
      </c>
      <c r="CW35" s="24"/>
      <c r="CX35" s="21" t="str">
        <f t="shared" si="62"/>
        <v/>
      </c>
      <c r="CY35" s="22" t="str">
        <f t="shared" si="63"/>
        <v/>
      </c>
    </row>
    <row r="36" spans="2:103" s="14" customFormat="1" ht="18.75" customHeight="1">
      <c r="B36" s="33">
        <f t="shared" si="64"/>
        <v>5</v>
      </c>
      <c r="C36" s="95" t="str">
        <f>IF(Dashboard!B34="","",Dashboard!B34)</f>
        <v>Student31</v>
      </c>
      <c r="D36" s="96"/>
      <c r="E36" s="96" t="str">
        <f>IF(Dashboard!C34="","",Dashboard!C34)</f>
        <v>Name31</v>
      </c>
      <c r="F36" s="97"/>
      <c r="G36" s="20">
        <f>IF(Dashboard!D34=0,"",Dashboard!D34)</f>
        <v>6</v>
      </c>
      <c r="H36" s="24">
        <v>45</v>
      </c>
      <c r="I36" s="21">
        <f t="shared" si="0"/>
        <v>7</v>
      </c>
      <c r="J36" s="22">
        <f t="shared" si="1"/>
        <v>3</v>
      </c>
      <c r="K36" s="24">
        <v>45</v>
      </c>
      <c r="L36" s="21">
        <f t="shared" si="2"/>
        <v>6</v>
      </c>
      <c r="M36" s="22">
        <f t="shared" si="3"/>
        <v>4</v>
      </c>
      <c r="N36" s="24">
        <v>45</v>
      </c>
      <c r="O36" s="21">
        <f t="shared" si="4"/>
        <v>6</v>
      </c>
      <c r="P36" s="22">
        <f t="shared" si="5"/>
        <v>4</v>
      </c>
      <c r="Q36" s="24">
        <v>45</v>
      </c>
      <c r="R36" s="21">
        <f t="shared" si="6"/>
        <v>7</v>
      </c>
      <c r="S36" s="22">
        <f t="shared" si="7"/>
        <v>3</v>
      </c>
      <c r="T36" s="24">
        <v>45</v>
      </c>
      <c r="U36" s="21">
        <f t="shared" si="8"/>
        <v>6</v>
      </c>
      <c r="V36" s="22">
        <f t="shared" si="9"/>
        <v>4</v>
      </c>
      <c r="W36" s="24"/>
      <c r="X36" s="21" t="str">
        <f t="shared" si="10"/>
        <v/>
      </c>
      <c r="Y36" s="22" t="str">
        <f t="shared" si="11"/>
        <v/>
      </c>
      <c r="Z36" s="24"/>
      <c r="AA36" s="21" t="str">
        <f t="shared" si="12"/>
        <v/>
      </c>
      <c r="AB36" s="22" t="str">
        <f t="shared" si="13"/>
        <v/>
      </c>
      <c r="AC36" s="24"/>
      <c r="AD36" s="21" t="str">
        <f t="shared" si="14"/>
        <v/>
      </c>
      <c r="AE36" s="22" t="str">
        <f t="shared" si="15"/>
        <v/>
      </c>
      <c r="AF36" s="24"/>
      <c r="AG36" s="21" t="str">
        <f t="shared" si="16"/>
        <v/>
      </c>
      <c r="AH36" s="22" t="str">
        <f t="shared" si="17"/>
        <v/>
      </c>
      <c r="AI36" s="24"/>
      <c r="AJ36" s="21" t="str">
        <f t="shared" si="18"/>
        <v/>
      </c>
      <c r="AK36" s="22" t="str">
        <f t="shared" si="19"/>
        <v/>
      </c>
      <c r="AL36" s="24"/>
      <c r="AM36" s="21" t="str">
        <f t="shared" si="20"/>
        <v/>
      </c>
      <c r="AN36" s="22" t="str">
        <f t="shared" si="21"/>
        <v/>
      </c>
      <c r="AO36" s="24"/>
      <c r="AP36" s="21" t="str">
        <f t="shared" si="22"/>
        <v/>
      </c>
      <c r="AQ36" s="22" t="str">
        <f t="shared" si="23"/>
        <v/>
      </c>
      <c r="AR36" s="24"/>
      <c r="AS36" s="21" t="str">
        <f t="shared" si="24"/>
        <v/>
      </c>
      <c r="AT36" s="22" t="str">
        <f t="shared" si="25"/>
        <v/>
      </c>
      <c r="AU36" s="24"/>
      <c r="AV36" s="21" t="str">
        <f t="shared" si="26"/>
        <v/>
      </c>
      <c r="AW36" s="22" t="str">
        <f t="shared" si="27"/>
        <v/>
      </c>
      <c r="AX36" s="24"/>
      <c r="AY36" s="21" t="str">
        <f t="shared" si="28"/>
        <v/>
      </c>
      <c r="AZ36" s="22" t="str">
        <f t="shared" si="29"/>
        <v/>
      </c>
      <c r="BA36" s="24"/>
      <c r="BB36" s="21" t="str">
        <f t="shared" si="30"/>
        <v/>
      </c>
      <c r="BC36" s="22" t="str">
        <f t="shared" si="31"/>
        <v/>
      </c>
      <c r="BD36" s="24"/>
      <c r="BE36" s="21" t="str">
        <f t="shared" si="32"/>
        <v/>
      </c>
      <c r="BF36" s="22" t="str">
        <f t="shared" si="33"/>
        <v/>
      </c>
      <c r="BG36" s="24"/>
      <c r="BH36" s="21" t="str">
        <f t="shared" si="34"/>
        <v/>
      </c>
      <c r="BI36" s="22" t="str">
        <f t="shared" si="35"/>
        <v/>
      </c>
      <c r="BJ36" s="24"/>
      <c r="BK36" s="21" t="str">
        <f t="shared" si="36"/>
        <v/>
      </c>
      <c r="BL36" s="22" t="str">
        <f t="shared" si="37"/>
        <v/>
      </c>
      <c r="BM36" s="24"/>
      <c r="BN36" s="21" t="str">
        <f t="shared" si="38"/>
        <v/>
      </c>
      <c r="BO36" s="22" t="str">
        <f t="shared" si="39"/>
        <v/>
      </c>
      <c r="BP36" s="24"/>
      <c r="BQ36" s="21" t="str">
        <f t="shared" si="40"/>
        <v/>
      </c>
      <c r="BR36" s="22" t="str">
        <f t="shared" si="41"/>
        <v/>
      </c>
      <c r="BS36" s="24"/>
      <c r="BT36" s="21" t="str">
        <f t="shared" si="42"/>
        <v/>
      </c>
      <c r="BU36" s="22" t="str">
        <f t="shared" si="43"/>
        <v/>
      </c>
      <c r="BV36" s="24"/>
      <c r="BW36" s="21" t="str">
        <f t="shared" si="44"/>
        <v/>
      </c>
      <c r="BX36" s="22" t="str">
        <f t="shared" si="45"/>
        <v/>
      </c>
      <c r="BY36" s="24"/>
      <c r="BZ36" s="21" t="str">
        <f t="shared" si="46"/>
        <v/>
      </c>
      <c r="CA36" s="22" t="str">
        <f t="shared" si="47"/>
        <v/>
      </c>
      <c r="CB36" s="24"/>
      <c r="CC36" s="21" t="str">
        <f t="shared" si="48"/>
        <v/>
      </c>
      <c r="CD36" s="22" t="str">
        <f t="shared" si="49"/>
        <v/>
      </c>
      <c r="CE36" s="24"/>
      <c r="CF36" s="21" t="str">
        <f t="shared" si="50"/>
        <v/>
      </c>
      <c r="CG36" s="22" t="str">
        <f t="shared" si="51"/>
        <v/>
      </c>
      <c r="CH36" s="24"/>
      <c r="CI36" s="21" t="str">
        <f t="shared" si="52"/>
        <v/>
      </c>
      <c r="CJ36" s="22" t="str">
        <f t="shared" si="53"/>
        <v/>
      </c>
      <c r="CK36" s="24"/>
      <c r="CL36" s="21" t="str">
        <f t="shared" si="54"/>
        <v/>
      </c>
      <c r="CM36" s="22" t="str">
        <f t="shared" si="55"/>
        <v/>
      </c>
      <c r="CN36" s="24"/>
      <c r="CO36" s="21" t="str">
        <f t="shared" si="56"/>
        <v/>
      </c>
      <c r="CP36" s="22" t="str">
        <f t="shared" si="57"/>
        <v/>
      </c>
      <c r="CQ36" s="24"/>
      <c r="CR36" s="21" t="str">
        <f t="shared" si="58"/>
        <v/>
      </c>
      <c r="CS36" s="22" t="str">
        <f t="shared" si="59"/>
        <v/>
      </c>
      <c r="CT36" s="24"/>
      <c r="CU36" s="21" t="str">
        <f t="shared" si="60"/>
        <v/>
      </c>
      <c r="CV36" s="22" t="str">
        <f t="shared" si="61"/>
        <v/>
      </c>
      <c r="CW36" s="24"/>
      <c r="CX36" s="21" t="str">
        <f t="shared" si="62"/>
        <v/>
      </c>
      <c r="CY36" s="22" t="str">
        <f t="shared" si="63"/>
        <v/>
      </c>
    </row>
    <row r="37" spans="2:103" s="14" customFormat="1" ht="18.75" customHeight="1">
      <c r="B37" s="33">
        <f t="shared" si="64"/>
        <v>5</v>
      </c>
      <c r="C37" s="95" t="str">
        <f>IF(Dashboard!B35="","",Dashboard!B35)</f>
        <v>Student32</v>
      </c>
      <c r="D37" s="96"/>
      <c r="E37" s="96" t="str">
        <f>IF(Dashboard!C35="","",Dashboard!C35)</f>
        <v>Name32</v>
      </c>
      <c r="F37" s="97"/>
      <c r="G37" s="20">
        <f>IF(Dashboard!D35=0,"",Dashboard!D35)</f>
        <v>8</v>
      </c>
      <c r="H37" s="24">
        <v>44</v>
      </c>
      <c r="I37" s="21">
        <f t="shared" si="0"/>
        <v>7</v>
      </c>
      <c r="J37" s="22">
        <f t="shared" si="1"/>
        <v>3</v>
      </c>
      <c r="K37" s="24">
        <v>44</v>
      </c>
      <c r="L37" s="21">
        <f t="shared" si="2"/>
        <v>6</v>
      </c>
      <c r="M37" s="22">
        <f t="shared" si="3"/>
        <v>4</v>
      </c>
      <c r="N37" s="24">
        <v>44</v>
      </c>
      <c r="O37" s="21">
        <f t="shared" si="4"/>
        <v>6</v>
      </c>
      <c r="P37" s="22">
        <f t="shared" si="5"/>
        <v>4</v>
      </c>
      <c r="Q37" s="24">
        <v>44</v>
      </c>
      <c r="R37" s="21">
        <f t="shared" si="6"/>
        <v>7</v>
      </c>
      <c r="S37" s="22">
        <f t="shared" si="7"/>
        <v>3</v>
      </c>
      <c r="T37" s="24">
        <v>44</v>
      </c>
      <c r="U37" s="21">
        <f t="shared" si="8"/>
        <v>6</v>
      </c>
      <c r="V37" s="22">
        <f t="shared" si="9"/>
        <v>4</v>
      </c>
      <c r="W37" s="24"/>
      <c r="X37" s="21" t="str">
        <f t="shared" si="10"/>
        <v/>
      </c>
      <c r="Y37" s="22" t="str">
        <f t="shared" si="11"/>
        <v/>
      </c>
      <c r="Z37" s="24"/>
      <c r="AA37" s="21" t="str">
        <f t="shared" si="12"/>
        <v/>
      </c>
      <c r="AB37" s="22" t="str">
        <f t="shared" si="13"/>
        <v/>
      </c>
      <c r="AC37" s="24"/>
      <c r="AD37" s="21" t="str">
        <f t="shared" si="14"/>
        <v/>
      </c>
      <c r="AE37" s="22" t="str">
        <f t="shared" si="15"/>
        <v/>
      </c>
      <c r="AF37" s="24"/>
      <c r="AG37" s="21" t="str">
        <f t="shared" si="16"/>
        <v/>
      </c>
      <c r="AH37" s="22" t="str">
        <f t="shared" si="17"/>
        <v/>
      </c>
      <c r="AI37" s="24"/>
      <c r="AJ37" s="21" t="str">
        <f t="shared" si="18"/>
        <v/>
      </c>
      <c r="AK37" s="22" t="str">
        <f t="shared" si="19"/>
        <v/>
      </c>
      <c r="AL37" s="24"/>
      <c r="AM37" s="21" t="str">
        <f t="shared" si="20"/>
        <v/>
      </c>
      <c r="AN37" s="22" t="str">
        <f t="shared" si="21"/>
        <v/>
      </c>
      <c r="AO37" s="24"/>
      <c r="AP37" s="21" t="str">
        <f t="shared" si="22"/>
        <v/>
      </c>
      <c r="AQ37" s="22" t="str">
        <f t="shared" si="23"/>
        <v/>
      </c>
      <c r="AR37" s="24"/>
      <c r="AS37" s="21" t="str">
        <f t="shared" si="24"/>
        <v/>
      </c>
      <c r="AT37" s="22" t="str">
        <f t="shared" si="25"/>
        <v/>
      </c>
      <c r="AU37" s="24"/>
      <c r="AV37" s="21" t="str">
        <f t="shared" si="26"/>
        <v/>
      </c>
      <c r="AW37" s="22" t="str">
        <f t="shared" si="27"/>
        <v/>
      </c>
      <c r="AX37" s="24"/>
      <c r="AY37" s="21" t="str">
        <f t="shared" si="28"/>
        <v/>
      </c>
      <c r="AZ37" s="22" t="str">
        <f t="shared" si="29"/>
        <v/>
      </c>
      <c r="BA37" s="24"/>
      <c r="BB37" s="21" t="str">
        <f t="shared" si="30"/>
        <v/>
      </c>
      <c r="BC37" s="22" t="str">
        <f t="shared" si="31"/>
        <v/>
      </c>
      <c r="BD37" s="24"/>
      <c r="BE37" s="21" t="str">
        <f t="shared" si="32"/>
        <v/>
      </c>
      <c r="BF37" s="22" t="str">
        <f t="shared" si="33"/>
        <v/>
      </c>
      <c r="BG37" s="24"/>
      <c r="BH37" s="21" t="str">
        <f t="shared" si="34"/>
        <v/>
      </c>
      <c r="BI37" s="22" t="str">
        <f t="shared" si="35"/>
        <v/>
      </c>
      <c r="BJ37" s="24"/>
      <c r="BK37" s="21" t="str">
        <f t="shared" si="36"/>
        <v/>
      </c>
      <c r="BL37" s="22" t="str">
        <f t="shared" si="37"/>
        <v/>
      </c>
      <c r="BM37" s="24"/>
      <c r="BN37" s="21" t="str">
        <f t="shared" si="38"/>
        <v/>
      </c>
      <c r="BO37" s="22" t="str">
        <f t="shared" si="39"/>
        <v/>
      </c>
      <c r="BP37" s="24"/>
      <c r="BQ37" s="21" t="str">
        <f t="shared" si="40"/>
        <v/>
      </c>
      <c r="BR37" s="22" t="str">
        <f t="shared" si="41"/>
        <v/>
      </c>
      <c r="BS37" s="24"/>
      <c r="BT37" s="21" t="str">
        <f t="shared" si="42"/>
        <v/>
      </c>
      <c r="BU37" s="22" t="str">
        <f t="shared" si="43"/>
        <v/>
      </c>
      <c r="BV37" s="24"/>
      <c r="BW37" s="21" t="str">
        <f t="shared" si="44"/>
        <v/>
      </c>
      <c r="BX37" s="22" t="str">
        <f t="shared" si="45"/>
        <v/>
      </c>
      <c r="BY37" s="24"/>
      <c r="BZ37" s="21" t="str">
        <f t="shared" si="46"/>
        <v/>
      </c>
      <c r="CA37" s="22" t="str">
        <f t="shared" si="47"/>
        <v/>
      </c>
      <c r="CB37" s="24"/>
      <c r="CC37" s="21" t="str">
        <f t="shared" si="48"/>
        <v/>
      </c>
      <c r="CD37" s="22" t="str">
        <f t="shared" si="49"/>
        <v/>
      </c>
      <c r="CE37" s="24"/>
      <c r="CF37" s="21" t="str">
        <f t="shared" si="50"/>
        <v/>
      </c>
      <c r="CG37" s="22" t="str">
        <f t="shared" si="51"/>
        <v/>
      </c>
      <c r="CH37" s="24"/>
      <c r="CI37" s="21" t="str">
        <f t="shared" si="52"/>
        <v/>
      </c>
      <c r="CJ37" s="22" t="str">
        <f t="shared" si="53"/>
        <v/>
      </c>
      <c r="CK37" s="24"/>
      <c r="CL37" s="21" t="str">
        <f t="shared" si="54"/>
        <v/>
      </c>
      <c r="CM37" s="22" t="str">
        <f t="shared" si="55"/>
        <v/>
      </c>
      <c r="CN37" s="24"/>
      <c r="CO37" s="21" t="str">
        <f t="shared" si="56"/>
        <v/>
      </c>
      <c r="CP37" s="22" t="str">
        <f t="shared" si="57"/>
        <v/>
      </c>
      <c r="CQ37" s="24"/>
      <c r="CR37" s="21" t="str">
        <f t="shared" si="58"/>
        <v/>
      </c>
      <c r="CS37" s="22" t="str">
        <f t="shared" si="59"/>
        <v/>
      </c>
      <c r="CT37" s="24"/>
      <c r="CU37" s="21" t="str">
        <f t="shared" si="60"/>
        <v/>
      </c>
      <c r="CV37" s="22" t="str">
        <f t="shared" si="61"/>
        <v/>
      </c>
      <c r="CW37" s="24"/>
      <c r="CX37" s="21" t="str">
        <f t="shared" si="62"/>
        <v/>
      </c>
      <c r="CY37" s="22" t="str">
        <f t="shared" si="63"/>
        <v/>
      </c>
    </row>
    <row r="38" spans="2:103" s="14" customFormat="1" ht="18.75" customHeight="1">
      <c r="B38" s="33" t="str">
        <f t="shared" si="64"/>
        <v/>
      </c>
      <c r="C38" s="95" t="str">
        <f>IF(Dashboard!B36="","",Dashboard!B36)</f>
        <v/>
      </c>
      <c r="D38" s="96"/>
      <c r="E38" s="96" t="str">
        <f>IF(Dashboard!C36="","",Dashboard!C36)</f>
        <v/>
      </c>
      <c r="F38" s="97"/>
      <c r="G38" s="20" t="str">
        <f>IF(Dashboard!D36=0,"",Dashboard!D36)</f>
        <v/>
      </c>
      <c r="H38" s="24"/>
      <c r="I38" s="21" t="str">
        <f t="shared" si="0"/>
        <v/>
      </c>
      <c r="J38" s="22" t="str">
        <f t="shared" si="1"/>
        <v/>
      </c>
      <c r="K38" s="24"/>
      <c r="L38" s="21" t="str">
        <f t="shared" si="2"/>
        <v/>
      </c>
      <c r="M38" s="22" t="str">
        <f t="shared" si="3"/>
        <v/>
      </c>
      <c r="N38" s="24"/>
      <c r="O38" s="21" t="str">
        <f t="shared" si="4"/>
        <v/>
      </c>
      <c r="P38" s="22" t="str">
        <f t="shared" si="5"/>
        <v/>
      </c>
      <c r="Q38" s="24"/>
      <c r="R38" s="21" t="str">
        <f t="shared" si="6"/>
        <v/>
      </c>
      <c r="S38" s="22" t="str">
        <f t="shared" si="7"/>
        <v/>
      </c>
      <c r="T38" s="24"/>
      <c r="U38" s="21" t="str">
        <f t="shared" si="8"/>
        <v/>
      </c>
      <c r="V38" s="22" t="str">
        <f t="shared" si="9"/>
        <v/>
      </c>
      <c r="W38" s="24"/>
      <c r="X38" s="21" t="str">
        <f t="shared" si="10"/>
        <v/>
      </c>
      <c r="Y38" s="22" t="str">
        <f t="shared" si="11"/>
        <v/>
      </c>
      <c r="Z38" s="24"/>
      <c r="AA38" s="21" t="str">
        <f t="shared" si="12"/>
        <v/>
      </c>
      <c r="AB38" s="22" t="str">
        <f t="shared" si="13"/>
        <v/>
      </c>
      <c r="AC38" s="24"/>
      <c r="AD38" s="21" t="str">
        <f t="shared" si="14"/>
        <v/>
      </c>
      <c r="AE38" s="22" t="str">
        <f t="shared" si="15"/>
        <v/>
      </c>
      <c r="AF38" s="24"/>
      <c r="AG38" s="21" t="str">
        <f t="shared" si="16"/>
        <v/>
      </c>
      <c r="AH38" s="22" t="str">
        <f t="shared" si="17"/>
        <v/>
      </c>
      <c r="AI38" s="24"/>
      <c r="AJ38" s="21" t="str">
        <f t="shared" si="18"/>
        <v/>
      </c>
      <c r="AK38" s="22" t="str">
        <f t="shared" si="19"/>
        <v/>
      </c>
      <c r="AL38" s="24"/>
      <c r="AM38" s="21" t="str">
        <f t="shared" si="20"/>
        <v/>
      </c>
      <c r="AN38" s="22" t="str">
        <f t="shared" si="21"/>
        <v/>
      </c>
      <c r="AO38" s="24"/>
      <c r="AP38" s="21" t="str">
        <f t="shared" si="22"/>
        <v/>
      </c>
      <c r="AQ38" s="22" t="str">
        <f t="shared" si="23"/>
        <v/>
      </c>
      <c r="AR38" s="24"/>
      <c r="AS38" s="21" t="str">
        <f t="shared" si="24"/>
        <v/>
      </c>
      <c r="AT38" s="22" t="str">
        <f t="shared" si="25"/>
        <v/>
      </c>
      <c r="AU38" s="24"/>
      <c r="AV38" s="21" t="str">
        <f t="shared" si="26"/>
        <v/>
      </c>
      <c r="AW38" s="22" t="str">
        <f t="shared" si="27"/>
        <v/>
      </c>
      <c r="AX38" s="24"/>
      <c r="AY38" s="21" t="str">
        <f t="shared" si="28"/>
        <v/>
      </c>
      <c r="AZ38" s="22" t="str">
        <f t="shared" si="29"/>
        <v/>
      </c>
      <c r="BA38" s="24"/>
      <c r="BB38" s="21" t="str">
        <f t="shared" si="30"/>
        <v/>
      </c>
      <c r="BC38" s="22" t="str">
        <f t="shared" si="31"/>
        <v/>
      </c>
      <c r="BD38" s="24"/>
      <c r="BE38" s="21" t="str">
        <f t="shared" si="32"/>
        <v/>
      </c>
      <c r="BF38" s="22" t="str">
        <f t="shared" si="33"/>
        <v/>
      </c>
      <c r="BG38" s="24"/>
      <c r="BH38" s="21" t="str">
        <f t="shared" si="34"/>
        <v/>
      </c>
      <c r="BI38" s="22" t="str">
        <f t="shared" si="35"/>
        <v/>
      </c>
      <c r="BJ38" s="24"/>
      <c r="BK38" s="21" t="str">
        <f t="shared" si="36"/>
        <v/>
      </c>
      <c r="BL38" s="22" t="str">
        <f t="shared" si="37"/>
        <v/>
      </c>
      <c r="BM38" s="24"/>
      <c r="BN38" s="21" t="str">
        <f t="shared" si="38"/>
        <v/>
      </c>
      <c r="BO38" s="22" t="str">
        <f t="shared" si="39"/>
        <v/>
      </c>
      <c r="BP38" s="24"/>
      <c r="BQ38" s="21" t="str">
        <f t="shared" si="40"/>
        <v/>
      </c>
      <c r="BR38" s="22" t="str">
        <f t="shared" si="41"/>
        <v/>
      </c>
      <c r="BS38" s="24"/>
      <c r="BT38" s="21" t="str">
        <f t="shared" si="42"/>
        <v/>
      </c>
      <c r="BU38" s="22" t="str">
        <f t="shared" si="43"/>
        <v/>
      </c>
      <c r="BV38" s="24"/>
      <c r="BW38" s="21" t="str">
        <f t="shared" si="44"/>
        <v/>
      </c>
      <c r="BX38" s="22" t="str">
        <f t="shared" si="45"/>
        <v/>
      </c>
      <c r="BY38" s="24"/>
      <c r="BZ38" s="21" t="str">
        <f t="shared" si="46"/>
        <v/>
      </c>
      <c r="CA38" s="22" t="str">
        <f t="shared" si="47"/>
        <v/>
      </c>
      <c r="CB38" s="24"/>
      <c r="CC38" s="21" t="str">
        <f t="shared" si="48"/>
        <v/>
      </c>
      <c r="CD38" s="22" t="str">
        <f t="shared" si="49"/>
        <v/>
      </c>
      <c r="CE38" s="24"/>
      <c r="CF38" s="21" t="str">
        <f t="shared" si="50"/>
        <v/>
      </c>
      <c r="CG38" s="22" t="str">
        <f t="shared" si="51"/>
        <v/>
      </c>
      <c r="CH38" s="24"/>
      <c r="CI38" s="21" t="str">
        <f t="shared" si="52"/>
        <v/>
      </c>
      <c r="CJ38" s="22" t="str">
        <f t="shared" si="53"/>
        <v/>
      </c>
      <c r="CK38" s="24"/>
      <c r="CL38" s="21" t="str">
        <f t="shared" si="54"/>
        <v/>
      </c>
      <c r="CM38" s="22" t="str">
        <f t="shared" si="55"/>
        <v/>
      </c>
      <c r="CN38" s="24"/>
      <c r="CO38" s="21" t="str">
        <f t="shared" si="56"/>
        <v/>
      </c>
      <c r="CP38" s="22" t="str">
        <f t="shared" si="57"/>
        <v/>
      </c>
      <c r="CQ38" s="24"/>
      <c r="CR38" s="21" t="str">
        <f t="shared" si="58"/>
        <v/>
      </c>
      <c r="CS38" s="22" t="str">
        <f t="shared" si="59"/>
        <v/>
      </c>
      <c r="CT38" s="24"/>
      <c r="CU38" s="21" t="str">
        <f t="shared" si="60"/>
        <v/>
      </c>
      <c r="CV38" s="22" t="str">
        <f t="shared" si="61"/>
        <v/>
      </c>
      <c r="CW38" s="24"/>
      <c r="CX38" s="21" t="str">
        <f t="shared" si="62"/>
        <v/>
      </c>
      <c r="CY38" s="22" t="str">
        <f t="shared" si="63"/>
        <v/>
      </c>
    </row>
    <row r="39" spans="2:103" s="14" customFormat="1" ht="18.75" customHeight="1">
      <c r="B39" s="33" t="str">
        <f t="shared" si="64"/>
        <v/>
      </c>
      <c r="C39" s="95" t="str">
        <f>IF(Dashboard!B37="","",Dashboard!B37)</f>
        <v/>
      </c>
      <c r="D39" s="96"/>
      <c r="E39" s="96" t="str">
        <f>IF(Dashboard!C37="","",Dashboard!C37)</f>
        <v/>
      </c>
      <c r="F39" s="97"/>
      <c r="G39" s="20" t="str">
        <f>IF(Dashboard!D37=0,"",Dashboard!D37)</f>
        <v/>
      </c>
      <c r="H39" s="24"/>
      <c r="I39" s="21" t="str">
        <f t="shared" si="0"/>
        <v/>
      </c>
      <c r="J39" s="22" t="str">
        <f t="shared" si="1"/>
        <v/>
      </c>
      <c r="K39" s="24"/>
      <c r="L39" s="21" t="str">
        <f t="shared" si="2"/>
        <v/>
      </c>
      <c r="M39" s="22" t="str">
        <f t="shared" si="3"/>
        <v/>
      </c>
      <c r="N39" s="24"/>
      <c r="O39" s="21" t="str">
        <f t="shared" si="4"/>
        <v/>
      </c>
      <c r="P39" s="22" t="str">
        <f t="shared" si="5"/>
        <v/>
      </c>
      <c r="Q39" s="24"/>
      <c r="R39" s="21" t="str">
        <f t="shared" si="6"/>
        <v/>
      </c>
      <c r="S39" s="22" t="str">
        <f t="shared" si="7"/>
        <v/>
      </c>
      <c r="T39" s="24"/>
      <c r="U39" s="21" t="str">
        <f t="shared" si="8"/>
        <v/>
      </c>
      <c r="V39" s="22" t="str">
        <f t="shared" si="9"/>
        <v/>
      </c>
      <c r="W39" s="24"/>
      <c r="X39" s="21" t="str">
        <f t="shared" si="10"/>
        <v/>
      </c>
      <c r="Y39" s="22" t="str">
        <f t="shared" si="11"/>
        <v/>
      </c>
      <c r="Z39" s="24"/>
      <c r="AA39" s="21" t="str">
        <f t="shared" si="12"/>
        <v/>
      </c>
      <c r="AB39" s="22" t="str">
        <f t="shared" si="13"/>
        <v/>
      </c>
      <c r="AC39" s="24"/>
      <c r="AD39" s="21" t="str">
        <f t="shared" si="14"/>
        <v/>
      </c>
      <c r="AE39" s="22" t="str">
        <f t="shared" si="15"/>
        <v/>
      </c>
      <c r="AF39" s="24"/>
      <c r="AG39" s="21" t="str">
        <f t="shared" si="16"/>
        <v/>
      </c>
      <c r="AH39" s="22" t="str">
        <f t="shared" si="17"/>
        <v/>
      </c>
      <c r="AI39" s="24"/>
      <c r="AJ39" s="21" t="str">
        <f t="shared" si="18"/>
        <v/>
      </c>
      <c r="AK39" s="22" t="str">
        <f t="shared" si="19"/>
        <v/>
      </c>
      <c r="AL39" s="24"/>
      <c r="AM39" s="21" t="str">
        <f t="shared" si="20"/>
        <v/>
      </c>
      <c r="AN39" s="22" t="str">
        <f t="shared" si="21"/>
        <v/>
      </c>
      <c r="AO39" s="24"/>
      <c r="AP39" s="21" t="str">
        <f t="shared" si="22"/>
        <v/>
      </c>
      <c r="AQ39" s="22" t="str">
        <f t="shared" si="23"/>
        <v/>
      </c>
      <c r="AR39" s="24"/>
      <c r="AS39" s="21" t="str">
        <f t="shared" si="24"/>
        <v/>
      </c>
      <c r="AT39" s="22" t="str">
        <f t="shared" si="25"/>
        <v/>
      </c>
      <c r="AU39" s="24"/>
      <c r="AV39" s="21" t="str">
        <f t="shared" si="26"/>
        <v/>
      </c>
      <c r="AW39" s="22" t="str">
        <f t="shared" si="27"/>
        <v/>
      </c>
      <c r="AX39" s="24"/>
      <c r="AY39" s="21" t="str">
        <f t="shared" si="28"/>
        <v/>
      </c>
      <c r="AZ39" s="22" t="str">
        <f t="shared" si="29"/>
        <v/>
      </c>
      <c r="BA39" s="24"/>
      <c r="BB39" s="21" t="str">
        <f t="shared" si="30"/>
        <v/>
      </c>
      <c r="BC39" s="22" t="str">
        <f t="shared" si="31"/>
        <v/>
      </c>
      <c r="BD39" s="24"/>
      <c r="BE39" s="21" t="str">
        <f t="shared" si="32"/>
        <v/>
      </c>
      <c r="BF39" s="22" t="str">
        <f t="shared" si="33"/>
        <v/>
      </c>
      <c r="BG39" s="24"/>
      <c r="BH39" s="21" t="str">
        <f t="shared" si="34"/>
        <v/>
      </c>
      <c r="BI39" s="22" t="str">
        <f t="shared" si="35"/>
        <v/>
      </c>
      <c r="BJ39" s="24"/>
      <c r="BK39" s="21" t="str">
        <f t="shared" si="36"/>
        <v/>
      </c>
      <c r="BL39" s="22" t="str">
        <f t="shared" si="37"/>
        <v/>
      </c>
      <c r="BM39" s="24"/>
      <c r="BN39" s="21" t="str">
        <f t="shared" si="38"/>
        <v/>
      </c>
      <c r="BO39" s="22" t="str">
        <f t="shared" si="39"/>
        <v/>
      </c>
      <c r="BP39" s="24"/>
      <c r="BQ39" s="21" t="str">
        <f t="shared" si="40"/>
        <v/>
      </c>
      <c r="BR39" s="22" t="str">
        <f t="shared" si="41"/>
        <v/>
      </c>
      <c r="BS39" s="24"/>
      <c r="BT39" s="21" t="str">
        <f t="shared" si="42"/>
        <v/>
      </c>
      <c r="BU39" s="22" t="str">
        <f t="shared" si="43"/>
        <v/>
      </c>
      <c r="BV39" s="24"/>
      <c r="BW39" s="21" t="str">
        <f t="shared" si="44"/>
        <v/>
      </c>
      <c r="BX39" s="22" t="str">
        <f t="shared" si="45"/>
        <v/>
      </c>
      <c r="BY39" s="24"/>
      <c r="BZ39" s="21" t="str">
        <f t="shared" si="46"/>
        <v/>
      </c>
      <c r="CA39" s="22" t="str">
        <f t="shared" si="47"/>
        <v/>
      </c>
      <c r="CB39" s="24"/>
      <c r="CC39" s="21" t="str">
        <f t="shared" si="48"/>
        <v/>
      </c>
      <c r="CD39" s="22" t="str">
        <f t="shared" si="49"/>
        <v/>
      </c>
      <c r="CE39" s="24"/>
      <c r="CF39" s="21" t="str">
        <f t="shared" si="50"/>
        <v/>
      </c>
      <c r="CG39" s="22" t="str">
        <f t="shared" si="51"/>
        <v/>
      </c>
      <c r="CH39" s="24"/>
      <c r="CI39" s="21" t="str">
        <f t="shared" si="52"/>
        <v/>
      </c>
      <c r="CJ39" s="22" t="str">
        <f t="shared" si="53"/>
        <v/>
      </c>
      <c r="CK39" s="24"/>
      <c r="CL39" s="21" t="str">
        <f t="shared" si="54"/>
        <v/>
      </c>
      <c r="CM39" s="22" t="str">
        <f t="shared" si="55"/>
        <v/>
      </c>
      <c r="CN39" s="24"/>
      <c r="CO39" s="21" t="str">
        <f t="shared" si="56"/>
        <v/>
      </c>
      <c r="CP39" s="22" t="str">
        <f t="shared" si="57"/>
        <v/>
      </c>
      <c r="CQ39" s="24"/>
      <c r="CR39" s="21" t="str">
        <f t="shared" si="58"/>
        <v/>
      </c>
      <c r="CS39" s="22" t="str">
        <f t="shared" si="59"/>
        <v/>
      </c>
      <c r="CT39" s="24"/>
      <c r="CU39" s="21" t="str">
        <f t="shared" si="60"/>
        <v/>
      </c>
      <c r="CV39" s="22" t="str">
        <f t="shared" si="61"/>
        <v/>
      </c>
      <c r="CW39" s="24"/>
      <c r="CX39" s="21" t="str">
        <f t="shared" si="62"/>
        <v/>
      </c>
      <c r="CY39" s="22" t="str">
        <f t="shared" si="63"/>
        <v/>
      </c>
    </row>
    <row r="40" spans="2:103" s="14" customFormat="1" ht="18.75" customHeight="1">
      <c r="B40" s="33" t="str">
        <f t="shared" si="64"/>
        <v/>
      </c>
      <c r="C40" s="95" t="str">
        <f>IF(Dashboard!B38="","",Dashboard!B38)</f>
        <v/>
      </c>
      <c r="D40" s="96"/>
      <c r="E40" s="96" t="str">
        <f>IF(Dashboard!C38="","",Dashboard!C38)</f>
        <v/>
      </c>
      <c r="F40" s="97"/>
      <c r="G40" s="20" t="str">
        <f>IF(Dashboard!D38=0,"",Dashboard!D38)</f>
        <v/>
      </c>
      <c r="H40" s="24"/>
      <c r="I40" s="21" t="str">
        <f t="shared" si="0"/>
        <v/>
      </c>
      <c r="J40" s="22" t="str">
        <f t="shared" si="1"/>
        <v/>
      </c>
      <c r="K40" s="24"/>
      <c r="L40" s="21" t="str">
        <f t="shared" si="2"/>
        <v/>
      </c>
      <c r="M40" s="22" t="str">
        <f t="shared" si="3"/>
        <v/>
      </c>
      <c r="N40" s="24"/>
      <c r="O40" s="21" t="str">
        <f t="shared" si="4"/>
        <v/>
      </c>
      <c r="P40" s="22" t="str">
        <f t="shared" si="5"/>
        <v/>
      </c>
      <c r="Q40" s="24"/>
      <c r="R40" s="21" t="str">
        <f t="shared" si="6"/>
        <v/>
      </c>
      <c r="S40" s="22" t="str">
        <f t="shared" si="7"/>
        <v/>
      </c>
      <c r="T40" s="24"/>
      <c r="U40" s="21" t="str">
        <f t="shared" si="8"/>
        <v/>
      </c>
      <c r="V40" s="22" t="str">
        <f t="shared" si="9"/>
        <v/>
      </c>
      <c r="W40" s="24"/>
      <c r="X40" s="21" t="str">
        <f t="shared" si="10"/>
        <v/>
      </c>
      <c r="Y40" s="22" t="str">
        <f t="shared" si="11"/>
        <v/>
      </c>
      <c r="Z40" s="24"/>
      <c r="AA40" s="21" t="str">
        <f t="shared" si="12"/>
        <v/>
      </c>
      <c r="AB40" s="22" t="str">
        <f t="shared" si="13"/>
        <v/>
      </c>
      <c r="AC40" s="24"/>
      <c r="AD40" s="21" t="str">
        <f t="shared" si="14"/>
        <v/>
      </c>
      <c r="AE40" s="22" t="str">
        <f t="shared" si="15"/>
        <v/>
      </c>
      <c r="AF40" s="24"/>
      <c r="AG40" s="21" t="str">
        <f t="shared" si="16"/>
        <v/>
      </c>
      <c r="AH40" s="22" t="str">
        <f t="shared" si="17"/>
        <v/>
      </c>
      <c r="AI40" s="24"/>
      <c r="AJ40" s="21" t="str">
        <f t="shared" si="18"/>
        <v/>
      </c>
      <c r="AK40" s="22" t="str">
        <f t="shared" si="19"/>
        <v/>
      </c>
      <c r="AL40" s="24"/>
      <c r="AM40" s="21" t="str">
        <f t="shared" si="20"/>
        <v/>
      </c>
      <c r="AN40" s="22" t="str">
        <f t="shared" si="21"/>
        <v/>
      </c>
      <c r="AO40" s="24"/>
      <c r="AP40" s="21" t="str">
        <f t="shared" si="22"/>
        <v/>
      </c>
      <c r="AQ40" s="22" t="str">
        <f t="shared" si="23"/>
        <v/>
      </c>
      <c r="AR40" s="24"/>
      <c r="AS40" s="21" t="str">
        <f t="shared" si="24"/>
        <v/>
      </c>
      <c r="AT40" s="22" t="str">
        <f t="shared" si="25"/>
        <v/>
      </c>
      <c r="AU40" s="24"/>
      <c r="AV40" s="21" t="str">
        <f t="shared" si="26"/>
        <v/>
      </c>
      <c r="AW40" s="22" t="str">
        <f t="shared" si="27"/>
        <v/>
      </c>
      <c r="AX40" s="24"/>
      <c r="AY40" s="21" t="str">
        <f t="shared" si="28"/>
        <v/>
      </c>
      <c r="AZ40" s="22" t="str">
        <f t="shared" si="29"/>
        <v/>
      </c>
      <c r="BA40" s="24"/>
      <c r="BB40" s="21" t="str">
        <f t="shared" si="30"/>
        <v/>
      </c>
      <c r="BC40" s="22" t="str">
        <f t="shared" si="31"/>
        <v/>
      </c>
      <c r="BD40" s="24"/>
      <c r="BE40" s="21" t="str">
        <f t="shared" si="32"/>
        <v/>
      </c>
      <c r="BF40" s="22" t="str">
        <f t="shared" si="33"/>
        <v/>
      </c>
      <c r="BG40" s="24"/>
      <c r="BH40" s="21" t="str">
        <f t="shared" si="34"/>
        <v/>
      </c>
      <c r="BI40" s="22" t="str">
        <f t="shared" si="35"/>
        <v/>
      </c>
      <c r="BJ40" s="24"/>
      <c r="BK40" s="21" t="str">
        <f t="shared" si="36"/>
        <v/>
      </c>
      <c r="BL40" s="22" t="str">
        <f t="shared" si="37"/>
        <v/>
      </c>
      <c r="BM40" s="24"/>
      <c r="BN40" s="21" t="str">
        <f t="shared" si="38"/>
        <v/>
      </c>
      <c r="BO40" s="22" t="str">
        <f t="shared" si="39"/>
        <v/>
      </c>
      <c r="BP40" s="24"/>
      <c r="BQ40" s="21" t="str">
        <f t="shared" si="40"/>
        <v/>
      </c>
      <c r="BR40" s="22" t="str">
        <f t="shared" si="41"/>
        <v/>
      </c>
      <c r="BS40" s="24"/>
      <c r="BT40" s="21" t="str">
        <f t="shared" si="42"/>
        <v/>
      </c>
      <c r="BU40" s="22" t="str">
        <f t="shared" si="43"/>
        <v/>
      </c>
      <c r="BV40" s="24"/>
      <c r="BW40" s="21" t="str">
        <f t="shared" si="44"/>
        <v/>
      </c>
      <c r="BX40" s="22" t="str">
        <f t="shared" si="45"/>
        <v/>
      </c>
      <c r="BY40" s="24"/>
      <c r="BZ40" s="21" t="str">
        <f t="shared" si="46"/>
        <v/>
      </c>
      <c r="CA40" s="22" t="str">
        <f t="shared" si="47"/>
        <v/>
      </c>
      <c r="CB40" s="24"/>
      <c r="CC40" s="21" t="str">
        <f t="shared" si="48"/>
        <v/>
      </c>
      <c r="CD40" s="22" t="str">
        <f t="shared" si="49"/>
        <v/>
      </c>
      <c r="CE40" s="24"/>
      <c r="CF40" s="21" t="str">
        <f t="shared" si="50"/>
        <v/>
      </c>
      <c r="CG40" s="22" t="str">
        <f t="shared" si="51"/>
        <v/>
      </c>
      <c r="CH40" s="24"/>
      <c r="CI40" s="21" t="str">
        <f t="shared" si="52"/>
        <v/>
      </c>
      <c r="CJ40" s="22" t="str">
        <f t="shared" si="53"/>
        <v/>
      </c>
      <c r="CK40" s="24"/>
      <c r="CL40" s="21" t="str">
        <f t="shared" si="54"/>
        <v/>
      </c>
      <c r="CM40" s="22" t="str">
        <f t="shared" si="55"/>
        <v/>
      </c>
      <c r="CN40" s="24"/>
      <c r="CO40" s="21" t="str">
        <f t="shared" si="56"/>
        <v/>
      </c>
      <c r="CP40" s="22" t="str">
        <f t="shared" si="57"/>
        <v/>
      </c>
      <c r="CQ40" s="24"/>
      <c r="CR40" s="21" t="str">
        <f t="shared" si="58"/>
        <v/>
      </c>
      <c r="CS40" s="22" t="str">
        <f t="shared" si="59"/>
        <v/>
      </c>
      <c r="CT40" s="24"/>
      <c r="CU40" s="21" t="str">
        <f t="shared" si="60"/>
        <v/>
      </c>
      <c r="CV40" s="22" t="str">
        <f t="shared" si="61"/>
        <v/>
      </c>
      <c r="CW40" s="24"/>
      <c r="CX40" s="21" t="str">
        <f t="shared" si="62"/>
        <v/>
      </c>
      <c r="CY40" s="22" t="str">
        <f t="shared" si="63"/>
        <v/>
      </c>
    </row>
    <row r="41" spans="2:103" s="14" customFormat="1" ht="18.75" customHeight="1">
      <c r="B41" s="33" t="str">
        <f t="shared" si="64"/>
        <v/>
      </c>
      <c r="C41" s="95" t="str">
        <f>IF(Dashboard!B39="","",Dashboard!B39)</f>
        <v/>
      </c>
      <c r="D41" s="96"/>
      <c r="E41" s="96" t="str">
        <f>IF(Dashboard!C39="","",Dashboard!C39)</f>
        <v/>
      </c>
      <c r="F41" s="97"/>
      <c r="G41" s="20" t="str">
        <f>IF(Dashboard!D39=0,"",Dashboard!D39)</f>
        <v/>
      </c>
      <c r="H41" s="24"/>
      <c r="I41" s="21" t="str">
        <f t="shared" si="0"/>
        <v/>
      </c>
      <c r="J41" s="22" t="str">
        <f t="shared" si="1"/>
        <v/>
      </c>
      <c r="K41" s="24"/>
      <c r="L41" s="21" t="str">
        <f t="shared" si="2"/>
        <v/>
      </c>
      <c r="M41" s="22" t="str">
        <f t="shared" si="3"/>
        <v/>
      </c>
      <c r="N41" s="24"/>
      <c r="O41" s="21" t="str">
        <f t="shared" si="4"/>
        <v/>
      </c>
      <c r="P41" s="22" t="str">
        <f t="shared" si="5"/>
        <v/>
      </c>
      <c r="Q41" s="24"/>
      <c r="R41" s="21" t="str">
        <f t="shared" si="6"/>
        <v/>
      </c>
      <c r="S41" s="22" t="str">
        <f t="shared" si="7"/>
        <v/>
      </c>
      <c r="T41" s="24"/>
      <c r="U41" s="21" t="str">
        <f t="shared" si="8"/>
        <v/>
      </c>
      <c r="V41" s="22" t="str">
        <f t="shared" si="9"/>
        <v/>
      </c>
      <c r="W41" s="24"/>
      <c r="X41" s="21" t="str">
        <f t="shared" si="10"/>
        <v/>
      </c>
      <c r="Y41" s="22" t="str">
        <f t="shared" si="11"/>
        <v/>
      </c>
      <c r="Z41" s="24"/>
      <c r="AA41" s="21" t="str">
        <f t="shared" si="12"/>
        <v/>
      </c>
      <c r="AB41" s="22" t="str">
        <f t="shared" si="13"/>
        <v/>
      </c>
      <c r="AC41" s="24"/>
      <c r="AD41" s="21" t="str">
        <f t="shared" si="14"/>
        <v/>
      </c>
      <c r="AE41" s="22" t="str">
        <f t="shared" si="15"/>
        <v/>
      </c>
      <c r="AF41" s="24"/>
      <c r="AG41" s="21" t="str">
        <f t="shared" si="16"/>
        <v/>
      </c>
      <c r="AH41" s="22" t="str">
        <f t="shared" si="17"/>
        <v/>
      </c>
      <c r="AI41" s="24"/>
      <c r="AJ41" s="21" t="str">
        <f t="shared" si="18"/>
        <v/>
      </c>
      <c r="AK41" s="22" t="str">
        <f t="shared" si="19"/>
        <v/>
      </c>
      <c r="AL41" s="24"/>
      <c r="AM41" s="21" t="str">
        <f t="shared" si="20"/>
        <v/>
      </c>
      <c r="AN41" s="22" t="str">
        <f t="shared" si="21"/>
        <v/>
      </c>
      <c r="AO41" s="24"/>
      <c r="AP41" s="21" t="str">
        <f t="shared" si="22"/>
        <v/>
      </c>
      <c r="AQ41" s="22" t="str">
        <f t="shared" si="23"/>
        <v/>
      </c>
      <c r="AR41" s="24"/>
      <c r="AS41" s="21" t="str">
        <f t="shared" si="24"/>
        <v/>
      </c>
      <c r="AT41" s="22" t="str">
        <f t="shared" si="25"/>
        <v/>
      </c>
      <c r="AU41" s="24"/>
      <c r="AV41" s="21" t="str">
        <f t="shared" si="26"/>
        <v/>
      </c>
      <c r="AW41" s="22" t="str">
        <f t="shared" si="27"/>
        <v/>
      </c>
      <c r="AX41" s="24"/>
      <c r="AY41" s="21" t="str">
        <f t="shared" si="28"/>
        <v/>
      </c>
      <c r="AZ41" s="22" t="str">
        <f t="shared" si="29"/>
        <v/>
      </c>
      <c r="BA41" s="24"/>
      <c r="BB41" s="21" t="str">
        <f t="shared" si="30"/>
        <v/>
      </c>
      <c r="BC41" s="22" t="str">
        <f t="shared" si="31"/>
        <v/>
      </c>
      <c r="BD41" s="24"/>
      <c r="BE41" s="21" t="str">
        <f t="shared" si="32"/>
        <v/>
      </c>
      <c r="BF41" s="22" t="str">
        <f t="shared" si="33"/>
        <v/>
      </c>
      <c r="BG41" s="24"/>
      <c r="BH41" s="21" t="str">
        <f t="shared" si="34"/>
        <v/>
      </c>
      <c r="BI41" s="22" t="str">
        <f t="shared" si="35"/>
        <v/>
      </c>
      <c r="BJ41" s="24"/>
      <c r="BK41" s="21" t="str">
        <f t="shared" si="36"/>
        <v/>
      </c>
      <c r="BL41" s="22" t="str">
        <f t="shared" si="37"/>
        <v/>
      </c>
      <c r="BM41" s="24"/>
      <c r="BN41" s="21" t="str">
        <f t="shared" si="38"/>
        <v/>
      </c>
      <c r="BO41" s="22" t="str">
        <f t="shared" si="39"/>
        <v/>
      </c>
      <c r="BP41" s="24"/>
      <c r="BQ41" s="21" t="str">
        <f t="shared" si="40"/>
        <v/>
      </c>
      <c r="BR41" s="22" t="str">
        <f t="shared" si="41"/>
        <v/>
      </c>
      <c r="BS41" s="24"/>
      <c r="BT41" s="21" t="str">
        <f t="shared" si="42"/>
        <v/>
      </c>
      <c r="BU41" s="22" t="str">
        <f t="shared" si="43"/>
        <v/>
      </c>
      <c r="BV41" s="24"/>
      <c r="BW41" s="21" t="str">
        <f t="shared" si="44"/>
        <v/>
      </c>
      <c r="BX41" s="22" t="str">
        <f t="shared" si="45"/>
        <v/>
      </c>
      <c r="BY41" s="24"/>
      <c r="BZ41" s="21" t="str">
        <f t="shared" si="46"/>
        <v/>
      </c>
      <c r="CA41" s="22" t="str">
        <f t="shared" si="47"/>
        <v/>
      </c>
      <c r="CB41" s="24"/>
      <c r="CC41" s="21" t="str">
        <f t="shared" si="48"/>
        <v/>
      </c>
      <c r="CD41" s="22" t="str">
        <f t="shared" si="49"/>
        <v/>
      </c>
      <c r="CE41" s="24"/>
      <c r="CF41" s="21" t="str">
        <f t="shared" si="50"/>
        <v/>
      </c>
      <c r="CG41" s="22" t="str">
        <f t="shared" si="51"/>
        <v/>
      </c>
      <c r="CH41" s="24"/>
      <c r="CI41" s="21" t="str">
        <f t="shared" si="52"/>
        <v/>
      </c>
      <c r="CJ41" s="22" t="str">
        <f t="shared" si="53"/>
        <v/>
      </c>
      <c r="CK41" s="24"/>
      <c r="CL41" s="21" t="str">
        <f t="shared" si="54"/>
        <v/>
      </c>
      <c r="CM41" s="22" t="str">
        <f t="shared" si="55"/>
        <v/>
      </c>
      <c r="CN41" s="24"/>
      <c r="CO41" s="21" t="str">
        <f t="shared" si="56"/>
        <v/>
      </c>
      <c r="CP41" s="22" t="str">
        <f t="shared" si="57"/>
        <v/>
      </c>
      <c r="CQ41" s="24"/>
      <c r="CR41" s="21" t="str">
        <f t="shared" si="58"/>
        <v/>
      </c>
      <c r="CS41" s="22" t="str">
        <f t="shared" si="59"/>
        <v/>
      </c>
      <c r="CT41" s="24"/>
      <c r="CU41" s="21" t="str">
        <f t="shared" si="60"/>
        <v/>
      </c>
      <c r="CV41" s="22" t="str">
        <f t="shared" si="61"/>
        <v/>
      </c>
      <c r="CW41" s="24"/>
      <c r="CX41" s="21" t="str">
        <f t="shared" si="62"/>
        <v/>
      </c>
      <c r="CY41" s="22" t="str">
        <f t="shared" si="63"/>
        <v/>
      </c>
    </row>
    <row r="42" spans="2:103" s="14" customFormat="1" ht="18.75" customHeight="1">
      <c r="B42" s="33" t="str">
        <f t="shared" si="64"/>
        <v/>
      </c>
      <c r="C42" s="95" t="str">
        <f>IF(Dashboard!B40="","",Dashboard!B40)</f>
        <v/>
      </c>
      <c r="D42" s="96"/>
      <c r="E42" s="96" t="str">
        <f>IF(Dashboard!C40="","",Dashboard!C40)</f>
        <v/>
      </c>
      <c r="F42" s="97"/>
      <c r="G42" s="20" t="str">
        <f>IF(Dashboard!D40=0,"",Dashboard!D40)</f>
        <v/>
      </c>
      <c r="H42" s="24"/>
      <c r="I42" s="21" t="str">
        <f t="shared" si="0"/>
        <v/>
      </c>
      <c r="J42" s="22" t="str">
        <f t="shared" si="1"/>
        <v/>
      </c>
      <c r="K42" s="24"/>
      <c r="L42" s="21" t="str">
        <f t="shared" si="2"/>
        <v/>
      </c>
      <c r="M42" s="22" t="str">
        <f t="shared" si="3"/>
        <v/>
      </c>
      <c r="N42" s="24"/>
      <c r="O42" s="21" t="str">
        <f t="shared" si="4"/>
        <v/>
      </c>
      <c r="P42" s="22" t="str">
        <f t="shared" si="5"/>
        <v/>
      </c>
      <c r="Q42" s="24"/>
      <c r="R42" s="21" t="str">
        <f t="shared" si="6"/>
        <v/>
      </c>
      <c r="S42" s="22" t="str">
        <f t="shared" si="7"/>
        <v/>
      </c>
      <c r="T42" s="24"/>
      <c r="U42" s="21" t="str">
        <f t="shared" si="8"/>
        <v/>
      </c>
      <c r="V42" s="22" t="str">
        <f t="shared" si="9"/>
        <v/>
      </c>
      <c r="W42" s="24"/>
      <c r="X42" s="21" t="str">
        <f t="shared" si="10"/>
        <v/>
      </c>
      <c r="Y42" s="22" t="str">
        <f t="shared" si="11"/>
        <v/>
      </c>
      <c r="Z42" s="24"/>
      <c r="AA42" s="21" t="str">
        <f t="shared" si="12"/>
        <v/>
      </c>
      <c r="AB42" s="22" t="str">
        <f t="shared" si="13"/>
        <v/>
      </c>
      <c r="AC42" s="24"/>
      <c r="AD42" s="21" t="str">
        <f t="shared" si="14"/>
        <v/>
      </c>
      <c r="AE42" s="22" t="str">
        <f t="shared" si="15"/>
        <v/>
      </c>
      <c r="AF42" s="24"/>
      <c r="AG42" s="21" t="str">
        <f t="shared" si="16"/>
        <v/>
      </c>
      <c r="AH42" s="22" t="str">
        <f t="shared" si="17"/>
        <v/>
      </c>
      <c r="AI42" s="24"/>
      <c r="AJ42" s="21" t="str">
        <f t="shared" si="18"/>
        <v/>
      </c>
      <c r="AK42" s="22" t="str">
        <f t="shared" si="19"/>
        <v/>
      </c>
      <c r="AL42" s="24"/>
      <c r="AM42" s="21" t="str">
        <f t="shared" si="20"/>
        <v/>
      </c>
      <c r="AN42" s="22" t="str">
        <f t="shared" si="21"/>
        <v/>
      </c>
      <c r="AO42" s="24"/>
      <c r="AP42" s="21" t="str">
        <f t="shared" si="22"/>
        <v/>
      </c>
      <c r="AQ42" s="22" t="str">
        <f t="shared" si="23"/>
        <v/>
      </c>
      <c r="AR42" s="24"/>
      <c r="AS42" s="21" t="str">
        <f t="shared" si="24"/>
        <v/>
      </c>
      <c r="AT42" s="22" t="str">
        <f t="shared" si="25"/>
        <v/>
      </c>
      <c r="AU42" s="24"/>
      <c r="AV42" s="21" t="str">
        <f t="shared" si="26"/>
        <v/>
      </c>
      <c r="AW42" s="22" t="str">
        <f t="shared" si="27"/>
        <v/>
      </c>
      <c r="AX42" s="24"/>
      <c r="AY42" s="21" t="str">
        <f t="shared" si="28"/>
        <v/>
      </c>
      <c r="AZ42" s="22" t="str">
        <f t="shared" si="29"/>
        <v/>
      </c>
      <c r="BA42" s="24"/>
      <c r="BB42" s="21" t="str">
        <f t="shared" si="30"/>
        <v/>
      </c>
      <c r="BC42" s="22" t="str">
        <f t="shared" si="31"/>
        <v/>
      </c>
      <c r="BD42" s="24"/>
      <c r="BE42" s="21" t="str">
        <f t="shared" si="32"/>
        <v/>
      </c>
      <c r="BF42" s="22" t="str">
        <f t="shared" si="33"/>
        <v/>
      </c>
      <c r="BG42" s="24"/>
      <c r="BH42" s="21" t="str">
        <f t="shared" si="34"/>
        <v/>
      </c>
      <c r="BI42" s="22" t="str">
        <f t="shared" si="35"/>
        <v/>
      </c>
      <c r="BJ42" s="24"/>
      <c r="BK42" s="21" t="str">
        <f t="shared" si="36"/>
        <v/>
      </c>
      <c r="BL42" s="22" t="str">
        <f t="shared" si="37"/>
        <v/>
      </c>
      <c r="BM42" s="24"/>
      <c r="BN42" s="21" t="str">
        <f t="shared" si="38"/>
        <v/>
      </c>
      <c r="BO42" s="22" t="str">
        <f t="shared" si="39"/>
        <v/>
      </c>
      <c r="BP42" s="24"/>
      <c r="BQ42" s="21" t="str">
        <f t="shared" si="40"/>
        <v/>
      </c>
      <c r="BR42" s="22" t="str">
        <f t="shared" si="41"/>
        <v/>
      </c>
      <c r="BS42" s="24"/>
      <c r="BT42" s="21" t="str">
        <f t="shared" si="42"/>
        <v/>
      </c>
      <c r="BU42" s="22" t="str">
        <f t="shared" si="43"/>
        <v/>
      </c>
      <c r="BV42" s="24"/>
      <c r="BW42" s="21" t="str">
        <f t="shared" si="44"/>
        <v/>
      </c>
      <c r="BX42" s="22" t="str">
        <f t="shared" si="45"/>
        <v/>
      </c>
      <c r="BY42" s="24"/>
      <c r="BZ42" s="21" t="str">
        <f t="shared" si="46"/>
        <v/>
      </c>
      <c r="CA42" s="22" t="str">
        <f t="shared" si="47"/>
        <v/>
      </c>
      <c r="CB42" s="24"/>
      <c r="CC42" s="21" t="str">
        <f t="shared" si="48"/>
        <v/>
      </c>
      <c r="CD42" s="22" t="str">
        <f t="shared" si="49"/>
        <v/>
      </c>
      <c r="CE42" s="24"/>
      <c r="CF42" s="21" t="str">
        <f t="shared" si="50"/>
        <v/>
      </c>
      <c r="CG42" s="22" t="str">
        <f t="shared" si="51"/>
        <v/>
      </c>
      <c r="CH42" s="24"/>
      <c r="CI42" s="21" t="str">
        <f t="shared" si="52"/>
        <v/>
      </c>
      <c r="CJ42" s="22" t="str">
        <f t="shared" si="53"/>
        <v/>
      </c>
      <c r="CK42" s="24"/>
      <c r="CL42" s="21" t="str">
        <f t="shared" si="54"/>
        <v/>
      </c>
      <c r="CM42" s="22" t="str">
        <f t="shared" si="55"/>
        <v/>
      </c>
      <c r="CN42" s="24"/>
      <c r="CO42" s="21" t="str">
        <f t="shared" si="56"/>
        <v/>
      </c>
      <c r="CP42" s="22" t="str">
        <f t="shared" si="57"/>
        <v/>
      </c>
      <c r="CQ42" s="24"/>
      <c r="CR42" s="21" t="str">
        <f t="shared" si="58"/>
        <v/>
      </c>
      <c r="CS42" s="22" t="str">
        <f t="shared" si="59"/>
        <v/>
      </c>
      <c r="CT42" s="24"/>
      <c r="CU42" s="21" t="str">
        <f t="shared" si="60"/>
        <v/>
      </c>
      <c r="CV42" s="22" t="str">
        <f t="shared" si="61"/>
        <v/>
      </c>
      <c r="CW42" s="24"/>
      <c r="CX42" s="21" t="str">
        <f t="shared" si="62"/>
        <v/>
      </c>
      <c r="CY42" s="22" t="str">
        <f t="shared" si="63"/>
        <v/>
      </c>
    </row>
    <row r="43" spans="2:103" s="14" customFormat="1" ht="18.75" customHeight="1">
      <c r="B43" s="33" t="str">
        <f t="shared" si="64"/>
        <v/>
      </c>
      <c r="C43" s="95" t="str">
        <f>IF(Dashboard!B41="","",Dashboard!B41)</f>
        <v/>
      </c>
      <c r="D43" s="96"/>
      <c r="E43" s="96" t="str">
        <f>IF(Dashboard!C41="","",Dashboard!C41)</f>
        <v/>
      </c>
      <c r="F43" s="97"/>
      <c r="G43" s="20" t="str">
        <f>IF(Dashboard!D41=0,"",Dashboard!D41)</f>
        <v/>
      </c>
      <c r="H43" s="24"/>
      <c r="I43" s="21" t="str">
        <f t="shared" si="0"/>
        <v/>
      </c>
      <c r="J43" s="22" t="str">
        <f t="shared" si="1"/>
        <v/>
      </c>
      <c r="K43" s="24"/>
      <c r="L43" s="21" t="str">
        <f t="shared" si="2"/>
        <v/>
      </c>
      <c r="M43" s="22" t="str">
        <f t="shared" si="3"/>
        <v/>
      </c>
      <c r="N43" s="24"/>
      <c r="O43" s="21" t="str">
        <f t="shared" si="4"/>
        <v/>
      </c>
      <c r="P43" s="22" t="str">
        <f t="shared" si="5"/>
        <v/>
      </c>
      <c r="Q43" s="24"/>
      <c r="R43" s="21" t="str">
        <f t="shared" si="6"/>
        <v/>
      </c>
      <c r="S43" s="22" t="str">
        <f t="shared" si="7"/>
        <v/>
      </c>
      <c r="T43" s="24"/>
      <c r="U43" s="21" t="str">
        <f t="shared" si="8"/>
        <v/>
      </c>
      <c r="V43" s="22" t="str">
        <f t="shared" si="9"/>
        <v/>
      </c>
      <c r="W43" s="24"/>
      <c r="X43" s="21" t="str">
        <f t="shared" si="10"/>
        <v/>
      </c>
      <c r="Y43" s="22" t="str">
        <f t="shared" si="11"/>
        <v/>
      </c>
      <c r="Z43" s="24"/>
      <c r="AA43" s="21" t="str">
        <f t="shared" si="12"/>
        <v/>
      </c>
      <c r="AB43" s="22" t="str">
        <f t="shared" si="13"/>
        <v/>
      </c>
      <c r="AC43" s="24"/>
      <c r="AD43" s="21" t="str">
        <f t="shared" si="14"/>
        <v/>
      </c>
      <c r="AE43" s="22" t="str">
        <f t="shared" si="15"/>
        <v/>
      </c>
      <c r="AF43" s="24"/>
      <c r="AG43" s="21" t="str">
        <f t="shared" si="16"/>
        <v/>
      </c>
      <c r="AH43" s="22" t="str">
        <f t="shared" si="17"/>
        <v/>
      </c>
      <c r="AI43" s="24"/>
      <c r="AJ43" s="21" t="str">
        <f t="shared" si="18"/>
        <v/>
      </c>
      <c r="AK43" s="22" t="str">
        <f t="shared" si="19"/>
        <v/>
      </c>
      <c r="AL43" s="24"/>
      <c r="AM43" s="21" t="str">
        <f t="shared" si="20"/>
        <v/>
      </c>
      <c r="AN43" s="22" t="str">
        <f t="shared" si="21"/>
        <v/>
      </c>
      <c r="AO43" s="24"/>
      <c r="AP43" s="21" t="str">
        <f t="shared" si="22"/>
        <v/>
      </c>
      <c r="AQ43" s="22" t="str">
        <f t="shared" si="23"/>
        <v/>
      </c>
      <c r="AR43" s="24"/>
      <c r="AS43" s="21" t="str">
        <f t="shared" si="24"/>
        <v/>
      </c>
      <c r="AT43" s="22" t="str">
        <f t="shared" si="25"/>
        <v/>
      </c>
      <c r="AU43" s="24"/>
      <c r="AV43" s="21" t="str">
        <f t="shared" si="26"/>
        <v/>
      </c>
      <c r="AW43" s="22" t="str">
        <f t="shared" si="27"/>
        <v/>
      </c>
      <c r="AX43" s="24"/>
      <c r="AY43" s="21" t="str">
        <f t="shared" si="28"/>
        <v/>
      </c>
      <c r="AZ43" s="22" t="str">
        <f t="shared" si="29"/>
        <v/>
      </c>
      <c r="BA43" s="24"/>
      <c r="BB43" s="21" t="str">
        <f t="shared" si="30"/>
        <v/>
      </c>
      <c r="BC43" s="22" t="str">
        <f t="shared" si="31"/>
        <v/>
      </c>
      <c r="BD43" s="24"/>
      <c r="BE43" s="21" t="str">
        <f t="shared" si="32"/>
        <v/>
      </c>
      <c r="BF43" s="22" t="str">
        <f t="shared" si="33"/>
        <v/>
      </c>
      <c r="BG43" s="24"/>
      <c r="BH43" s="21" t="str">
        <f t="shared" si="34"/>
        <v/>
      </c>
      <c r="BI43" s="22" t="str">
        <f t="shared" si="35"/>
        <v/>
      </c>
      <c r="BJ43" s="24"/>
      <c r="BK43" s="21" t="str">
        <f t="shared" si="36"/>
        <v/>
      </c>
      <c r="BL43" s="22" t="str">
        <f t="shared" si="37"/>
        <v/>
      </c>
      <c r="BM43" s="24"/>
      <c r="BN43" s="21" t="str">
        <f t="shared" si="38"/>
        <v/>
      </c>
      <c r="BO43" s="22" t="str">
        <f t="shared" si="39"/>
        <v/>
      </c>
      <c r="BP43" s="24"/>
      <c r="BQ43" s="21" t="str">
        <f t="shared" si="40"/>
        <v/>
      </c>
      <c r="BR43" s="22" t="str">
        <f t="shared" si="41"/>
        <v/>
      </c>
      <c r="BS43" s="24"/>
      <c r="BT43" s="21" t="str">
        <f t="shared" si="42"/>
        <v/>
      </c>
      <c r="BU43" s="22" t="str">
        <f t="shared" si="43"/>
        <v/>
      </c>
      <c r="BV43" s="24"/>
      <c r="BW43" s="21" t="str">
        <f t="shared" si="44"/>
        <v/>
      </c>
      <c r="BX43" s="22" t="str">
        <f t="shared" si="45"/>
        <v/>
      </c>
      <c r="BY43" s="24"/>
      <c r="BZ43" s="21" t="str">
        <f t="shared" si="46"/>
        <v/>
      </c>
      <c r="CA43" s="22" t="str">
        <f t="shared" si="47"/>
        <v/>
      </c>
      <c r="CB43" s="24"/>
      <c r="CC43" s="21" t="str">
        <f t="shared" si="48"/>
        <v/>
      </c>
      <c r="CD43" s="22" t="str">
        <f t="shared" si="49"/>
        <v/>
      </c>
      <c r="CE43" s="24"/>
      <c r="CF43" s="21" t="str">
        <f t="shared" si="50"/>
        <v/>
      </c>
      <c r="CG43" s="22" t="str">
        <f t="shared" si="51"/>
        <v/>
      </c>
      <c r="CH43" s="24"/>
      <c r="CI43" s="21" t="str">
        <f t="shared" si="52"/>
        <v/>
      </c>
      <c r="CJ43" s="22" t="str">
        <f t="shared" si="53"/>
        <v/>
      </c>
      <c r="CK43" s="24"/>
      <c r="CL43" s="21" t="str">
        <f t="shared" si="54"/>
        <v/>
      </c>
      <c r="CM43" s="22" t="str">
        <f t="shared" si="55"/>
        <v/>
      </c>
      <c r="CN43" s="24"/>
      <c r="CO43" s="21" t="str">
        <f t="shared" si="56"/>
        <v/>
      </c>
      <c r="CP43" s="22" t="str">
        <f t="shared" si="57"/>
        <v/>
      </c>
      <c r="CQ43" s="24"/>
      <c r="CR43" s="21" t="str">
        <f t="shared" si="58"/>
        <v/>
      </c>
      <c r="CS43" s="22" t="str">
        <f t="shared" si="59"/>
        <v/>
      </c>
      <c r="CT43" s="24"/>
      <c r="CU43" s="21" t="str">
        <f t="shared" si="60"/>
        <v/>
      </c>
      <c r="CV43" s="22" t="str">
        <f t="shared" si="61"/>
        <v/>
      </c>
      <c r="CW43" s="24"/>
      <c r="CX43" s="21" t="str">
        <f t="shared" si="62"/>
        <v/>
      </c>
      <c r="CY43" s="22" t="str">
        <f t="shared" si="63"/>
        <v/>
      </c>
    </row>
    <row r="44" spans="2:103" s="14" customFormat="1" ht="18.75" customHeight="1">
      <c r="B44" s="33" t="str">
        <f t="shared" si="64"/>
        <v/>
      </c>
      <c r="C44" s="95" t="str">
        <f>IF(Dashboard!B42="","",Dashboard!B42)</f>
        <v/>
      </c>
      <c r="D44" s="96"/>
      <c r="E44" s="96" t="str">
        <f>IF(Dashboard!C42="","",Dashboard!C42)</f>
        <v/>
      </c>
      <c r="F44" s="97"/>
      <c r="G44" s="20" t="str">
        <f>IF(Dashboard!D42=0,"",Dashboard!D42)</f>
        <v/>
      </c>
      <c r="H44" s="24"/>
      <c r="I44" s="21" t="str">
        <f t="shared" si="0"/>
        <v/>
      </c>
      <c r="J44" s="22" t="str">
        <f t="shared" si="1"/>
        <v/>
      </c>
      <c r="K44" s="24"/>
      <c r="L44" s="21" t="str">
        <f t="shared" si="2"/>
        <v/>
      </c>
      <c r="M44" s="22" t="str">
        <f t="shared" si="3"/>
        <v/>
      </c>
      <c r="N44" s="24"/>
      <c r="O44" s="21" t="str">
        <f t="shared" si="4"/>
        <v/>
      </c>
      <c r="P44" s="22" t="str">
        <f t="shared" si="5"/>
        <v/>
      </c>
      <c r="Q44" s="24"/>
      <c r="R44" s="21" t="str">
        <f t="shared" si="6"/>
        <v/>
      </c>
      <c r="S44" s="22" t="str">
        <f t="shared" si="7"/>
        <v/>
      </c>
      <c r="T44" s="24"/>
      <c r="U44" s="21" t="str">
        <f t="shared" si="8"/>
        <v/>
      </c>
      <c r="V44" s="22" t="str">
        <f t="shared" si="9"/>
        <v/>
      </c>
      <c r="W44" s="24"/>
      <c r="X44" s="21" t="str">
        <f t="shared" si="10"/>
        <v/>
      </c>
      <c r="Y44" s="22" t="str">
        <f t="shared" si="11"/>
        <v/>
      </c>
      <c r="Z44" s="24"/>
      <c r="AA44" s="21" t="str">
        <f t="shared" si="12"/>
        <v/>
      </c>
      <c r="AB44" s="22" t="str">
        <f t="shared" si="13"/>
        <v/>
      </c>
      <c r="AC44" s="24"/>
      <c r="AD44" s="21" t="str">
        <f t="shared" si="14"/>
        <v/>
      </c>
      <c r="AE44" s="22" t="str">
        <f t="shared" si="15"/>
        <v/>
      </c>
      <c r="AF44" s="24"/>
      <c r="AG44" s="21" t="str">
        <f t="shared" si="16"/>
        <v/>
      </c>
      <c r="AH44" s="22" t="str">
        <f t="shared" si="17"/>
        <v/>
      </c>
      <c r="AI44" s="24"/>
      <c r="AJ44" s="21" t="str">
        <f t="shared" si="18"/>
        <v/>
      </c>
      <c r="AK44" s="22" t="str">
        <f t="shared" si="19"/>
        <v/>
      </c>
      <c r="AL44" s="24"/>
      <c r="AM44" s="21" t="str">
        <f t="shared" si="20"/>
        <v/>
      </c>
      <c r="AN44" s="22" t="str">
        <f t="shared" si="21"/>
        <v/>
      </c>
      <c r="AO44" s="24"/>
      <c r="AP44" s="21" t="str">
        <f t="shared" si="22"/>
        <v/>
      </c>
      <c r="AQ44" s="22" t="str">
        <f t="shared" si="23"/>
        <v/>
      </c>
      <c r="AR44" s="24"/>
      <c r="AS44" s="21" t="str">
        <f t="shared" si="24"/>
        <v/>
      </c>
      <c r="AT44" s="22" t="str">
        <f t="shared" si="25"/>
        <v/>
      </c>
      <c r="AU44" s="24"/>
      <c r="AV44" s="21" t="str">
        <f t="shared" si="26"/>
        <v/>
      </c>
      <c r="AW44" s="22" t="str">
        <f t="shared" si="27"/>
        <v/>
      </c>
      <c r="AX44" s="24"/>
      <c r="AY44" s="21" t="str">
        <f t="shared" si="28"/>
        <v/>
      </c>
      <c r="AZ44" s="22" t="str">
        <f t="shared" si="29"/>
        <v/>
      </c>
      <c r="BA44" s="24"/>
      <c r="BB44" s="21" t="str">
        <f t="shared" si="30"/>
        <v/>
      </c>
      <c r="BC44" s="22" t="str">
        <f t="shared" si="31"/>
        <v/>
      </c>
      <c r="BD44" s="24"/>
      <c r="BE44" s="21" t="str">
        <f t="shared" si="32"/>
        <v/>
      </c>
      <c r="BF44" s="22" t="str">
        <f t="shared" si="33"/>
        <v/>
      </c>
      <c r="BG44" s="24"/>
      <c r="BH44" s="21" t="str">
        <f t="shared" si="34"/>
        <v/>
      </c>
      <c r="BI44" s="22" t="str">
        <f t="shared" si="35"/>
        <v/>
      </c>
      <c r="BJ44" s="24"/>
      <c r="BK44" s="21" t="str">
        <f t="shared" si="36"/>
        <v/>
      </c>
      <c r="BL44" s="22" t="str">
        <f t="shared" si="37"/>
        <v/>
      </c>
      <c r="BM44" s="24"/>
      <c r="BN44" s="21" t="str">
        <f t="shared" si="38"/>
        <v/>
      </c>
      <c r="BO44" s="22" t="str">
        <f t="shared" si="39"/>
        <v/>
      </c>
      <c r="BP44" s="24"/>
      <c r="BQ44" s="21" t="str">
        <f t="shared" si="40"/>
        <v/>
      </c>
      <c r="BR44" s="22" t="str">
        <f t="shared" si="41"/>
        <v/>
      </c>
      <c r="BS44" s="24"/>
      <c r="BT44" s="21" t="str">
        <f t="shared" si="42"/>
        <v/>
      </c>
      <c r="BU44" s="22" t="str">
        <f t="shared" si="43"/>
        <v/>
      </c>
      <c r="BV44" s="24"/>
      <c r="BW44" s="21" t="str">
        <f t="shared" si="44"/>
        <v/>
      </c>
      <c r="BX44" s="22" t="str">
        <f t="shared" si="45"/>
        <v/>
      </c>
      <c r="BY44" s="24"/>
      <c r="BZ44" s="21" t="str">
        <f t="shared" si="46"/>
        <v/>
      </c>
      <c r="CA44" s="22" t="str">
        <f t="shared" si="47"/>
        <v/>
      </c>
      <c r="CB44" s="24"/>
      <c r="CC44" s="21" t="str">
        <f t="shared" si="48"/>
        <v/>
      </c>
      <c r="CD44" s="22" t="str">
        <f t="shared" si="49"/>
        <v/>
      </c>
      <c r="CE44" s="24"/>
      <c r="CF44" s="21" t="str">
        <f t="shared" si="50"/>
        <v/>
      </c>
      <c r="CG44" s="22" t="str">
        <f t="shared" si="51"/>
        <v/>
      </c>
      <c r="CH44" s="24"/>
      <c r="CI44" s="21" t="str">
        <f t="shared" si="52"/>
        <v/>
      </c>
      <c r="CJ44" s="22" t="str">
        <f t="shared" si="53"/>
        <v/>
      </c>
      <c r="CK44" s="24"/>
      <c r="CL44" s="21" t="str">
        <f t="shared" si="54"/>
        <v/>
      </c>
      <c r="CM44" s="22" t="str">
        <f t="shared" si="55"/>
        <v/>
      </c>
      <c r="CN44" s="24"/>
      <c r="CO44" s="21" t="str">
        <f t="shared" si="56"/>
        <v/>
      </c>
      <c r="CP44" s="22" t="str">
        <f t="shared" si="57"/>
        <v/>
      </c>
      <c r="CQ44" s="24"/>
      <c r="CR44" s="21" t="str">
        <f t="shared" si="58"/>
        <v/>
      </c>
      <c r="CS44" s="22" t="str">
        <f t="shared" si="59"/>
        <v/>
      </c>
      <c r="CT44" s="24"/>
      <c r="CU44" s="21" t="str">
        <f t="shared" si="60"/>
        <v/>
      </c>
      <c r="CV44" s="22" t="str">
        <f t="shared" si="61"/>
        <v/>
      </c>
      <c r="CW44" s="24"/>
      <c r="CX44" s="21" t="str">
        <f t="shared" si="62"/>
        <v/>
      </c>
      <c r="CY44" s="22" t="str">
        <f t="shared" si="63"/>
        <v/>
      </c>
    </row>
    <row r="45" spans="2:103" s="14" customFormat="1" ht="18.75" customHeight="1" thickBot="1">
      <c r="B45" s="58" t="str">
        <f t="shared" si="64"/>
        <v/>
      </c>
      <c r="C45" s="98" t="str">
        <f>IF(Dashboard!B43="","",Dashboard!B43)</f>
        <v/>
      </c>
      <c r="D45" s="99"/>
      <c r="E45" s="99" t="str">
        <f>IF(Dashboard!C43="","",Dashboard!C43)</f>
        <v/>
      </c>
      <c r="F45" s="100"/>
      <c r="G45" s="34" t="str">
        <f>IF(Dashboard!D43=0,"",Dashboard!D43)</f>
        <v/>
      </c>
      <c r="H45" s="26"/>
      <c r="I45" s="25" t="str">
        <f t="shared" si="0"/>
        <v/>
      </c>
      <c r="J45" s="22" t="str">
        <f t="shared" si="1"/>
        <v/>
      </c>
      <c r="K45" s="26"/>
      <c r="L45" s="25" t="str">
        <f t="shared" si="2"/>
        <v/>
      </c>
      <c r="M45" s="50" t="str">
        <f t="shared" si="3"/>
        <v/>
      </c>
      <c r="N45" s="26"/>
      <c r="O45" s="25" t="str">
        <f t="shared" si="4"/>
        <v/>
      </c>
      <c r="P45" s="50" t="str">
        <f t="shared" si="5"/>
        <v/>
      </c>
      <c r="Q45" s="26"/>
      <c r="R45" s="25" t="str">
        <f t="shared" si="6"/>
        <v/>
      </c>
      <c r="S45" s="50" t="str">
        <f t="shared" si="7"/>
        <v/>
      </c>
      <c r="T45" s="26"/>
      <c r="U45" s="25" t="str">
        <f t="shared" si="8"/>
        <v/>
      </c>
      <c r="V45" s="50" t="str">
        <f t="shared" si="9"/>
        <v/>
      </c>
      <c r="W45" s="26"/>
      <c r="X45" s="25" t="str">
        <f t="shared" si="10"/>
        <v/>
      </c>
      <c r="Y45" s="50" t="str">
        <f t="shared" si="11"/>
        <v/>
      </c>
      <c r="Z45" s="26"/>
      <c r="AA45" s="25" t="str">
        <f t="shared" si="12"/>
        <v/>
      </c>
      <c r="AB45" s="50" t="str">
        <f t="shared" si="13"/>
        <v/>
      </c>
      <c r="AC45" s="26"/>
      <c r="AD45" s="25" t="str">
        <f t="shared" si="14"/>
        <v/>
      </c>
      <c r="AE45" s="50" t="str">
        <f t="shared" si="15"/>
        <v/>
      </c>
      <c r="AF45" s="26"/>
      <c r="AG45" s="25" t="str">
        <f t="shared" si="16"/>
        <v/>
      </c>
      <c r="AH45" s="50" t="str">
        <f t="shared" si="17"/>
        <v/>
      </c>
      <c r="AI45" s="26"/>
      <c r="AJ45" s="25" t="str">
        <f t="shared" si="18"/>
        <v/>
      </c>
      <c r="AK45" s="50" t="str">
        <f t="shared" si="19"/>
        <v/>
      </c>
      <c r="AL45" s="26"/>
      <c r="AM45" s="25" t="str">
        <f t="shared" si="20"/>
        <v/>
      </c>
      <c r="AN45" s="50" t="str">
        <f t="shared" si="21"/>
        <v/>
      </c>
      <c r="AO45" s="26"/>
      <c r="AP45" s="25" t="str">
        <f t="shared" si="22"/>
        <v/>
      </c>
      <c r="AQ45" s="50" t="str">
        <f t="shared" si="23"/>
        <v/>
      </c>
      <c r="AR45" s="26"/>
      <c r="AS45" s="25" t="str">
        <f t="shared" si="24"/>
        <v/>
      </c>
      <c r="AT45" s="50" t="str">
        <f t="shared" si="25"/>
        <v/>
      </c>
      <c r="AU45" s="26"/>
      <c r="AV45" s="25" t="str">
        <f t="shared" si="26"/>
        <v/>
      </c>
      <c r="AW45" s="50" t="str">
        <f t="shared" si="27"/>
        <v/>
      </c>
      <c r="AX45" s="26"/>
      <c r="AY45" s="25" t="str">
        <f t="shared" si="28"/>
        <v/>
      </c>
      <c r="AZ45" s="50" t="str">
        <f t="shared" si="29"/>
        <v/>
      </c>
      <c r="BA45" s="26"/>
      <c r="BB45" s="25" t="str">
        <f t="shared" si="30"/>
        <v/>
      </c>
      <c r="BC45" s="50" t="str">
        <f t="shared" si="31"/>
        <v/>
      </c>
      <c r="BD45" s="26"/>
      <c r="BE45" s="25" t="str">
        <f t="shared" si="32"/>
        <v/>
      </c>
      <c r="BF45" s="50" t="str">
        <f t="shared" si="33"/>
        <v/>
      </c>
      <c r="BG45" s="26"/>
      <c r="BH45" s="25" t="str">
        <f t="shared" si="34"/>
        <v/>
      </c>
      <c r="BI45" s="50" t="str">
        <f t="shared" si="35"/>
        <v/>
      </c>
      <c r="BJ45" s="26"/>
      <c r="BK45" s="25" t="str">
        <f t="shared" si="36"/>
        <v/>
      </c>
      <c r="BL45" s="50" t="str">
        <f t="shared" si="37"/>
        <v/>
      </c>
      <c r="BM45" s="26"/>
      <c r="BN45" s="25" t="str">
        <f t="shared" si="38"/>
        <v/>
      </c>
      <c r="BO45" s="50" t="str">
        <f t="shared" si="39"/>
        <v/>
      </c>
      <c r="BP45" s="26"/>
      <c r="BQ45" s="25" t="str">
        <f t="shared" si="40"/>
        <v/>
      </c>
      <c r="BR45" s="50" t="str">
        <f t="shared" si="41"/>
        <v/>
      </c>
      <c r="BS45" s="26"/>
      <c r="BT45" s="25" t="str">
        <f t="shared" si="42"/>
        <v/>
      </c>
      <c r="BU45" s="50" t="str">
        <f t="shared" si="43"/>
        <v/>
      </c>
      <c r="BV45" s="26"/>
      <c r="BW45" s="25" t="str">
        <f t="shared" si="44"/>
        <v/>
      </c>
      <c r="BX45" s="50" t="str">
        <f t="shared" si="45"/>
        <v/>
      </c>
      <c r="BY45" s="26"/>
      <c r="BZ45" s="25" t="str">
        <f t="shared" si="46"/>
        <v/>
      </c>
      <c r="CA45" s="50" t="str">
        <f t="shared" si="47"/>
        <v/>
      </c>
      <c r="CB45" s="26"/>
      <c r="CC45" s="25" t="str">
        <f t="shared" si="48"/>
        <v/>
      </c>
      <c r="CD45" s="50" t="str">
        <f t="shared" si="49"/>
        <v/>
      </c>
      <c r="CE45" s="26"/>
      <c r="CF45" s="25" t="str">
        <f t="shared" si="50"/>
        <v/>
      </c>
      <c r="CG45" s="50" t="str">
        <f t="shared" si="51"/>
        <v/>
      </c>
      <c r="CH45" s="26"/>
      <c r="CI45" s="25" t="str">
        <f t="shared" si="52"/>
        <v/>
      </c>
      <c r="CJ45" s="50" t="str">
        <f t="shared" si="53"/>
        <v/>
      </c>
      <c r="CK45" s="26"/>
      <c r="CL45" s="25" t="str">
        <f t="shared" si="54"/>
        <v/>
      </c>
      <c r="CM45" s="50" t="str">
        <f t="shared" si="55"/>
        <v/>
      </c>
      <c r="CN45" s="26"/>
      <c r="CO45" s="25" t="str">
        <f t="shared" si="56"/>
        <v/>
      </c>
      <c r="CP45" s="50" t="str">
        <f t="shared" si="57"/>
        <v/>
      </c>
      <c r="CQ45" s="26"/>
      <c r="CR45" s="25" t="str">
        <f t="shared" si="58"/>
        <v/>
      </c>
      <c r="CS45" s="50" t="str">
        <f t="shared" si="59"/>
        <v/>
      </c>
      <c r="CT45" s="26"/>
      <c r="CU45" s="25" t="str">
        <f t="shared" si="60"/>
        <v/>
      </c>
      <c r="CV45" s="50" t="str">
        <f t="shared" si="61"/>
        <v/>
      </c>
      <c r="CW45" s="26"/>
      <c r="CX45" s="25" t="str">
        <f t="shared" si="62"/>
        <v/>
      </c>
      <c r="CY45" s="22" t="str">
        <f t="shared" si="63"/>
        <v/>
      </c>
    </row>
    <row r="46" spans="2:103" s="14" customFormat="1" ht="18.75" customHeight="1" thickBot="1">
      <c r="F46" s="15"/>
      <c r="G46" s="15"/>
    </row>
    <row r="47" spans="2:103" s="27" customFormat="1" ht="18.75" customHeight="1" thickBot="1">
      <c r="F47" s="28"/>
      <c r="G47" s="28"/>
      <c r="H47" s="68" t="s">
        <v>89</v>
      </c>
      <c r="I47" s="71" t="s">
        <v>90</v>
      </c>
      <c r="J47" s="74"/>
      <c r="K47" s="29" t="s">
        <v>89</v>
      </c>
      <c r="L47" s="30" t="s">
        <v>90</v>
      </c>
      <c r="M47" s="31"/>
      <c r="N47" s="29" t="s">
        <v>89</v>
      </c>
      <c r="O47" s="30" t="s">
        <v>90</v>
      </c>
      <c r="P47" s="31"/>
      <c r="Q47" s="29" t="s">
        <v>89</v>
      </c>
      <c r="R47" s="30" t="s">
        <v>90</v>
      </c>
      <c r="S47" s="31"/>
      <c r="T47" s="29" t="s">
        <v>89</v>
      </c>
      <c r="U47" s="30" t="s">
        <v>90</v>
      </c>
      <c r="V47" s="31"/>
      <c r="W47" s="29" t="s">
        <v>89</v>
      </c>
      <c r="X47" s="30" t="s">
        <v>90</v>
      </c>
      <c r="Y47" s="31"/>
      <c r="Z47" s="29" t="s">
        <v>89</v>
      </c>
      <c r="AA47" s="30" t="s">
        <v>90</v>
      </c>
      <c r="AB47" s="31"/>
      <c r="AC47" s="29" t="s">
        <v>89</v>
      </c>
      <c r="AD47" s="30" t="s">
        <v>90</v>
      </c>
      <c r="AE47" s="31"/>
      <c r="AF47" s="29" t="s">
        <v>89</v>
      </c>
      <c r="AG47" s="30" t="s">
        <v>90</v>
      </c>
      <c r="AH47" s="31"/>
      <c r="AI47" s="29" t="s">
        <v>89</v>
      </c>
      <c r="AJ47" s="30" t="s">
        <v>90</v>
      </c>
      <c r="AK47" s="31"/>
      <c r="AL47" s="29" t="s">
        <v>89</v>
      </c>
      <c r="AM47" s="30" t="s">
        <v>90</v>
      </c>
      <c r="AN47" s="31"/>
      <c r="AO47" s="29" t="s">
        <v>89</v>
      </c>
      <c r="AP47" s="30" t="s">
        <v>90</v>
      </c>
      <c r="AQ47" s="31"/>
      <c r="AR47" s="29" t="s">
        <v>89</v>
      </c>
      <c r="AS47" s="30" t="s">
        <v>90</v>
      </c>
      <c r="AT47" s="31"/>
      <c r="AU47" s="29" t="s">
        <v>89</v>
      </c>
      <c r="AV47" s="30" t="s">
        <v>90</v>
      </c>
      <c r="AW47" s="31"/>
      <c r="AX47" s="29" t="s">
        <v>89</v>
      </c>
      <c r="AY47" s="30" t="s">
        <v>90</v>
      </c>
      <c r="AZ47" s="31"/>
      <c r="BA47" s="29" t="s">
        <v>89</v>
      </c>
      <c r="BB47" s="30" t="s">
        <v>90</v>
      </c>
      <c r="BC47" s="31"/>
      <c r="BD47" s="29" t="s">
        <v>89</v>
      </c>
      <c r="BE47" s="30" t="s">
        <v>90</v>
      </c>
      <c r="BF47" s="31"/>
      <c r="BG47" s="29" t="s">
        <v>89</v>
      </c>
      <c r="BH47" s="30" t="s">
        <v>90</v>
      </c>
      <c r="BI47" s="31"/>
      <c r="BJ47" s="29" t="s">
        <v>89</v>
      </c>
      <c r="BK47" s="30" t="s">
        <v>90</v>
      </c>
      <c r="BL47" s="31"/>
      <c r="BM47" s="29" t="s">
        <v>89</v>
      </c>
      <c r="BN47" s="30" t="s">
        <v>90</v>
      </c>
      <c r="BO47" s="31"/>
      <c r="BP47" s="29" t="s">
        <v>89</v>
      </c>
      <c r="BQ47" s="30" t="s">
        <v>90</v>
      </c>
      <c r="BR47" s="31"/>
      <c r="BS47" s="29" t="s">
        <v>89</v>
      </c>
      <c r="BT47" s="30" t="s">
        <v>90</v>
      </c>
      <c r="BU47" s="31"/>
      <c r="BV47" s="29" t="s">
        <v>89</v>
      </c>
      <c r="BW47" s="30" t="s">
        <v>90</v>
      </c>
      <c r="BX47" s="31"/>
      <c r="BY47" s="29" t="s">
        <v>89</v>
      </c>
      <c r="BZ47" s="30" t="s">
        <v>90</v>
      </c>
      <c r="CA47" s="31"/>
      <c r="CB47" s="29" t="s">
        <v>89</v>
      </c>
      <c r="CC47" s="30" t="s">
        <v>90</v>
      </c>
      <c r="CD47" s="31"/>
      <c r="CE47" s="29" t="s">
        <v>89</v>
      </c>
      <c r="CF47" s="30" t="s">
        <v>90</v>
      </c>
      <c r="CG47" s="31"/>
      <c r="CH47" s="29" t="s">
        <v>89</v>
      </c>
      <c r="CI47" s="30" t="s">
        <v>90</v>
      </c>
      <c r="CJ47" s="31"/>
      <c r="CK47" s="29" t="s">
        <v>89</v>
      </c>
      <c r="CL47" s="30" t="s">
        <v>90</v>
      </c>
      <c r="CM47" s="31"/>
      <c r="CN47" s="29" t="s">
        <v>89</v>
      </c>
      <c r="CO47" s="30" t="s">
        <v>90</v>
      </c>
      <c r="CP47" s="31"/>
      <c r="CQ47" s="29" t="s">
        <v>89</v>
      </c>
      <c r="CR47" s="30" t="s">
        <v>90</v>
      </c>
      <c r="CS47" s="31"/>
      <c r="CT47" s="29" t="s">
        <v>89</v>
      </c>
      <c r="CU47" s="30" t="s">
        <v>90</v>
      </c>
      <c r="CV47" s="31"/>
      <c r="CW47" s="29" t="s">
        <v>89</v>
      </c>
      <c r="CX47" s="30" t="s">
        <v>90</v>
      </c>
      <c r="CY47" s="31"/>
    </row>
    <row r="48" spans="2:103" s="14" customFormat="1" ht="18.75" customHeight="1">
      <c r="F48" s="15"/>
      <c r="G48" s="15"/>
      <c r="H48" s="32">
        <v>0</v>
      </c>
      <c r="I48" s="72" t="s">
        <v>91</v>
      </c>
      <c r="J48" s="75">
        <v>8</v>
      </c>
      <c r="K48" s="32">
        <v>0</v>
      </c>
      <c r="L48" s="72" t="s">
        <v>91</v>
      </c>
      <c r="M48" s="75">
        <v>8</v>
      </c>
      <c r="N48" s="32">
        <v>0</v>
      </c>
      <c r="O48" s="72" t="s">
        <v>91</v>
      </c>
      <c r="P48" s="75">
        <v>8</v>
      </c>
      <c r="Q48" s="32">
        <v>0</v>
      </c>
      <c r="R48" s="72" t="s">
        <v>91</v>
      </c>
      <c r="S48" s="75">
        <v>8</v>
      </c>
      <c r="T48" s="32">
        <v>0</v>
      </c>
      <c r="U48" s="72" t="s">
        <v>91</v>
      </c>
      <c r="V48" s="75">
        <v>8</v>
      </c>
      <c r="W48" s="32">
        <v>0</v>
      </c>
      <c r="X48" s="72" t="s">
        <v>91</v>
      </c>
      <c r="Y48" s="75">
        <v>8</v>
      </c>
      <c r="Z48" s="32">
        <v>0</v>
      </c>
      <c r="AA48" s="72" t="s">
        <v>91</v>
      </c>
      <c r="AB48" s="75">
        <v>8</v>
      </c>
      <c r="AC48" s="32">
        <v>0</v>
      </c>
      <c r="AD48" s="72" t="s">
        <v>91</v>
      </c>
      <c r="AE48" s="75">
        <v>8</v>
      </c>
      <c r="AF48" s="32">
        <v>0</v>
      </c>
      <c r="AG48" s="72" t="s">
        <v>91</v>
      </c>
      <c r="AH48" s="75">
        <v>8</v>
      </c>
      <c r="AI48" s="32">
        <v>0</v>
      </c>
      <c r="AJ48" s="72" t="s">
        <v>91</v>
      </c>
      <c r="AK48" s="75">
        <v>8</v>
      </c>
      <c r="AL48" s="32">
        <v>0</v>
      </c>
      <c r="AM48" s="72" t="s">
        <v>91</v>
      </c>
      <c r="AN48" s="75">
        <v>8</v>
      </c>
      <c r="AO48" s="32">
        <v>0</v>
      </c>
      <c r="AP48" s="72" t="s">
        <v>91</v>
      </c>
      <c r="AQ48" s="75">
        <v>8</v>
      </c>
      <c r="AR48" s="32">
        <v>0</v>
      </c>
      <c r="AS48" s="72" t="s">
        <v>91</v>
      </c>
      <c r="AT48" s="75">
        <v>8</v>
      </c>
      <c r="AU48" s="32">
        <v>0</v>
      </c>
      <c r="AV48" s="72" t="s">
        <v>91</v>
      </c>
      <c r="AW48" s="75">
        <v>8</v>
      </c>
      <c r="AX48" s="32">
        <v>0</v>
      </c>
      <c r="AY48" s="72" t="s">
        <v>91</v>
      </c>
      <c r="AZ48" s="75">
        <v>8</v>
      </c>
      <c r="BA48" s="32">
        <v>0</v>
      </c>
      <c r="BB48" s="72" t="s">
        <v>91</v>
      </c>
      <c r="BC48" s="75">
        <v>8</v>
      </c>
      <c r="BD48" s="32">
        <v>0</v>
      </c>
      <c r="BE48" s="72" t="s">
        <v>91</v>
      </c>
      <c r="BF48" s="75">
        <v>8</v>
      </c>
      <c r="BG48" s="32">
        <v>0</v>
      </c>
      <c r="BH48" s="72" t="s">
        <v>91</v>
      </c>
      <c r="BI48" s="75">
        <v>8</v>
      </c>
      <c r="BJ48" s="32">
        <v>0</v>
      </c>
      <c r="BK48" s="72" t="s">
        <v>91</v>
      </c>
      <c r="BL48" s="75">
        <v>8</v>
      </c>
      <c r="BM48" s="32">
        <v>0</v>
      </c>
      <c r="BN48" s="72" t="s">
        <v>91</v>
      </c>
      <c r="BO48" s="75">
        <v>8</v>
      </c>
      <c r="BP48" s="32">
        <v>0</v>
      </c>
      <c r="BQ48" s="72" t="s">
        <v>91</v>
      </c>
      <c r="BR48" s="75">
        <v>8</v>
      </c>
      <c r="BS48" s="32">
        <v>0</v>
      </c>
      <c r="BT48" s="72" t="s">
        <v>91</v>
      </c>
      <c r="BU48" s="75">
        <v>8</v>
      </c>
      <c r="BV48" s="32">
        <v>0</v>
      </c>
      <c r="BW48" s="72" t="s">
        <v>91</v>
      </c>
      <c r="BX48" s="75">
        <v>8</v>
      </c>
      <c r="BY48" s="32">
        <v>0</v>
      </c>
      <c r="BZ48" s="72" t="s">
        <v>91</v>
      </c>
      <c r="CA48" s="75">
        <v>8</v>
      </c>
      <c r="CB48" s="32">
        <v>0</v>
      </c>
      <c r="CC48" s="72" t="s">
        <v>91</v>
      </c>
      <c r="CD48" s="75">
        <v>8</v>
      </c>
      <c r="CE48" s="32">
        <v>0</v>
      </c>
      <c r="CF48" s="72" t="s">
        <v>91</v>
      </c>
      <c r="CG48" s="75">
        <v>8</v>
      </c>
      <c r="CH48" s="32">
        <v>0</v>
      </c>
      <c r="CI48" s="72" t="s">
        <v>91</v>
      </c>
      <c r="CJ48" s="75">
        <v>8</v>
      </c>
      <c r="CK48" s="32">
        <v>0</v>
      </c>
      <c r="CL48" s="72" t="s">
        <v>91</v>
      </c>
      <c r="CM48" s="75">
        <v>8</v>
      </c>
      <c r="CN48" s="32">
        <v>0</v>
      </c>
      <c r="CO48" s="72" t="s">
        <v>91</v>
      </c>
      <c r="CP48" s="75">
        <v>8</v>
      </c>
      <c r="CQ48" s="32">
        <v>0</v>
      </c>
      <c r="CR48" s="72" t="s">
        <v>91</v>
      </c>
      <c r="CS48" s="75">
        <v>8</v>
      </c>
      <c r="CT48" s="32">
        <v>0</v>
      </c>
      <c r="CU48" s="72" t="s">
        <v>91</v>
      </c>
      <c r="CV48" s="75">
        <v>8</v>
      </c>
      <c r="CW48" s="32">
        <v>0</v>
      </c>
      <c r="CX48" s="72" t="s">
        <v>91</v>
      </c>
      <c r="CY48" s="75">
        <v>8</v>
      </c>
    </row>
    <row r="49" spans="6:103" s="14" customFormat="1" ht="18.75" customHeight="1">
      <c r="F49" s="15"/>
      <c r="G49" s="15"/>
      <c r="H49" s="32">
        <f>IF(H$3="","",IF(I$4="","",VLOOKUP(CONCATENATE(I$4,",",I49),'Grade Boundaries'!$F$3:$EQ$33,MATCH(H$3,'Grade Boundaries'!$F$3:$ED$3,0),FALSE)))</f>
        <v>11</v>
      </c>
      <c r="I49" s="72">
        <v>3</v>
      </c>
      <c r="J49" s="75">
        <v>7</v>
      </c>
      <c r="K49" s="32">
        <f>IF(K$3="","",IF(L$4="","",VLOOKUP(CONCATENATE(L$4,",",L49),'Grade Boundaries'!$F$3:$EQ$33,MATCH(K$3,'Grade Boundaries'!$F$3:$ED$3,0),FALSE)))</f>
        <v>14</v>
      </c>
      <c r="L49" s="72">
        <v>3</v>
      </c>
      <c r="M49" s="75">
        <v>7</v>
      </c>
      <c r="N49" s="32">
        <f>IF(N$3="","",IF(O$4="","",VLOOKUP(CONCATENATE(O$4,",",O49),'Grade Boundaries'!$F$3:$EQ$33,MATCH(N$3,'Grade Boundaries'!$F$3:$ED$3,0),FALSE)))</f>
        <v>13</v>
      </c>
      <c r="O49" s="72">
        <v>3</v>
      </c>
      <c r="P49" s="75">
        <v>7</v>
      </c>
      <c r="Q49" s="32">
        <f>IF(Q$3="","",IF(R$4="","",VLOOKUP(CONCATENATE(R$4,",",R49),'Grade Boundaries'!$F$3:$EQ$33,MATCH(Q$3,'Grade Boundaries'!$F$3:$ED$3,0),FALSE)))</f>
        <v>10</v>
      </c>
      <c r="R49" s="72">
        <v>3</v>
      </c>
      <c r="S49" s="75">
        <v>7</v>
      </c>
      <c r="T49" s="32">
        <f>IF(T$3="","",IF(U$4="","",VLOOKUP(CONCATENATE(U$4,",",U49),'Grade Boundaries'!$F$3:$EQ$33,MATCH(T$3,'Grade Boundaries'!$F$3:$ED$3,0),FALSE)))</f>
        <v>13</v>
      </c>
      <c r="U49" s="72">
        <v>3</v>
      </c>
      <c r="V49" s="75">
        <v>7</v>
      </c>
      <c r="W49" s="32" t="str">
        <f>IF(W$3="","",IF(X$4="","",VLOOKUP(CONCATENATE(X$4,",",X49),'Grade Boundaries'!$F$3:$EQ$33,MATCH(W$3,'Grade Boundaries'!$F$3:$ED$3,0),FALSE)))</f>
        <v/>
      </c>
      <c r="X49" s="72">
        <v>3</v>
      </c>
      <c r="Y49" s="75">
        <v>7</v>
      </c>
      <c r="Z49" s="32" t="str">
        <f>IF(Z$3="","",IF(AA$4="","",VLOOKUP(CONCATENATE(AA$4,",",AA49),'Grade Boundaries'!$F$3:$EQ$33,MATCH(Z$3,'Grade Boundaries'!$F$3:$ED$3,0),FALSE)))</f>
        <v/>
      </c>
      <c r="AA49" s="72">
        <v>3</v>
      </c>
      <c r="AB49" s="75">
        <v>7</v>
      </c>
      <c r="AC49" s="32" t="str">
        <f>IF(AC$3="","",IF(AD$4="","",VLOOKUP(CONCATENATE(AD$4,",",AD49),'Grade Boundaries'!$F$3:$EQ$33,MATCH(AC$3,'Grade Boundaries'!$F$3:$ED$3,0),FALSE)))</f>
        <v/>
      </c>
      <c r="AD49" s="72">
        <v>3</v>
      </c>
      <c r="AE49" s="75">
        <v>7</v>
      </c>
      <c r="AF49" s="32" t="str">
        <f>IF(AF$3="","",IF(AG$4="","",VLOOKUP(CONCATENATE(AG$4,",",AG49),'Grade Boundaries'!$F$3:$EQ$33,MATCH(AF$3,'Grade Boundaries'!$F$3:$ED$3,0),FALSE)))</f>
        <v/>
      </c>
      <c r="AG49" s="72">
        <v>3</v>
      </c>
      <c r="AH49" s="75">
        <v>7</v>
      </c>
      <c r="AI49" s="32" t="str">
        <f>IF(AI$3="","",IF(AJ$4="","",VLOOKUP(CONCATENATE(AJ$4,",",AJ49),'Grade Boundaries'!$F$3:$EQ$33,MATCH(AI$3,'Grade Boundaries'!$F$3:$ED$3,0),FALSE)))</f>
        <v/>
      </c>
      <c r="AJ49" s="72">
        <v>3</v>
      </c>
      <c r="AK49" s="75">
        <v>7</v>
      </c>
      <c r="AL49" s="32" t="str">
        <f>IF(AL$3="","",IF(AM$4="","",VLOOKUP(CONCATENATE(AM$4,",",AM49),'Grade Boundaries'!$F$3:$EQ$33,MATCH(AL$3,'Grade Boundaries'!$F$3:$ED$3,0),FALSE)))</f>
        <v/>
      </c>
      <c r="AM49" s="72">
        <v>3</v>
      </c>
      <c r="AN49" s="75">
        <v>7</v>
      </c>
      <c r="AO49" s="32" t="str">
        <f>IF(AO$3="","",IF(AP$4="","",VLOOKUP(CONCATENATE(AP$4,",",AP49),'Grade Boundaries'!$F$3:$EQ$33,MATCH(AO$3,'Grade Boundaries'!$F$3:$ED$3,0),FALSE)))</f>
        <v/>
      </c>
      <c r="AP49" s="72">
        <v>3</v>
      </c>
      <c r="AQ49" s="75">
        <v>7</v>
      </c>
      <c r="AR49" s="32" t="str">
        <f>IF(AR$3="","",IF(AS$4="","",VLOOKUP(CONCATENATE(AS$4,",",AS49),'Grade Boundaries'!$F$3:$EQ$33,MATCH(AR$3,'Grade Boundaries'!$F$3:$ED$3,0),FALSE)))</f>
        <v/>
      </c>
      <c r="AS49" s="72">
        <v>3</v>
      </c>
      <c r="AT49" s="75">
        <v>7</v>
      </c>
      <c r="AU49" s="32" t="str">
        <f>IF(AU$3="","",IF(AV$4="","",VLOOKUP(CONCATENATE(AV$4,",",AV49),'Grade Boundaries'!$F$3:$EQ$33,MATCH(AU$3,'Grade Boundaries'!$F$3:$ED$3,0),FALSE)))</f>
        <v/>
      </c>
      <c r="AV49" s="72">
        <v>3</v>
      </c>
      <c r="AW49" s="75">
        <v>7</v>
      </c>
      <c r="AX49" s="32" t="str">
        <f>IF(AX$3="","",IF(AY$4="","",VLOOKUP(CONCATENATE(AY$4,",",AY49),'Grade Boundaries'!$F$3:$EQ$33,MATCH(AX$3,'Grade Boundaries'!$F$3:$ED$3,0),FALSE)))</f>
        <v/>
      </c>
      <c r="AY49" s="72">
        <v>3</v>
      </c>
      <c r="AZ49" s="75">
        <v>7</v>
      </c>
      <c r="BA49" s="32" t="str">
        <f>IF(BA$3="","",IF(BB$4="","",VLOOKUP(CONCATENATE(BB$4,",",BB49),'Grade Boundaries'!$F$3:$EQ$33,MATCH(BA$3,'Grade Boundaries'!$F$3:$ED$3,0),FALSE)))</f>
        <v/>
      </c>
      <c r="BB49" s="72">
        <v>3</v>
      </c>
      <c r="BC49" s="75">
        <v>7</v>
      </c>
      <c r="BD49" s="32" t="str">
        <f>IF(BD$3="","",IF(BE$4="","",VLOOKUP(CONCATENATE(BE$4,",",BE49),'Grade Boundaries'!$F$3:$EQ$33,MATCH(BD$3,'Grade Boundaries'!$F$3:$ED$3,0),FALSE)))</f>
        <v/>
      </c>
      <c r="BE49" s="72">
        <v>3</v>
      </c>
      <c r="BF49" s="75">
        <v>7</v>
      </c>
      <c r="BG49" s="32" t="str">
        <f>IF(BG$3="","",IF(BH$4="","",VLOOKUP(CONCATENATE(BH$4,",",BH49),'Grade Boundaries'!$F$3:$EQ$33,MATCH(BG$3,'Grade Boundaries'!$F$3:$ED$3,0),FALSE)))</f>
        <v/>
      </c>
      <c r="BH49" s="72">
        <v>3</v>
      </c>
      <c r="BI49" s="75">
        <v>7</v>
      </c>
      <c r="BJ49" s="32" t="str">
        <f>IF(BJ$3="","",IF(BK$4="","",VLOOKUP(CONCATENATE(BK$4,",",BK49),'Grade Boundaries'!$F$3:$EQ$33,MATCH(BJ$3,'Grade Boundaries'!$F$3:$ED$3,0),FALSE)))</f>
        <v/>
      </c>
      <c r="BK49" s="72">
        <v>3</v>
      </c>
      <c r="BL49" s="75">
        <v>7</v>
      </c>
      <c r="BM49" s="32" t="str">
        <f>IF(BM$3="","",IF(BN$4="","",VLOOKUP(CONCATENATE(BN$4,",",BN49),'Grade Boundaries'!$F$3:$EQ$33,MATCH(BM$3,'Grade Boundaries'!$F$3:$ED$3,0),FALSE)))</f>
        <v/>
      </c>
      <c r="BN49" s="72">
        <v>3</v>
      </c>
      <c r="BO49" s="75">
        <v>7</v>
      </c>
      <c r="BP49" s="32" t="str">
        <f>IF(BP$3="","",IF(BQ$4="","",VLOOKUP(CONCATENATE(BQ$4,",",BQ49),'Grade Boundaries'!$F$3:$EQ$33,MATCH(BP$3,'Grade Boundaries'!$F$3:$ED$3,0),FALSE)))</f>
        <v/>
      </c>
      <c r="BQ49" s="72">
        <v>3</v>
      </c>
      <c r="BR49" s="75">
        <v>7</v>
      </c>
      <c r="BS49" s="32" t="str">
        <f>IF(BS$3="","",IF(BT$4="","",VLOOKUP(CONCATENATE(BT$4,",",BT49),'Grade Boundaries'!$F$3:$EQ$33,MATCH(BS$3,'Grade Boundaries'!$F$3:$ED$3,0),FALSE)))</f>
        <v/>
      </c>
      <c r="BT49" s="72">
        <v>3</v>
      </c>
      <c r="BU49" s="75">
        <v>7</v>
      </c>
      <c r="BV49" s="32" t="str">
        <f>IF(BV$3="","",IF(BW$4="","",VLOOKUP(CONCATENATE(BW$4,",",BW49),'Grade Boundaries'!$F$3:$EQ$33,MATCH(BV$3,'Grade Boundaries'!$F$3:$ED$3,0),FALSE)))</f>
        <v/>
      </c>
      <c r="BW49" s="72">
        <v>3</v>
      </c>
      <c r="BX49" s="75">
        <v>7</v>
      </c>
      <c r="BY49" s="32" t="str">
        <f>IF(BY$3="","",IF(BZ$4="","",VLOOKUP(CONCATENATE(BZ$4,",",BZ49),'Grade Boundaries'!$F$3:$EQ$33,MATCH(BY$3,'Grade Boundaries'!$F$3:$ED$3,0),FALSE)))</f>
        <v/>
      </c>
      <c r="BZ49" s="72">
        <v>3</v>
      </c>
      <c r="CA49" s="75">
        <v>7</v>
      </c>
      <c r="CB49" s="32" t="str">
        <f>IF(CB$3="","",IF(CC$4="","",VLOOKUP(CONCATENATE(CC$4,",",CC49),'Grade Boundaries'!$F$3:$EQ$33,MATCH(CB$3,'Grade Boundaries'!$F$3:$ED$3,0),FALSE)))</f>
        <v/>
      </c>
      <c r="CC49" s="72">
        <v>3</v>
      </c>
      <c r="CD49" s="75">
        <v>7</v>
      </c>
      <c r="CE49" s="32" t="str">
        <f>IF(CE$3="","",IF(CF$4="","",VLOOKUP(CONCATENATE(CF$4,",",CF49),'Grade Boundaries'!$F$3:$EQ$33,MATCH(CE$3,'Grade Boundaries'!$F$3:$ED$3,0),FALSE)))</f>
        <v/>
      </c>
      <c r="CF49" s="72">
        <v>3</v>
      </c>
      <c r="CG49" s="75">
        <v>7</v>
      </c>
      <c r="CH49" s="32" t="str">
        <f>IF(CH$3="","",IF(CI$4="","",VLOOKUP(CONCATENATE(CI$4,",",CI49),'Grade Boundaries'!$F$3:$EQ$33,MATCH(CH$3,'Grade Boundaries'!$F$3:$ED$3,0),FALSE)))</f>
        <v/>
      </c>
      <c r="CI49" s="72">
        <v>3</v>
      </c>
      <c r="CJ49" s="75">
        <v>7</v>
      </c>
      <c r="CK49" s="32" t="str">
        <f>IF(CK$3="","",IF(CL$4="","",VLOOKUP(CONCATENATE(CL$4,",",CL49),'Grade Boundaries'!$F$3:$EQ$33,MATCH(CK$3,'Grade Boundaries'!$F$3:$ED$3,0),FALSE)))</f>
        <v/>
      </c>
      <c r="CL49" s="72">
        <v>3</v>
      </c>
      <c r="CM49" s="75">
        <v>7</v>
      </c>
      <c r="CN49" s="32" t="str">
        <f>IF(CN$3="","",IF(CO$4="","",VLOOKUP(CONCATENATE(CO$4,",",CO49),'Grade Boundaries'!$F$3:$EQ$33,MATCH(CN$3,'Grade Boundaries'!$F$3:$ED$3,0),FALSE)))</f>
        <v/>
      </c>
      <c r="CO49" s="72">
        <v>3</v>
      </c>
      <c r="CP49" s="75">
        <v>7</v>
      </c>
      <c r="CQ49" s="32" t="str">
        <f>IF(CQ$3="","",IF(CR$4="","",VLOOKUP(CONCATENATE(CR$4,",",CR49),'Grade Boundaries'!$F$3:$EQ$33,MATCH(CQ$3,'Grade Boundaries'!$F$3:$ED$3,0),FALSE)))</f>
        <v/>
      </c>
      <c r="CR49" s="72">
        <v>3</v>
      </c>
      <c r="CS49" s="75">
        <v>7</v>
      </c>
      <c r="CT49" s="32" t="str">
        <f>IF(CT$3="","",IF(CU$4="","",VLOOKUP(CONCATENATE(CU$4,",",CU49),'Grade Boundaries'!$F$3:$EQ$33,MATCH(CT$3,'Grade Boundaries'!$F$3:$ED$3,0),FALSE)))</f>
        <v/>
      </c>
      <c r="CU49" s="72">
        <v>3</v>
      </c>
      <c r="CV49" s="75">
        <v>7</v>
      </c>
      <c r="CW49" s="32" t="str">
        <f>IF(CW$3="","",IF(CX$4="","",VLOOKUP(CONCATENATE(CX$4,",",CX49),'Grade Boundaries'!$F$3:$EQ$33,MATCH(CW$3,'Grade Boundaries'!$F$3:$ED$3,0),FALSE)))</f>
        <v/>
      </c>
      <c r="CX49" s="72">
        <v>3</v>
      </c>
      <c r="CY49" s="75">
        <v>7</v>
      </c>
    </row>
    <row r="50" spans="6:103" s="14" customFormat="1" ht="18.75" customHeight="1">
      <c r="H50" s="32">
        <f>IF(H$3="","",IF(I$4="","",VLOOKUP(CONCATENATE(I$4,",",I50),'Grade Boundaries'!$F$3:$EQ$33,MATCH(H$3,'Grade Boundaries'!$F$3:$ED$3,0),FALSE)))</f>
        <v>15</v>
      </c>
      <c r="I50" s="72">
        <v>4</v>
      </c>
      <c r="J50" s="75">
        <v>6</v>
      </c>
      <c r="K50" s="32">
        <f>IF(K$3="","",IF(L$4="","",VLOOKUP(CONCATENATE(L$4,",",L50),'Grade Boundaries'!$F$3:$EQ$33,MATCH(K$3,'Grade Boundaries'!$F$3:$ED$3,0),FALSE)))</f>
        <v>18</v>
      </c>
      <c r="L50" s="72">
        <v>4</v>
      </c>
      <c r="M50" s="75">
        <v>6</v>
      </c>
      <c r="N50" s="32">
        <f>IF(N$3="","",IF(O$4="","",VLOOKUP(CONCATENATE(O$4,",",O50),'Grade Boundaries'!$F$3:$EQ$33,MATCH(N$3,'Grade Boundaries'!$F$3:$ED$3,0),FALSE)))</f>
        <v>17</v>
      </c>
      <c r="O50" s="72">
        <v>4</v>
      </c>
      <c r="P50" s="75">
        <v>6</v>
      </c>
      <c r="Q50" s="32">
        <f>IF(Q$3="","",IF(R$4="","",VLOOKUP(CONCATENATE(R$4,",",R50),'Grade Boundaries'!$F$3:$EQ$33,MATCH(Q$3,'Grade Boundaries'!$F$3:$ED$3,0),FALSE)))</f>
        <v>15</v>
      </c>
      <c r="R50" s="72">
        <v>4</v>
      </c>
      <c r="S50" s="75">
        <v>6</v>
      </c>
      <c r="T50" s="32">
        <f>IF(T$3="","",IF(U$4="","",VLOOKUP(CONCATENATE(U$4,",",U50),'Grade Boundaries'!$F$3:$EQ$33,MATCH(T$3,'Grade Boundaries'!$F$3:$ED$3,0),FALSE)))</f>
        <v>18</v>
      </c>
      <c r="U50" s="72">
        <v>4</v>
      </c>
      <c r="V50" s="75">
        <v>6</v>
      </c>
      <c r="W50" s="32" t="str">
        <f>IF(W$3="","",IF(X$4="","",VLOOKUP(CONCATENATE(X$4,",",X50),'Grade Boundaries'!$F$3:$EQ$33,MATCH(W$3,'Grade Boundaries'!$F$3:$ED$3,0),FALSE)))</f>
        <v/>
      </c>
      <c r="X50" s="72">
        <v>4</v>
      </c>
      <c r="Y50" s="75">
        <v>6</v>
      </c>
      <c r="Z50" s="32" t="str">
        <f>IF(Z$3="","",IF(AA$4="","",VLOOKUP(CONCATENATE(AA$4,",",AA50),'Grade Boundaries'!$F$3:$EQ$33,MATCH(Z$3,'Grade Boundaries'!$F$3:$ED$3,0),FALSE)))</f>
        <v/>
      </c>
      <c r="AA50" s="72">
        <v>4</v>
      </c>
      <c r="AB50" s="75">
        <v>6</v>
      </c>
      <c r="AC50" s="32" t="str">
        <f>IF(AC$3="","",IF(AD$4="","",VLOOKUP(CONCATENATE(AD$4,",",AD50),'Grade Boundaries'!$F$3:$EQ$33,MATCH(AC$3,'Grade Boundaries'!$F$3:$ED$3,0),FALSE)))</f>
        <v/>
      </c>
      <c r="AD50" s="72">
        <v>4</v>
      </c>
      <c r="AE50" s="75">
        <v>6</v>
      </c>
      <c r="AF50" s="32" t="str">
        <f>IF(AF$3="","",IF(AG$4="","",VLOOKUP(CONCATENATE(AG$4,",",AG50),'Grade Boundaries'!$F$3:$EQ$33,MATCH(AF$3,'Grade Boundaries'!$F$3:$ED$3,0),FALSE)))</f>
        <v/>
      </c>
      <c r="AG50" s="72">
        <v>4</v>
      </c>
      <c r="AH50" s="75">
        <v>6</v>
      </c>
      <c r="AI50" s="32" t="str">
        <f>IF(AI$3="","",IF(AJ$4="","",VLOOKUP(CONCATENATE(AJ$4,",",AJ50),'Grade Boundaries'!$F$3:$EQ$33,MATCH(AI$3,'Grade Boundaries'!$F$3:$ED$3,0),FALSE)))</f>
        <v/>
      </c>
      <c r="AJ50" s="72">
        <v>4</v>
      </c>
      <c r="AK50" s="75">
        <v>6</v>
      </c>
      <c r="AL50" s="32" t="str">
        <f>IF(AL$3="","",IF(AM$4="","",VLOOKUP(CONCATENATE(AM$4,",",AM50),'Grade Boundaries'!$F$3:$EQ$33,MATCH(AL$3,'Grade Boundaries'!$F$3:$ED$3,0),FALSE)))</f>
        <v/>
      </c>
      <c r="AM50" s="72">
        <v>4</v>
      </c>
      <c r="AN50" s="75">
        <v>6</v>
      </c>
      <c r="AO50" s="32" t="str">
        <f>IF(AO$3="","",IF(AP$4="","",VLOOKUP(CONCATENATE(AP$4,",",AP50),'Grade Boundaries'!$F$3:$EQ$33,MATCH(AO$3,'Grade Boundaries'!$F$3:$ED$3,0),FALSE)))</f>
        <v/>
      </c>
      <c r="AP50" s="72">
        <v>4</v>
      </c>
      <c r="AQ50" s="75">
        <v>6</v>
      </c>
      <c r="AR50" s="32" t="str">
        <f>IF(AR$3="","",IF(AS$4="","",VLOOKUP(CONCATENATE(AS$4,",",AS50),'Grade Boundaries'!$F$3:$EQ$33,MATCH(AR$3,'Grade Boundaries'!$F$3:$ED$3,0),FALSE)))</f>
        <v/>
      </c>
      <c r="AS50" s="72">
        <v>4</v>
      </c>
      <c r="AT50" s="75">
        <v>6</v>
      </c>
      <c r="AU50" s="32" t="str">
        <f>IF(AU$3="","",IF(AV$4="","",VLOOKUP(CONCATENATE(AV$4,",",AV50),'Grade Boundaries'!$F$3:$EQ$33,MATCH(AU$3,'Grade Boundaries'!$F$3:$ED$3,0),FALSE)))</f>
        <v/>
      </c>
      <c r="AV50" s="72">
        <v>4</v>
      </c>
      <c r="AW50" s="75">
        <v>6</v>
      </c>
      <c r="AX50" s="32" t="str">
        <f>IF(AX$3="","",IF(AY$4="","",VLOOKUP(CONCATENATE(AY$4,",",AY50),'Grade Boundaries'!$F$3:$EQ$33,MATCH(AX$3,'Grade Boundaries'!$F$3:$ED$3,0),FALSE)))</f>
        <v/>
      </c>
      <c r="AY50" s="72">
        <v>4</v>
      </c>
      <c r="AZ50" s="75">
        <v>6</v>
      </c>
      <c r="BA50" s="32" t="str">
        <f>IF(BA$3="","",IF(BB$4="","",VLOOKUP(CONCATENATE(BB$4,",",BB50),'Grade Boundaries'!$F$3:$EQ$33,MATCH(BA$3,'Grade Boundaries'!$F$3:$ED$3,0),FALSE)))</f>
        <v/>
      </c>
      <c r="BB50" s="72">
        <v>4</v>
      </c>
      <c r="BC50" s="75">
        <v>6</v>
      </c>
      <c r="BD50" s="32" t="str">
        <f>IF(BD$3="","",IF(BE$4="","",VLOOKUP(CONCATENATE(BE$4,",",BE50),'Grade Boundaries'!$F$3:$EQ$33,MATCH(BD$3,'Grade Boundaries'!$F$3:$ED$3,0),FALSE)))</f>
        <v/>
      </c>
      <c r="BE50" s="72">
        <v>4</v>
      </c>
      <c r="BF50" s="75">
        <v>6</v>
      </c>
      <c r="BG50" s="32" t="str">
        <f>IF(BG$3="","",IF(BH$4="","",VLOOKUP(CONCATENATE(BH$4,",",BH50),'Grade Boundaries'!$F$3:$EQ$33,MATCH(BG$3,'Grade Boundaries'!$F$3:$ED$3,0),FALSE)))</f>
        <v/>
      </c>
      <c r="BH50" s="72">
        <v>4</v>
      </c>
      <c r="BI50" s="75">
        <v>6</v>
      </c>
      <c r="BJ50" s="32" t="str">
        <f>IF(BJ$3="","",IF(BK$4="","",VLOOKUP(CONCATENATE(BK$4,",",BK50),'Grade Boundaries'!$F$3:$EQ$33,MATCH(BJ$3,'Grade Boundaries'!$F$3:$ED$3,0),FALSE)))</f>
        <v/>
      </c>
      <c r="BK50" s="72">
        <v>4</v>
      </c>
      <c r="BL50" s="75">
        <v>6</v>
      </c>
      <c r="BM50" s="32" t="str">
        <f>IF(BM$3="","",IF(BN$4="","",VLOOKUP(CONCATENATE(BN$4,",",BN50),'Grade Boundaries'!$F$3:$EQ$33,MATCH(BM$3,'Grade Boundaries'!$F$3:$ED$3,0),FALSE)))</f>
        <v/>
      </c>
      <c r="BN50" s="72">
        <v>4</v>
      </c>
      <c r="BO50" s="75">
        <v>6</v>
      </c>
      <c r="BP50" s="32" t="str">
        <f>IF(BP$3="","",IF(BQ$4="","",VLOOKUP(CONCATENATE(BQ$4,",",BQ50),'Grade Boundaries'!$F$3:$EQ$33,MATCH(BP$3,'Grade Boundaries'!$F$3:$ED$3,0),FALSE)))</f>
        <v/>
      </c>
      <c r="BQ50" s="72">
        <v>4</v>
      </c>
      <c r="BR50" s="75">
        <v>6</v>
      </c>
      <c r="BS50" s="32" t="str">
        <f>IF(BS$3="","",IF(BT$4="","",VLOOKUP(CONCATENATE(BT$4,",",BT50),'Grade Boundaries'!$F$3:$EQ$33,MATCH(BS$3,'Grade Boundaries'!$F$3:$ED$3,0),FALSE)))</f>
        <v/>
      </c>
      <c r="BT50" s="72">
        <v>4</v>
      </c>
      <c r="BU50" s="75">
        <v>6</v>
      </c>
      <c r="BV50" s="32" t="str">
        <f>IF(BV$3="","",IF(BW$4="","",VLOOKUP(CONCATENATE(BW$4,",",BW50),'Grade Boundaries'!$F$3:$EQ$33,MATCH(BV$3,'Grade Boundaries'!$F$3:$ED$3,0),FALSE)))</f>
        <v/>
      </c>
      <c r="BW50" s="72">
        <v>4</v>
      </c>
      <c r="BX50" s="75">
        <v>6</v>
      </c>
      <c r="BY50" s="32" t="str">
        <f>IF(BY$3="","",IF(BZ$4="","",VLOOKUP(CONCATENATE(BZ$4,",",BZ50),'Grade Boundaries'!$F$3:$EQ$33,MATCH(BY$3,'Grade Boundaries'!$F$3:$ED$3,0),FALSE)))</f>
        <v/>
      </c>
      <c r="BZ50" s="72">
        <v>4</v>
      </c>
      <c r="CA50" s="75">
        <v>6</v>
      </c>
      <c r="CB50" s="32" t="str">
        <f>IF(CB$3="","",IF(CC$4="","",VLOOKUP(CONCATENATE(CC$4,",",CC50),'Grade Boundaries'!$F$3:$EQ$33,MATCH(CB$3,'Grade Boundaries'!$F$3:$ED$3,0),FALSE)))</f>
        <v/>
      </c>
      <c r="CC50" s="72">
        <v>4</v>
      </c>
      <c r="CD50" s="75">
        <v>6</v>
      </c>
      <c r="CE50" s="32" t="str">
        <f>IF(CE$3="","",IF(CF$4="","",VLOOKUP(CONCATENATE(CF$4,",",CF50),'Grade Boundaries'!$F$3:$EQ$33,MATCH(CE$3,'Grade Boundaries'!$F$3:$ED$3,0),FALSE)))</f>
        <v/>
      </c>
      <c r="CF50" s="72">
        <v>4</v>
      </c>
      <c r="CG50" s="75">
        <v>6</v>
      </c>
      <c r="CH50" s="32" t="str">
        <f>IF(CH$3="","",IF(CI$4="","",VLOOKUP(CONCATENATE(CI$4,",",CI50),'Grade Boundaries'!$F$3:$EQ$33,MATCH(CH$3,'Grade Boundaries'!$F$3:$ED$3,0),FALSE)))</f>
        <v/>
      </c>
      <c r="CI50" s="72">
        <v>4</v>
      </c>
      <c r="CJ50" s="75">
        <v>6</v>
      </c>
      <c r="CK50" s="32" t="str">
        <f>IF(CK$3="","",IF(CL$4="","",VLOOKUP(CONCATENATE(CL$4,",",CL50),'Grade Boundaries'!$F$3:$EQ$33,MATCH(CK$3,'Grade Boundaries'!$F$3:$ED$3,0),FALSE)))</f>
        <v/>
      </c>
      <c r="CL50" s="72">
        <v>4</v>
      </c>
      <c r="CM50" s="75">
        <v>6</v>
      </c>
      <c r="CN50" s="32" t="str">
        <f>IF(CN$3="","",IF(CO$4="","",VLOOKUP(CONCATENATE(CO$4,",",CO50),'Grade Boundaries'!$F$3:$EQ$33,MATCH(CN$3,'Grade Boundaries'!$F$3:$ED$3,0),FALSE)))</f>
        <v/>
      </c>
      <c r="CO50" s="72">
        <v>4</v>
      </c>
      <c r="CP50" s="75">
        <v>6</v>
      </c>
      <c r="CQ50" s="32" t="str">
        <f>IF(CQ$3="","",IF(CR$4="","",VLOOKUP(CONCATENATE(CR$4,",",CR50),'Grade Boundaries'!$F$3:$EQ$33,MATCH(CQ$3,'Grade Boundaries'!$F$3:$ED$3,0),FALSE)))</f>
        <v/>
      </c>
      <c r="CR50" s="72">
        <v>4</v>
      </c>
      <c r="CS50" s="75">
        <v>6</v>
      </c>
      <c r="CT50" s="32" t="str">
        <f>IF(CT$3="","",IF(CU$4="","",VLOOKUP(CONCATENATE(CU$4,",",CU50),'Grade Boundaries'!$F$3:$EQ$33,MATCH(CT$3,'Grade Boundaries'!$F$3:$ED$3,0),FALSE)))</f>
        <v/>
      </c>
      <c r="CU50" s="72">
        <v>4</v>
      </c>
      <c r="CV50" s="75">
        <v>6</v>
      </c>
      <c r="CW50" s="32" t="str">
        <f>IF(CW$3="","",IF(CX$4="","",VLOOKUP(CONCATENATE(CX$4,",",CX50),'Grade Boundaries'!$F$3:$EQ$33,MATCH(CW$3,'Grade Boundaries'!$F$3:$ED$3,0),FALSE)))</f>
        <v/>
      </c>
      <c r="CX50" s="72">
        <v>4</v>
      </c>
      <c r="CY50" s="75">
        <v>6</v>
      </c>
    </row>
    <row r="51" spans="6:103" s="14" customFormat="1" ht="18.75" customHeight="1">
      <c r="H51" s="32">
        <f>IF(H$3="","",IF(I$4="","",VLOOKUP(CONCATENATE(I$4,",",I51),'Grade Boundaries'!$F$3:$EQ$33,MATCH(H$3,'Grade Boundaries'!$F$3:$ED$3,0),FALSE)))</f>
        <v>23</v>
      </c>
      <c r="I51" s="72">
        <v>5</v>
      </c>
      <c r="J51" s="75">
        <v>5</v>
      </c>
      <c r="K51" s="32">
        <f>IF(K$3="","",IF(L$4="","",VLOOKUP(CONCATENATE(L$4,",",L51),'Grade Boundaries'!$F$3:$EQ$33,MATCH(K$3,'Grade Boundaries'!$F$3:$ED$3,0),FALSE)))</f>
        <v>27</v>
      </c>
      <c r="L51" s="72">
        <v>5</v>
      </c>
      <c r="M51" s="75">
        <v>5</v>
      </c>
      <c r="N51" s="32">
        <f>IF(N$3="","",IF(O$4="","",VLOOKUP(CONCATENATE(O$4,",",O51),'Grade Boundaries'!$F$3:$EQ$33,MATCH(N$3,'Grade Boundaries'!$F$3:$ED$3,0),FALSE)))</f>
        <v>26</v>
      </c>
      <c r="O51" s="72">
        <v>5</v>
      </c>
      <c r="P51" s="75">
        <v>5</v>
      </c>
      <c r="Q51" s="32">
        <f>IF(Q$3="","",IF(R$4="","",VLOOKUP(CONCATENATE(R$4,",",R51),'Grade Boundaries'!$F$3:$EQ$33,MATCH(Q$3,'Grade Boundaries'!$F$3:$ED$3,0),FALSE)))</f>
        <v>24</v>
      </c>
      <c r="R51" s="72">
        <v>5</v>
      </c>
      <c r="S51" s="75">
        <v>5</v>
      </c>
      <c r="T51" s="32">
        <f>IF(T$3="","",IF(U$4="","",VLOOKUP(CONCATENATE(U$4,",",U51),'Grade Boundaries'!$F$3:$EQ$33,MATCH(T$3,'Grade Boundaries'!$F$3:$ED$3,0),FALSE)))</f>
        <v>28</v>
      </c>
      <c r="U51" s="72">
        <v>5</v>
      </c>
      <c r="V51" s="75">
        <v>5</v>
      </c>
      <c r="W51" s="32" t="str">
        <f>IF(W$3="","",IF(X$4="","",VLOOKUP(CONCATENATE(X$4,",",X51),'Grade Boundaries'!$F$3:$EQ$33,MATCH(W$3,'Grade Boundaries'!$F$3:$ED$3,0),FALSE)))</f>
        <v/>
      </c>
      <c r="X51" s="72">
        <v>5</v>
      </c>
      <c r="Y51" s="75">
        <v>5</v>
      </c>
      <c r="Z51" s="32" t="str">
        <f>IF(Z$3="","",IF(AA$4="","",VLOOKUP(CONCATENATE(AA$4,",",AA51),'Grade Boundaries'!$F$3:$EQ$33,MATCH(Z$3,'Grade Boundaries'!$F$3:$ED$3,0),FALSE)))</f>
        <v/>
      </c>
      <c r="AA51" s="72">
        <v>5</v>
      </c>
      <c r="AB51" s="75">
        <v>5</v>
      </c>
      <c r="AC51" s="32" t="str">
        <f>IF(AC$3="","",IF(AD$4="","",VLOOKUP(CONCATENATE(AD$4,",",AD51),'Grade Boundaries'!$F$3:$EQ$33,MATCH(AC$3,'Grade Boundaries'!$F$3:$ED$3,0),FALSE)))</f>
        <v/>
      </c>
      <c r="AD51" s="72">
        <v>5</v>
      </c>
      <c r="AE51" s="75">
        <v>5</v>
      </c>
      <c r="AF51" s="32" t="str">
        <f>IF(AF$3="","",IF(AG$4="","",VLOOKUP(CONCATENATE(AG$4,",",AG51),'Grade Boundaries'!$F$3:$EQ$33,MATCH(AF$3,'Grade Boundaries'!$F$3:$ED$3,0),FALSE)))</f>
        <v/>
      </c>
      <c r="AG51" s="72">
        <v>5</v>
      </c>
      <c r="AH51" s="75">
        <v>5</v>
      </c>
      <c r="AI51" s="32" t="str">
        <f>IF(AI$3="","",IF(AJ$4="","",VLOOKUP(CONCATENATE(AJ$4,",",AJ51),'Grade Boundaries'!$F$3:$EQ$33,MATCH(AI$3,'Grade Boundaries'!$F$3:$ED$3,0),FALSE)))</f>
        <v/>
      </c>
      <c r="AJ51" s="72">
        <v>5</v>
      </c>
      <c r="AK51" s="75">
        <v>5</v>
      </c>
      <c r="AL51" s="32" t="str">
        <f>IF(AL$3="","",IF(AM$4="","",VLOOKUP(CONCATENATE(AM$4,",",AM51),'Grade Boundaries'!$F$3:$EQ$33,MATCH(AL$3,'Grade Boundaries'!$F$3:$ED$3,0),FALSE)))</f>
        <v/>
      </c>
      <c r="AM51" s="72">
        <v>5</v>
      </c>
      <c r="AN51" s="75">
        <v>5</v>
      </c>
      <c r="AO51" s="32" t="str">
        <f>IF(AO$3="","",IF(AP$4="","",VLOOKUP(CONCATENATE(AP$4,",",AP51),'Grade Boundaries'!$F$3:$EQ$33,MATCH(AO$3,'Grade Boundaries'!$F$3:$ED$3,0),FALSE)))</f>
        <v/>
      </c>
      <c r="AP51" s="72">
        <v>5</v>
      </c>
      <c r="AQ51" s="75">
        <v>5</v>
      </c>
      <c r="AR51" s="32" t="str">
        <f>IF(AR$3="","",IF(AS$4="","",VLOOKUP(CONCATENATE(AS$4,",",AS51),'Grade Boundaries'!$F$3:$EQ$33,MATCH(AR$3,'Grade Boundaries'!$F$3:$ED$3,0),FALSE)))</f>
        <v/>
      </c>
      <c r="AS51" s="72">
        <v>5</v>
      </c>
      <c r="AT51" s="75">
        <v>5</v>
      </c>
      <c r="AU51" s="32" t="str">
        <f>IF(AU$3="","",IF(AV$4="","",VLOOKUP(CONCATENATE(AV$4,",",AV51),'Grade Boundaries'!$F$3:$EQ$33,MATCH(AU$3,'Grade Boundaries'!$F$3:$ED$3,0),FALSE)))</f>
        <v/>
      </c>
      <c r="AV51" s="72">
        <v>5</v>
      </c>
      <c r="AW51" s="75">
        <v>5</v>
      </c>
      <c r="AX51" s="32" t="str">
        <f>IF(AX$3="","",IF(AY$4="","",VLOOKUP(CONCATENATE(AY$4,",",AY51),'Grade Boundaries'!$F$3:$EQ$33,MATCH(AX$3,'Grade Boundaries'!$F$3:$ED$3,0),FALSE)))</f>
        <v/>
      </c>
      <c r="AY51" s="72">
        <v>5</v>
      </c>
      <c r="AZ51" s="75">
        <v>5</v>
      </c>
      <c r="BA51" s="32" t="str">
        <f>IF(BA$3="","",IF(BB$4="","",VLOOKUP(CONCATENATE(BB$4,",",BB51),'Grade Boundaries'!$F$3:$EQ$33,MATCH(BA$3,'Grade Boundaries'!$F$3:$ED$3,0),FALSE)))</f>
        <v/>
      </c>
      <c r="BB51" s="72">
        <v>5</v>
      </c>
      <c r="BC51" s="75">
        <v>5</v>
      </c>
      <c r="BD51" s="32" t="str">
        <f>IF(BD$3="","",IF(BE$4="","",VLOOKUP(CONCATENATE(BE$4,",",BE51),'Grade Boundaries'!$F$3:$EQ$33,MATCH(BD$3,'Grade Boundaries'!$F$3:$ED$3,0),FALSE)))</f>
        <v/>
      </c>
      <c r="BE51" s="72">
        <v>5</v>
      </c>
      <c r="BF51" s="75">
        <v>5</v>
      </c>
      <c r="BG51" s="32" t="str">
        <f>IF(BG$3="","",IF(BH$4="","",VLOOKUP(CONCATENATE(BH$4,",",BH51),'Grade Boundaries'!$F$3:$EQ$33,MATCH(BG$3,'Grade Boundaries'!$F$3:$ED$3,0),FALSE)))</f>
        <v/>
      </c>
      <c r="BH51" s="72">
        <v>5</v>
      </c>
      <c r="BI51" s="75">
        <v>5</v>
      </c>
      <c r="BJ51" s="32" t="str">
        <f>IF(BJ$3="","",IF(BK$4="","",VLOOKUP(CONCATENATE(BK$4,",",BK51),'Grade Boundaries'!$F$3:$EQ$33,MATCH(BJ$3,'Grade Boundaries'!$F$3:$ED$3,0),FALSE)))</f>
        <v/>
      </c>
      <c r="BK51" s="72">
        <v>5</v>
      </c>
      <c r="BL51" s="75">
        <v>5</v>
      </c>
      <c r="BM51" s="32" t="str">
        <f>IF(BM$3="","",IF(BN$4="","",VLOOKUP(CONCATENATE(BN$4,",",BN51),'Grade Boundaries'!$F$3:$EQ$33,MATCH(BM$3,'Grade Boundaries'!$F$3:$ED$3,0),FALSE)))</f>
        <v/>
      </c>
      <c r="BN51" s="72">
        <v>5</v>
      </c>
      <c r="BO51" s="75">
        <v>5</v>
      </c>
      <c r="BP51" s="32" t="str">
        <f>IF(BP$3="","",IF(BQ$4="","",VLOOKUP(CONCATENATE(BQ$4,",",BQ51),'Grade Boundaries'!$F$3:$EQ$33,MATCH(BP$3,'Grade Boundaries'!$F$3:$ED$3,0),FALSE)))</f>
        <v/>
      </c>
      <c r="BQ51" s="72">
        <v>5</v>
      </c>
      <c r="BR51" s="75">
        <v>5</v>
      </c>
      <c r="BS51" s="32" t="str">
        <f>IF(BS$3="","",IF(BT$4="","",VLOOKUP(CONCATENATE(BT$4,",",BT51),'Grade Boundaries'!$F$3:$EQ$33,MATCH(BS$3,'Grade Boundaries'!$F$3:$ED$3,0),FALSE)))</f>
        <v/>
      </c>
      <c r="BT51" s="72">
        <v>5</v>
      </c>
      <c r="BU51" s="75">
        <v>5</v>
      </c>
      <c r="BV51" s="32" t="str">
        <f>IF(BV$3="","",IF(BW$4="","",VLOOKUP(CONCATENATE(BW$4,",",BW51),'Grade Boundaries'!$F$3:$EQ$33,MATCH(BV$3,'Grade Boundaries'!$F$3:$ED$3,0),FALSE)))</f>
        <v/>
      </c>
      <c r="BW51" s="72">
        <v>5</v>
      </c>
      <c r="BX51" s="75">
        <v>5</v>
      </c>
      <c r="BY51" s="32" t="str">
        <f>IF(BY$3="","",IF(BZ$4="","",VLOOKUP(CONCATENATE(BZ$4,",",BZ51),'Grade Boundaries'!$F$3:$EQ$33,MATCH(BY$3,'Grade Boundaries'!$F$3:$ED$3,0),FALSE)))</f>
        <v/>
      </c>
      <c r="BZ51" s="72">
        <v>5</v>
      </c>
      <c r="CA51" s="75">
        <v>5</v>
      </c>
      <c r="CB51" s="32" t="str">
        <f>IF(CB$3="","",IF(CC$4="","",VLOOKUP(CONCATENATE(CC$4,",",CC51),'Grade Boundaries'!$F$3:$EQ$33,MATCH(CB$3,'Grade Boundaries'!$F$3:$ED$3,0),FALSE)))</f>
        <v/>
      </c>
      <c r="CC51" s="72">
        <v>5</v>
      </c>
      <c r="CD51" s="75">
        <v>5</v>
      </c>
      <c r="CE51" s="32" t="str">
        <f>IF(CE$3="","",IF(CF$4="","",VLOOKUP(CONCATENATE(CF$4,",",CF51),'Grade Boundaries'!$F$3:$EQ$33,MATCH(CE$3,'Grade Boundaries'!$F$3:$ED$3,0),FALSE)))</f>
        <v/>
      </c>
      <c r="CF51" s="72">
        <v>5</v>
      </c>
      <c r="CG51" s="75">
        <v>5</v>
      </c>
      <c r="CH51" s="32" t="str">
        <f>IF(CH$3="","",IF(CI$4="","",VLOOKUP(CONCATENATE(CI$4,",",CI51),'Grade Boundaries'!$F$3:$EQ$33,MATCH(CH$3,'Grade Boundaries'!$F$3:$ED$3,0),FALSE)))</f>
        <v/>
      </c>
      <c r="CI51" s="72">
        <v>5</v>
      </c>
      <c r="CJ51" s="75">
        <v>5</v>
      </c>
      <c r="CK51" s="32" t="str">
        <f>IF(CK$3="","",IF(CL$4="","",VLOOKUP(CONCATENATE(CL$4,",",CL51),'Grade Boundaries'!$F$3:$EQ$33,MATCH(CK$3,'Grade Boundaries'!$F$3:$ED$3,0),FALSE)))</f>
        <v/>
      </c>
      <c r="CL51" s="72">
        <v>5</v>
      </c>
      <c r="CM51" s="75">
        <v>5</v>
      </c>
      <c r="CN51" s="32" t="str">
        <f>IF(CN$3="","",IF(CO$4="","",VLOOKUP(CONCATENATE(CO$4,",",CO51),'Grade Boundaries'!$F$3:$EQ$33,MATCH(CN$3,'Grade Boundaries'!$F$3:$ED$3,0),FALSE)))</f>
        <v/>
      </c>
      <c r="CO51" s="72">
        <v>5</v>
      </c>
      <c r="CP51" s="75">
        <v>5</v>
      </c>
      <c r="CQ51" s="32" t="str">
        <f>IF(CQ$3="","",IF(CR$4="","",VLOOKUP(CONCATENATE(CR$4,",",CR51),'Grade Boundaries'!$F$3:$EQ$33,MATCH(CQ$3,'Grade Boundaries'!$F$3:$ED$3,0),FALSE)))</f>
        <v/>
      </c>
      <c r="CR51" s="72">
        <v>5</v>
      </c>
      <c r="CS51" s="75">
        <v>5</v>
      </c>
      <c r="CT51" s="32" t="str">
        <f>IF(CT$3="","",IF(CU$4="","",VLOOKUP(CONCATENATE(CU$4,",",CU51),'Grade Boundaries'!$F$3:$EQ$33,MATCH(CT$3,'Grade Boundaries'!$F$3:$ED$3,0),FALSE)))</f>
        <v/>
      </c>
      <c r="CU51" s="72">
        <v>5</v>
      </c>
      <c r="CV51" s="75">
        <v>5</v>
      </c>
      <c r="CW51" s="32" t="str">
        <f>IF(CW$3="","",IF(CX$4="","",VLOOKUP(CONCATENATE(CX$4,",",CX51),'Grade Boundaries'!$F$3:$EQ$33,MATCH(CW$3,'Grade Boundaries'!$F$3:$ED$3,0),FALSE)))</f>
        <v/>
      </c>
      <c r="CX51" s="72">
        <v>5</v>
      </c>
      <c r="CY51" s="75">
        <v>5</v>
      </c>
    </row>
    <row r="52" spans="6:103" s="14" customFormat="1" ht="18.75" customHeight="1">
      <c r="H52" s="32">
        <f>IF(H$3="","",IF(I$4="","",VLOOKUP(CONCATENATE(I$4,",",I52),'Grade Boundaries'!$F$3:$EQ$33,MATCH(H$3,'Grade Boundaries'!$F$3:$ED$3,0),FALSE)))</f>
        <v>31</v>
      </c>
      <c r="I52" s="72">
        <v>6</v>
      </c>
      <c r="J52" s="75">
        <v>4</v>
      </c>
      <c r="K52" s="32">
        <f>IF(K$3="","",IF(L$4="","",VLOOKUP(CONCATENATE(L$4,",",L52),'Grade Boundaries'!$F$3:$EQ$33,MATCH(K$3,'Grade Boundaries'!$F$3:$ED$3,0),FALSE)))</f>
        <v>36</v>
      </c>
      <c r="L52" s="72">
        <v>6</v>
      </c>
      <c r="M52" s="75">
        <v>4</v>
      </c>
      <c r="N52" s="32">
        <f>IF(N$3="","",IF(O$4="","",VLOOKUP(CONCATENATE(O$4,",",O52),'Grade Boundaries'!$F$3:$EQ$33,MATCH(N$3,'Grade Boundaries'!$F$3:$ED$3,0),FALSE)))</f>
        <v>36</v>
      </c>
      <c r="O52" s="72">
        <v>6</v>
      </c>
      <c r="P52" s="75">
        <v>4</v>
      </c>
      <c r="Q52" s="32">
        <f>IF(Q$3="","",IF(R$4="","",VLOOKUP(CONCATENATE(R$4,",",R52),'Grade Boundaries'!$F$3:$EQ$33,MATCH(Q$3,'Grade Boundaries'!$F$3:$ED$3,0),FALSE)))</f>
        <v>33</v>
      </c>
      <c r="R52" s="72">
        <v>6</v>
      </c>
      <c r="S52" s="75">
        <v>4</v>
      </c>
      <c r="T52" s="32">
        <f>IF(T$3="","",IF(U$4="","",VLOOKUP(CONCATENATE(U$4,",",U52),'Grade Boundaries'!$F$3:$EQ$33,MATCH(T$3,'Grade Boundaries'!$F$3:$ED$3,0),FALSE)))</f>
        <v>38</v>
      </c>
      <c r="U52" s="72">
        <v>6</v>
      </c>
      <c r="V52" s="75">
        <v>4</v>
      </c>
      <c r="W52" s="32" t="str">
        <f>IF(W$3="","",IF(X$4="","",VLOOKUP(CONCATENATE(X$4,",",X52),'Grade Boundaries'!$F$3:$EQ$33,MATCH(W$3,'Grade Boundaries'!$F$3:$ED$3,0),FALSE)))</f>
        <v/>
      </c>
      <c r="X52" s="72">
        <v>6</v>
      </c>
      <c r="Y52" s="75">
        <v>4</v>
      </c>
      <c r="Z52" s="32" t="str">
        <f>IF(Z$3="","",IF(AA$4="","",VLOOKUP(CONCATENATE(AA$4,",",AA52),'Grade Boundaries'!$F$3:$EQ$33,MATCH(Z$3,'Grade Boundaries'!$F$3:$ED$3,0),FALSE)))</f>
        <v/>
      </c>
      <c r="AA52" s="72">
        <v>6</v>
      </c>
      <c r="AB52" s="75">
        <v>4</v>
      </c>
      <c r="AC52" s="32" t="str">
        <f>IF(AC$3="","",IF(AD$4="","",VLOOKUP(CONCATENATE(AD$4,",",AD52),'Grade Boundaries'!$F$3:$EQ$33,MATCH(AC$3,'Grade Boundaries'!$F$3:$ED$3,0),FALSE)))</f>
        <v/>
      </c>
      <c r="AD52" s="72">
        <v>6</v>
      </c>
      <c r="AE52" s="75">
        <v>4</v>
      </c>
      <c r="AF52" s="32" t="str">
        <f>IF(AF$3="","",IF(AG$4="","",VLOOKUP(CONCATENATE(AG$4,",",AG52),'Grade Boundaries'!$F$3:$EQ$33,MATCH(AF$3,'Grade Boundaries'!$F$3:$ED$3,0),FALSE)))</f>
        <v/>
      </c>
      <c r="AG52" s="72">
        <v>6</v>
      </c>
      <c r="AH52" s="75">
        <v>4</v>
      </c>
      <c r="AI52" s="32" t="str">
        <f>IF(AI$3="","",IF(AJ$4="","",VLOOKUP(CONCATENATE(AJ$4,",",AJ52),'Grade Boundaries'!$F$3:$EQ$33,MATCH(AI$3,'Grade Boundaries'!$F$3:$ED$3,0),FALSE)))</f>
        <v/>
      </c>
      <c r="AJ52" s="72">
        <v>6</v>
      </c>
      <c r="AK52" s="75">
        <v>4</v>
      </c>
      <c r="AL52" s="32" t="str">
        <f>IF(AL$3="","",IF(AM$4="","",VLOOKUP(CONCATENATE(AM$4,",",AM52),'Grade Boundaries'!$F$3:$EQ$33,MATCH(AL$3,'Grade Boundaries'!$F$3:$ED$3,0),FALSE)))</f>
        <v/>
      </c>
      <c r="AM52" s="72">
        <v>6</v>
      </c>
      <c r="AN52" s="75">
        <v>4</v>
      </c>
      <c r="AO52" s="32" t="str">
        <f>IF(AO$3="","",IF(AP$4="","",VLOOKUP(CONCATENATE(AP$4,",",AP52),'Grade Boundaries'!$F$3:$EQ$33,MATCH(AO$3,'Grade Boundaries'!$F$3:$ED$3,0),FALSE)))</f>
        <v/>
      </c>
      <c r="AP52" s="72">
        <v>6</v>
      </c>
      <c r="AQ52" s="75">
        <v>4</v>
      </c>
      <c r="AR52" s="32" t="str">
        <f>IF(AR$3="","",IF(AS$4="","",VLOOKUP(CONCATENATE(AS$4,",",AS52),'Grade Boundaries'!$F$3:$EQ$33,MATCH(AR$3,'Grade Boundaries'!$F$3:$ED$3,0),FALSE)))</f>
        <v/>
      </c>
      <c r="AS52" s="72">
        <v>6</v>
      </c>
      <c r="AT52" s="75">
        <v>4</v>
      </c>
      <c r="AU52" s="32" t="str">
        <f>IF(AU$3="","",IF(AV$4="","",VLOOKUP(CONCATENATE(AV$4,",",AV52),'Grade Boundaries'!$F$3:$EQ$33,MATCH(AU$3,'Grade Boundaries'!$F$3:$ED$3,0),FALSE)))</f>
        <v/>
      </c>
      <c r="AV52" s="72">
        <v>6</v>
      </c>
      <c r="AW52" s="75">
        <v>4</v>
      </c>
      <c r="AX52" s="32" t="str">
        <f>IF(AX$3="","",IF(AY$4="","",VLOOKUP(CONCATENATE(AY$4,",",AY52),'Grade Boundaries'!$F$3:$EQ$33,MATCH(AX$3,'Grade Boundaries'!$F$3:$ED$3,0),FALSE)))</f>
        <v/>
      </c>
      <c r="AY52" s="72">
        <v>6</v>
      </c>
      <c r="AZ52" s="75">
        <v>4</v>
      </c>
      <c r="BA52" s="32" t="str">
        <f>IF(BA$3="","",IF(BB$4="","",VLOOKUP(CONCATENATE(BB$4,",",BB52),'Grade Boundaries'!$F$3:$EQ$33,MATCH(BA$3,'Grade Boundaries'!$F$3:$ED$3,0),FALSE)))</f>
        <v/>
      </c>
      <c r="BB52" s="72">
        <v>6</v>
      </c>
      <c r="BC52" s="75">
        <v>4</v>
      </c>
      <c r="BD52" s="32" t="str">
        <f>IF(BD$3="","",IF(BE$4="","",VLOOKUP(CONCATENATE(BE$4,",",BE52),'Grade Boundaries'!$F$3:$EQ$33,MATCH(BD$3,'Grade Boundaries'!$F$3:$ED$3,0),FALSE)))</f>
        <v/>
      </c>
      <c r="BE52" s="72">
        <v>6</v>
      </c>
      <c r="BF52" s="75">
        <v>4</v>
      </c>
      <c r="BG52" s="32" t="str">
        <f>IF(BG$3="","",IF(BH$4="","",VLOOKUP(CONCATENATE(BH$4,",",BH52),'Grade Boundaries'!$F$3:$EQ$33,MATCH(BG$3,'Grade Boundaries'!$F$3:$ED$3,0),FALSE)))</f>
        <v/>
      </c>
      <c r="BH52" s="72">
        <v>6</v>
      </c>
      <c r="BI52" s="75">
        <v>4</v>
      </c>
      <c r="BJ52" s="32" t="str">
        <f>IF(BJ$3="","",IF(BK$4="","",VLOOKUP(CONCATENATE(BK$4,",",BK52),'Grade Boundaries'!$F$3:$EQ$33,MATCH(BJ$3,'Grade Boundaries'!$F$3:$ED$3,0),FALSE)))</f>
        <v/>
      </c>
      <c r="BK52" s="72">
        <v>6</v>
      </c>
      <c r="BL52" s="75">
        <v>4</v>
      </c>
      <c r="BM52" s="32" t="str">
        <f>IF(BM$3="","",IF(BN$4="","",VLOOKUP(CONCATENATE(BN$4,",",BN52),'Grade Boundaries'!$F$3:$EQ$33,MATCH(BM$3,'Grade Boundaries'!$F$3:$ED$3,0),FALSE)))</f>
        <v/>
      </c>
      <c r="BN52" s="72">
        <v>6</v>
      </c>
      <c r="BO52" s="75">
        <v>4</v>
      </c>
      <c r="BP52" s="32" t="str">
        <f>IF(BP$3="","",IF(BQ$4="","",VLOOKUP(CONCATENATE(BQ$4,",",BQ52),'Grade Boundaries'!$F$3:$EQ$33,MATCH(BP$3,'Grade Boundaries'!$F$3:$ED$3,0),FALSE)))</f>
        <v/>
      </c>
      <c r="BQ52" s="72">
        <v>6</v>
      </c>
      <c r="BR52" s="75">
        <v>4</v>
      </c>
      <c r="BS52" s="32" t="str">
        <f>IF(BS$3="","",IF(BT$4="","",VLOOKUP(CONCATENATE(BT$4,",",BT52),'Grade Boundaries'!$F$3:$EQ$33,MATCH(BS$3,'Grade Boundaries'!$F$3:$ED$3,0),FALSE)))</f>
        <v/>
      </c>
      <c r="BT52" s="72">
        <v>6</v>
      </c>
      <c r="BU52" s="75">
        <v>4</v>
      </c>
      <c r="BV52" s="32" t="str">
        <f>IF(BV$3="","",IF(BW$4="","",VLOOKUP(CONCATENATE(BW$4,",",BW52),'Grade Boundaries'!$F$3:$EQ$33,MATCH(BV$3,'Grade Boundaries'!$F$3:$ED$3,0),FALSE)))</f>
        <v/>
      </c>
      <c r="BW52" s="72">
        <v>6</v>
      </c>
      <c r="BX52" s="75">
        <v>4</v>
      </c>
      <c r="BY52" s="32" t="str">
        <f>IF(BY$3="","",IF(BZ$4="","",VLOOKUP(CONCATENATE(BZ$4,",",BZ52),'Grade Boundaries'!$F$3:$EQ$33,MATCH(BY$3,'Grade Boundaries'!$F$3:$ED$3,0),FALSE)))</f>
        <v/>
      </c>
      <c r="BZ52" s="72">
        <v>6</v>
      </c>
      <c r="CA52" s="75">
        <v>4</v>
      </c>
      <c r="CB52" s="32" t="str">
        <f>IF(CB$3="","",IF(CC$4="","",VLOOKUP(CONCATENATE(CC$4,",",CC52),'Grade Boundaries'!$F$3:$EQ$33,MATCH(CB$3,'Grade Boundaries'!$F$3:$ED$3,0),FALSE)))</f>
        <v/>
      </c>
      <c r="CC52" s="72">
        <v>6</v>
      </c>
      <c r="CD52" s="75">
        <v>4</v>
      </c>
      <c r="CE52" s="32" t="str">
        <f>IF(CE$3="","",IF(CF$4="","",VLOOKUP(CONCATENATE(CF$4,",",CF52),'Grade Boundaries'!$F$3:$EQ$33,MATCH(CE$3,'Grade Boundaries'!$F$3:$ED$3,0),FALSE)))</f>
        <v/>
      </c>
      <c r="CF52" s="72">
        <v>6</v>
      </c>
      <c r="CG52" s="75">
        <v>4</v>
      </c>
      <c r="CH52" s="32" t="str">
        <f>IF(CH$3="","",IF(CI$4="","",VLOOKUP(CONCATENATE(CI$4,",",CI52),'Grade Boundaries'!$F$3:$EQ$33,MATCH(CH$3,'Grade Boundaries'!$F$3:$ED$3,0),FALSE)))</f>
        <v/>
      </c>
      <c r="CI52" s="72">
        <v>6</v>
      </c>
      <c r="CJ52" s="75">
        <v>4</v>
      </c>
      <c r="CK52" s="32" t="str">
        <f>IF(CK$3="","",IF(CL$4="","",VLOOKUP(CONCATENATE(CL$4,",",CL52),'Grade Boundaries'!$F$3:$EQ$33,MATCH(CK$3,'Grade Boundaries'!$F$3:$ED$3,0),FALSE)))</f>
        <v/>
      </c>
      <c r="CL52" s="72">
        <v>6</v>
      </c>
      <c r="CM52" s="75">
        <v>4</v>
      </c>
      <c r="CN52" s="32" t="str">
        <f>IF(CN$3="","",IF(CO$4="","",VLOOKUP(CONCATENATE(CO$4,",",CO52),'Grade Boundaries'!$F$3:$EQ$33,MATCH(CN$3,'Grade Boundaries'!$F$3:$ED$3,0),FALSE)))</f>
        <v/>
      </c>
      <c r="CO52" s="72">
        <v>6</v>
      </c>
      <c r="CP52" s="75">
        <v>4</v>
      </c>
      <c r="CQ52" s="32" t="str">
        <f>IF(CQ$3="","",IF(CR$4="","",VLOOKUP(CONCATENATE(CR$4,",",CR52),'Grade Boundaries'!$F$3:$EQ$33,MATCH(CQ$3,'Grade Boundaries'!$F$3:$ED$3,0),FALSE)))</f>
        <v/>
      </c>
      <c r="CR52" s="72">
        <v>6</v>
      </c>
      <c r="CS52" s="75">
        <v>4</v>
      </c>
      <c r="CT52" s="32" t="str">
        <f>IF(CT$3="","",IF(CU$4="","",VLOOKUP(CONCATENATE(CU$4,",",CU52),'Grade Boundaries'!$F$3:$EQ$33,MATCH(CT$3,'Grade Boundaries'!$F$3:$ED$3,0),FALSE)))</f>
        <v/>
      </c>
      <c r="CU52" s="72">
        <v>6</v>
      </c>
      <c r="CV52" s="75">
        <v>4</v>
      </c>
      <c r="CW52" s="32" t="str">
        <f>IF(CW$3="","",IF(CX$4="","",VLOOKUP(CONCATENATE(CX$4,",",CX52),'Grade Boundaries'!$F$3:$EQ$33,MATCH(CW$3,'Grade Boundaries'!$F$3:$ED$3,0),FALSE)))</f>
        <v/>
      </c>
      <c r="CX52" s="72">
        <v>6</v>
      </c>
      <c r="CY52" s="75">
        <v>4</v>
      </c>
    </row>
    <row r="53" spans="6:103" s="85" customFormat="1" ht="18">
      <c r="H53" s="32">
        <f>IF(H$3="","",IF(I$4="","",VLOOKUP(CONCATENATE(I$4,",",I53),'Grade Boundaries'!$F$3:$EQ$33,MATCH(H$3,'Grade Boundaries'!$F$3:$ED$3,0),FALSE)))</f>
        <v>40</v>
      </c>
      <c r="I53" s="72">
        <v>7</v>
      </c>
      <c r="J53" s="75">
        <v>3</v>
      </c>
      <c r="K53" s="83">
        <f>IF(K$3="","",IF(L$4="","",VLOOKUP(CONCATENATE(L$4,",",L53),'Grade Boundaries'!$F$3:$EQ$33,MATCH(K$3,'Grade Boundaries'!$F$3:$ED$3,0),FALSE)))</f>
        <v>47</v>
      </c>
      <c r="L53" s="72">
        <v>7</v>
      </c>
      <c r="M53" s="75">
        <v>3</v>
      </c>
      <c r="N53" s="83">
        <f>IF(N$3="","",IF(O$4="","",VLOOKUP(CONCATENATE(O$4,",",O53),'Grade Boundaries'!$F$3:$EQ$33,MATCH(N$3,'Grade Boundaries'!$F$3:$ED$3,0),FALSE)))</f>
        <v>47</v>
      </c>
      <c r="O53" s="72">
        <v>7</v>
      </c>
      <c r="P53" s="75">
        <v>3</v>
      </c>
      <c r="Q53" s="83">
        <f>IF(Q$3="","",IF(R$4="","",VLOOKUP(CONCATENATE(R$4,",",R53),'Grade Boundaries'!$F$3:$EQ$33,MATCH(Q$3,'Grade Boundaries'!$F$3:$ED$3,0),FALSE)))</f>
        <v>43</v>
      </c>
      <c r="R53" s="72">
        <v>7</v>
      </c>
      <c r="S53" s="75">
        <v>3</v>
      </c>
      <c r="T53" s="83">
        <f>IF(T$3="","",IF(U$4="","",VLOOKUP(CONCATENATE(U$4,",",U53),'Grade Boundaries'!$F$3:$EQ$33,MATCH(T$3,'Grade Boundaries'!$F$3:$ED$3,0),FALSE)))</f>
        <v>49</v>
      </c>
      <c r="U53" s="72">
        <v>7</v>
      </c>
      <c r="V53" s="75">
        <v>3</v>
      </c>
      <c r="W53" s="83" t="str">
        <f>IF(W$3="","",IF(X$4="","",VLOOKUP(CONCATENATE(X$4,",",X53),'Grade Boundaries'!$F$3:$EQ$33,MATCH(W$3,'Grade Boundaries'!$F$3:$ED$3,0),FALSE)))</f>
        <v/>
      </c>
      <c r="X53" s="72">
        <v>7</v>
      </c>
      <c r="Y53" s="75">
        <v>3</v>
      </c>
      <c r="Z53" s="83" t="str">
        <f>IF(Z$3="","",IF(AA$4="","",VLOOKUP(CONCATENATE(AA$4,",",AA53),'Grade Boundaries'!$F$3:$EQ$33,MATCH(Z$3,'Grade Boundaries'!$F$3:$ED$3,0),FALSE)))</f>
        <v/>
      </c>
      <c r="AA53" s="72">
        <v>7</v>
      </c>
      <c r="AB53" s="75">
        <v>3</v>
      </c>
      <c r="AC53" s="83" t="str">
        <f>IF(AC$3="","",IF(AD$4="","",VLOOKUP(CONCATENATE(AD$4,",",AD53),'Grade Boundaries'!$F$3:$EQ$33,MATCH(AC$3,'Grade Boundaries'!$F$3:$ED$3,0),FALSE)))</f>
        <v/>
      </c>
      <c r="AD53" s="72">
        <v>7</v>
      </c>
      <c r="AE53" s="75">
        <v>3</v>
      </c>
      <c r="AF53" s="83" t="str">
        <f>IF(AF$3="","",IF(AG$4="","",VLOOKUP(CONCATENATE(AG$4,",",AG53),'Grade Boundaries'!$F$3:$EQ$33,MATCH(AF$3,'Grade Boundaries'!$F$3:$ED$3,0),FALSE)))</f>
        <v/>
      </c>
      <c r="AG53" s="72">
        <v>7</v>
      </c>
      <c r="AH53" s="75">
        <v>3</v>
      </c>
      <c r="AI53" s="83" t="str">
        <f>IF(AI$3="","",IF(AJ$4="","",VLOOKUP(CONCATENATE(AJ$4,",",AJ53),'Grade Boundaries'!$F$3:$EQ$33,MATCH(AI$3,'Grade Boundaries'!$F$3:$ED$3,0),FALSE)))</f>
        <v/>
      </c>
      <c r="AJ53" s="72">
        <v>7</v>
      </c>
      <c r="AK53" s="75">
        <v>3</v>
      </c>
      <c r="AL53" s="83" t="str">
        <f>IF(AL$3="","",IF(AM$4="","",VLOOKUP(CONCATENATE(AM$4,",",AM53),'Grade Boundaries'!$F$3:$EQ$33,MATCH(AL$3,'Grade Boundaries'!$F$3:$ED$3,0),FALSE)))</f>
        <v/>
      </c>
      <c r="AM53" s="72">
        <v>7</v>
      </c>
      <c r="AN53" s="75">
        <v>3</v>
      </c>
      <c r="AO53" s="83" t="str">
        <f>IF(AO$3="","",IF(AP$4="","",VLOOKUP(CONCATENATE(AP$4,",",AP53),'Grade Boundaries'!$F$3:$EQ$33,MATCH(AO$3,'Grade Boundaries'!$F$3:$ED$3,0),FALSE)))</f>
        <v/>
      </c>
      <c r="AP53" s="72">
        <v>7</v>
      </c>
      <c r="AQ53" s="75">
        <v>3</v>
      </c>
      <c r="AR53" s="83" t="str">
        <f>IF(AR$3="","",IF(AS$4="","",VLOOKUP(CONCATENATE(AS$4,",",AS53),'Grade Boundaries'!$F$3:$EQ$33,MATCH(AR$3,'Grade Boundaries'!$F$3:$ED$3,0),FALSE)))</f>
        <v/>
      </c>
      <c r="AS53" s="72">
        <v>7</v>
      </c>
      <c r="AT53" s="75">
        <v>3</v>
      </c>
      <c r="AU53" s="83" t="str">
        <f>IF(AU$3="","",IF(AV$4="","",VLOOKUP(CONCATENATE(AV$4,",",AV53),'Grade Boundaries'!$F$3:$EQ$33,MATCH(AU$3,'Grade Boundaries'!$F$3:$ED$3,0),FALSE)))</f>
        <v/>
      </c>
      <c r="AV53" s="72">
        <v>7</v>
      </c>
      <c r="AW53" s="75">
        <v>3</v>
      </c>
      <c r="AX53" s="83" t="str">
        <f>IF(AX$3="","",IF(AY$4="","",VLOOKUP(CONCATENATE(AY$4,",",AY53),'Grade Boundaries'!$F$3:$EQ$33,MATCH(AX$3,'Grade Boundaries'!$F$3:$ED$3,0),FALSE)))</f>
        <v/>
      </c>
      <c r="AY53" s="72">
        <v>7</v>
      </c>
      <c r="AZ53" s="75">
        <v>3</v>
      </c>
      <c r="BA53" s="83" t="str">
        <f>IF(BA$3="","",IF(BB$4="","",VLOOKUP(CONCATENATE(BB$4,",",BB53),'Grade Boundaries'!$F$3:$EQ$33,MATCH(BA$3,'Grade Boundaries'!$F$3:$ED$3,0),FALSE)))</f>
        <v/>
      </c>
      <c r="BB53" s="72">
        <v>7</v>
      </c>
      <c r="BC53" s="75">
        <v>3</v>
      </c>
      <c r="BD53" s="83" t="str">
        <f>IF(BD$3="","",IF(BE$4="","",VLOOKUP(CONCATENATE(BE$4,",",BE53),'Grade Boundaries'!$F$3:$EQ$33,MATCH(BD$3,'Grade Boundaries'!$F$3:$ED$3,0),FALSE)))</f>
        <v/>
      </c>
      <c r="BE53" s="72">
        <v>7</v>
      </c>
      <c r="BF53" s="75">
        <v>3</v>
      </c>
      <c r="BG53" s="83" t="str">
        <f>IF(BG$3="","",IF(BH$4="","",VLOOKUP(CONCATENATE(BH$4,",",BH53),'Grade Boundaries'!$F$3:$EQ$33,MATCH(BG$3,'Grade Boundaries'!$F$3:$ED$3,0),FALSE)))</f>
        <v/>
      </c>
      <c r="BH53" s="72">
        <v>7</v>
      </c>
      <c r="BI53" s="75">
        <v>3</v>
      </c>
      <c r="BJ53" s="83" t="str">
        <f>IF(BJ$3="","",IF(BK$4="","",VLOOKUP(CONCATENATE(BK$4,",",BK53),'Grade Boundaries'!$F$3:$EQ$33,MATCH(BJ$3,'Grade Boundaries'!$F$3:$ED$3,0),FALSE)))</f>
        <v/>
      </c>
      <c r="BK53" s="72">
        <v>7</v>
      </c>
      <c r="BL53" s="75">
        <v>3</v>
      </c>
      <c r="BM53" s="83" t="str">
        <f>IF(BM$3="","",IF(BN$4="","",VLOOKUP(CONCATENATE(BN$4,",",BN53),'Grade Boundaries'!$F$3:$EQ$33,MATCH(BM$3,'Grade Boundaries'!$F$3:$ED$3,0),FALSE)))</f>
        <v/>
      </c>
      <c r="BN53" s="72">
        <v>7</v>
      </c>
      <c r="BO53" s="75">
        <v>3</v>
      </c>
      <c r="BP53" s="83" t="str">
        <f>IF(BP$3="","",IF(BQ$4="","",VLOOKUP(CONCATENATE(BQ$4,",",BQ53),'Grade Boundaries'!$F$3:$EQ$33,MATCH(BP$3,'Grade Boundaries'!$F$3:$ED$3,0),FALSE)))</f>
        <v/>
      </c>
      <c r="BQ53" s="72">
        <v>7</v>
      </c>
      <c r="BR53" s="75">
        <v>3</v>
      </c>
      <c r="BS53" s="83" t="str">
        <f>IF(BS$3="","",IF(BT$4="","",VLOOKUP(CONCATENATE(BT$4,",",BT53),'Grade Boundaries'!$F$3:$EQ$33,MATCH(BS$3,'Grade Boundaries'!$F$3:$ED$3,0),FALSE)))</f>
        <v/>
      </c>
      <c r="BT53" s="72">
        <v>7</v>
      </c>
      <c r="BU53" s="75">
        <v>3</v>
      </c>
      <c r="BV53" s="83" t="str">
        <f>IF(BV$3="","",IF(BW$4="","",VLOOKUP(CONCATENATE(BW$4,",",BW53),'Grade Boundaries'!$F$3:$EQ$33,MATCH(BV$3,'Grade Boundaries'!$F$3:$ED$3,0),FALSE)))</f>
        <v/>
      </c>
      <c r="BW53" s="72">
        <v>7</v>
      </c>
      <c r="BX53" s="75">
        <v>3</v>
      </c>
      <c r="BY53" s="83" t="str">
        <f>IF(BY$3="","",IF(BZ$4="","",VLOOKUP(CONCATENATE(BZ$4,",",BZ53),'Grade Boundaries'!$F$3:$EQ$33,MATCH(BY$3,'Grade Boundaries'!$F$3:$ED$3,0),FALSE)))</f>
        <v/>
      </c>
      <c r="BZ53" s="72">
        <v>7</v>
      </c>
      <c r="CA53" s="75">
        <v>3</v>
      </c>
      <c r="CB53" s="83" t="str">
        <f>IF(CB$3="","",IF(CC$4="","",VLOOKUP(CONCATENATE(CC$4,",",CC53),'Grade Boundaries'!$F$3:$EQ$33,MATCH(CB$3,'Grade Boundaries'!$F$3:$ED$3,0),FALSE)))</f>
        <v/>
      </c>
      <c r="CC53" s="72">
        <v>7</v>
      </c>
      <c r="CD53" s="75">
        <v>3</v>
      </c>
      <c r="CE53" s="83" t="str">
        <f>IF(CE$3="","",IF(CF$4="","",VLOOKUP(CONCATENATE(CF$4,",",CF53),'Grade Boundaries'!$F$3:$EQ$33,MATCH(CE$3,'Grade Boundaries'!$F$3:$ED$3,0),FALSE)))</f>
        <v/>
      </c>
      <c r="CF53" s="72">
        <v>7</v>
      </c>
      <c r="CG53" s="75">
        <v>3</v>
      </c>
      <c r="CH53" s="83" t="str">
        <f>IF(CH$3="","",IF(CI$4="","",VLOOKUP(CONCATENATE(CI$4,",",CI53),'Grade Boundaries'!$F$3:$EQ$33,MATCH(CH$3,'Grade Boundaries'!$F$3:$ED$3,0),FALSE)))</f>
        <v/>
      </c>
      <c r="CI53" s="72">
        <v>7</v>
      </c>
      <c r="CJ53" s="75">
        <v>3</v>
      </c>
      <c r="CK53" s="83" t="str">
        <f>IF(CK$3="","",IF(CL$4="","",VLOOKUP(CONCATENATE(CL$4,",",CL53),'Grade Boundaries'!$F$3:$EQ$33,MATCH(CK$3,'Grade Boundaries'!$F$3:$ED$3,0),FALSE)))</f>
        <v/>
      </c>
      <c r="CL53" s="72">
        <v>7</v>
      </c>
      <c r="CM53" s="75">
        <v>3</v>
      </c>
      <c r="CN53" s="83" t="str">
        <f>IF(CN$3="","",IF(CO$4="","",VLOOKUP(CONCATENATE(CO$4,",",CO53),'Grade Boundaries'!$F$3:$EQ$33,MATCH(CN$3,'Grade Boundaries'!$F$3:$ED$3,0),FALSE)))</f>
        <v/>
      </c>
      <c r="CO53" s="72">
        <v>7</v>
      </c>
      <c r="CP53" s="75">
        <v>3</v>
      </c>
      <c r="CQ53" s="83" t="str">
        <f>IF(CQ$3="","",IF(CR$4="","",VLOOKUP(CONCATENATE(CR$4,",",CR53),'Grade Boundaries'!$F$3:$EQ$33,MATCH(CQ$3,'Grade Boundaries'!$F$3:$ED$3,0),FALSE)))</f>
        <v/>
      </c>
      <c r="CR53" s="72">
        <v>7</v>
      </c>
      <c r="CS53" s="75">
        <v>3</v>
      </c>
      <c r="CT53" s="83" t="str">
        <f>IF(CT$3="","",IF(CU$4="","",VLOOKUP(CONCATENATE(CU$4,",",CU53),'Grade Boundaries'!$F$3:$EQ$33,MATCH(CT$3,'Grade Boundaries'!$F$3:$ED$3,0),FALSE)))</f>
        <v/>
      </c>
      <c r="CU53" s="72">
        <v>7</v>
      </c>
      <c r="CV53" s="75">
        <v>3</v>
      </c>
      <c r="CW53" s="83" t="str">
        <f>IF(CW$3="","",IF(CX$4="","",VLOOKUP(CONCATENATE(CX$4,",",CX53),'Grade Boundaries'!$F$3:$EQ$33,MATCH(CW$3,'Grade Boundaries'!$F$3:$ED$3,0),FALSE)))</f>
        <v/>
      </c>
      <c r="CX53" s="72">
        <v>7</v>
      </c>
      <c r="CY53" s="75">
        <v>3</v>
      </c>
    </row>
    <row r="54" spans="6:103" s="85" customFormat="1" ht="18">
      <c r="H54" s="32">
        <f>IF(H$3="","",IF(I$4="","",VLOOKUP(CONCATENATE(I$4,",",I54),'Grade Boundaries'!$F$3:$EQ$33,MATCH(H$3,'Grade Boundaries'!$F$3:$ED$3,0),FALSE)))</f>
        <v>51</v>
      </c>
      <c r="I54" s="72">
        <v>8</v>
      </c>
      <c r="J54" s="75">
        <v>2</v>
      </c>
      <c r="K54" s="83">
        <f>IF(K$3="","",IF(L$4="","",VLOOKUP(CONCATENATE(L$4,",",L54),'Grade Boundaries'!$F$3:$EQ$33,MATCH(K$3,'Grade Boundaries'!$F$3:$ED$3,0),FALSE)))</f>
        <v>57</v>
      </c>
      <c r="L54" s="72">
        <v>8</v>
      </c>
      <c r="M54" s="75">
        <v>2</v>
      </c>
      <c r="N54" s="83">
        <f>IF(N$3="","",IF(O$4="","",VLOOKUP(CONCATENATE(O$4,",",O54),'Grade Boundaries'!$F$3:$EQ$33,MATCH(N$3,'Grade Boundaries'!$F$3:$ED$3,0),FALSE)))</f>
        <v>57</v>
      </c>
      <c r="O54" s="72">
        <v>8</v>
      </c>
      <c r="P54" s="75">
        <v>2</v>
      </c>
      <c r="Q54" s="83">
        <f>IF(Q$3="","",IF(R$4="","",VLOOKUP(CONCATENATE(R$4,",",R54),'Grade Boundaries'!$F$3:$EQ$33,MATCH(Q$3,'Grade Boundaries'!$F$3:$ED$3,0),FALSE)))</f>
        <v>54</v>
      </c>
      <c r="R54" s="72">
        <v>8</v>
      </c>
      <c r="S54" s="75">
        <v>2</v>
      </c>
      <c r="T54" s="83">
        <f>IF(T$3="","",IF(U$4="","",VLOOKUP(CONCATENATE(U$4,",",U54),'Grade Boundaries'!$F$3:$EQ$33,MATCH(T$3,'Grade Boundaries'!$F$3:$ED$3,0),FALSE)))</f>
        <v>59</v>
      </c>
      <c r="U54" s="72">
        <v>8</v>
      </c>
      <c r="V54" s="75">
        <v>2</v>
      </c>
      <c r="W54" s="83" t="str">
        <f>IF(W$3="","",IF(X$4="","",VLOOKUP(CONCATENATE(X$4,",",X54),'Grade Boundaries'!$F$3:$EQ$33,MATCH(W$3,'Grade Boundaries'!$F$3:$ED$3,0),FALSE)))</f>
        <v/>
      </c>
      <c r="X54" s="72">
        <v>8</v>
      </c>
      <c r="Y54" s="75">
        <v>2</v>
      </c>
      <c r="Z54" s="83" t="str">
        <f>IF(Z$3="","",IF(AA$4="","",VLOOKUP(CONCATENATE(AA$4,",",AA54),'Grade Boundaries'!$F$3:$EQ$33,MATCH(Z$3,'Grade Boundaries'!$F$3:$ED$3,0),FALSE)))</f>
        <v/>
      </c>
      <c r="AA54" s="72">
        <v>8</v>
      </c>
      <c r="AB54" s="75">
        <v>2</v>
      </c>
      <c r="AC54" s="83" t="str">
        <f>IF(AC$3="","",IF(AD$4="","",VLOOKUP(CONCATENATE(AD$4,",",AD54),'Grade Boundaries'!$F$3:$EQ$33,MATCH(AC$3,'Grade Boundaries'!$F$3:$ED$3,0),FALSE)))</f>
        <v/>
      </c>
      <c r="AD54" s="72">
        <v>8</v>
      </c>
      <c r="AE54" s="75">
        <v>2</v>
      </c>
      <c r="AF54" s="83" t="str">
        <f>IF(AF$3="","",IF(AG$4="","",VLOOKUP(CONCATENATE(AG$4,",",AG54),'Grade Boundaries'!$F$3:$EQ$33,MATCH(AF$3,'Grade Boundaries'!$F$3:$ED$3,0),FALSE)))</f>
        <v/>
      </c>
      <c r="AG54" s="72">
        <v>8</v>
      </c>
      <c r="AH54" s="75">
        <v>2</v>
      </c>
      <c r="AI54" s="83" t="str">
        <f>IF(AI$3="","",IF(AJ$4="","",VLOOKUP(CONCATENATE(AJ$4,",",AJ54),'Grade Boundaries'!$F$3:$EQ$33,MATCH(AI$3,'Grade Boundaries'!$F$3:$ED$3,0),FALSE)))</f>
        <v/>
      </c>
      <c r="AJ54" s="72">
        <v>8</v>
      </c>
      <c r="AK54" s="75">
        <v>2</v>
      </c>
      <c r="AL54" s="83" t="str">
        <f>IF(AL$3="","",IF(AM$4="","",VLOOKUP(CONCATENATE(AM$4,",",AM54),'Grade Boundaries'!$F$3:$EQ$33,MATCH(AL$3,'Grade Boundaries'!$F$3:$ED$3,0),FALSE)))</f>
        <v/>
      </c>
      <c r="AM54" s="72">
        <v>8</v>
      </c>
      <c r="AN54" s="75">
        <v>2</v>
      </c>
      <c r="AO54" s="83" t="str">
        <f>IF(AO$3="","",IF(AP$4="","",VLOOKUP(CONCATENATE(AP$4,",",AP54),'Grade Boundaries'!$F$3:$EQ$33,MATCH(AO$3,'Grade Boundaries'!$F$3:$ED$3,0),FALSE)))</f>
        <v/>
      </c>
      <c r="AP54" s="72">
        <v>8</v>
      </c>
      <c r="AQ54" s="75">
        <v>2</v>
      </c>
      <c r="AR54" s="83" t="str">
        <f>IF(AR$3="","",IF(AS$4="","",VLOOKUP(CONCATENATE(AS$4,",",AS54),'Grade Boundaries'!$F$3:$EQ$33,MATCH(AR$3,'Grade Boundaries'!$F$3:$ED$3,0),FALSE)))</f>
        <v/>
      </c>
      <c r="AS54" s="72">
        <v>8</v>
      </c>
      <c r="AT54" s="75">
        <v>2</v>
      </c>
      <c r="AU54" s="83" t="str">
        <f>IF(AU$3="","",IF(AV$4="","",VLOOKUP(CONCATENATE(AV$4,",",AV54),'Grade Boundaries'!$F$3:$EQ$33,MATCH(AU$3,'Grade Boundaries'!$F$3:$ED$3,0),FALSE)))</f>
        <v/>
      </c>
      <c r="AV54" s="72">
        <v>8</v>
      </c>
      <c r="AW54" s="75">
        <v>2</v>
      </c>
      <c r="AX54" s="83" t="str">
        <f>IF(AX$3="","",IF(AY$4="","",VLOOKUP(CONCATENATE(AY$4,",",AY54),'Grade Boundaries'!$F$3:$EQ$33,MATCH(AX$3,'Grade Boundaries'!$F$3:$ED$3,0),FALSE)))</f>
        <v/>
      </c>
      <c r="AY54" s="72">
        <v>8</v>
      </c>
      <c r="AZ54" s="75">
        <v>2</v>
      </c>
      <c r="BA54" s="83" t="str">
        <f>IF(BA$3="","",IF(BB$4="","",VLOOKUP(CONCATENATE(BB$4,",",BB54),'Grade Boundaries'!$F$3:$EQ$33,MATCH(BA$3,'Grade Boundaries'!$F$3:$ED$3,0),FALSE)))</f>
        <v/>
      </c>
      <c r="BB54" s="72">
        <v>8</v>
      </c>
      <c r="BC54" s="75">
        <v>2</v>
      </c>
      <c r="BD54" s="83" t="str">
        <f>IF(BD$3="","",IF(BE$4="","",VLOOKUP(CONCATENATE(BE$4,",",BE54),'Grade Boundaries'!$F$3:$EQ$33,MATCH(BD$3,'Grade Boundaries'!$F$3:$ED$3,0),FALSE)))</f>
        <v/>
      </c>
      <c r="BE54" s="72">
        <v>8</v>
      </c>
      <c r="BF54" s="75">
        <v>2</v>
      </c>
      <c r="BG54" s="83" t="str">
        <f>IF(BG$3="","",IF(BH$4="","",VLOOKUP(CONCATENATE(BH$4,",",BH54),'Grade Boundaries'!$F$3:$EQ$33,MATCH(BG$3,'Grade Boundaries'!$F$3:$ED$3,0),FALSE)))</f>
        <v/>
      </c>
      <c r="BH54" s="72">
        <v>8</v>
      </c>
      <c r="BI54" s="75">
        <v>2</v>
      </c>
      <c r="BJ54" s="83" t="str">
        <f>IF(BJ$3="","",IF(BK$4="","",VLOOKUP(CONCATENATE(BK$4,",",BK54),'Grade Boundaries'!$F$3:$EQ$33,MATCH(BJ$3,'Grade Boundaries'!$F$3:$ED$3,0),FALSE)))</f>
        <v/>
      </c>
      <c r="BK54" s="72">
        <v>8</v>
      </c>
      <c r="BL54" s="75">
        <v>2</v>
      </c>
      <c r="BM54" s="83" t="str">
        <f>IF(BM$3="","",IF(BN$4="","",VLOOKUP(CONCATENATE(BN$4,",",BN54),'Grade Boundaries'!$F$3:$EQ$33,MATCH(BM$3,'Grade Boundaries'!$F$3:$ED$3,0),FALSE)))</f>
        <v/>
      </c>
      <c r="BN54" s="72">
        <v>8</v>
      </c>
      <c r="BO54" s="75">
        <v>2</v>
      </c>
      <c r="BP54" s="83" t="str">
        <f>IF(BP$3="","",IF(BQ$4="","",VLOOKUP(CONCATENATE(BQ$4,",",BQ54),'Grade Boundaries'!$F$3:$EQ$33,MATCH(BP$3,'Grade Boundaries'!$F$3:$ED$3,0),FALSE)))</f>
        <v/>
      </c>
      <c r="BQ54" s="72">
        <v>8</v>
      </c>
      <c r="BR54" s="75">
        <v>2</v>
      </c>
      <c r="BS54" s="83" t="str">
        <f>IF(BS$3="","",IF(BT$4="","",VLOOKUP(CONCATENATE(BT$4,",",BT54),'Grade Boundaries'!$F$3:$EQ$33,MATCH(BS$3,'Grade Boundaries'!$F$3:$ED$3,0),FALSE)))</f>
        <v/>
      </c>
      <c r="BT54" s="72">
        <v>8</v>
      </c>
      <c r="BU54" s="75">
        <v>2</v>
      </c>
      <c r="BV54" s="83" t="str">
        <f>IF(BV$3="","",IF(BW$4="","",VLOOKUP(CONCATENATE(BW$4,",",BW54),'Grade Boundaries'!$F$3:$EQ$33,MATCH(BV$3,'Grade Boundaries'!$F$3:$ED$3,0),FALSE)))</f>
        <v/>
      </c>
      <c r="BW54" s="72">
        <v>8</v>
      </c>
      <c r="BX54" s="75">
        <v>2</v>
      </c>
      <c r="BY54" s="83" t="str">
        <f>IF(BY$3="","",IF(BZ$4="","",VLOOKUP(CONCATENATE(BZ$4,",",BZ54),'Grade Boundaries'!$F$3:$EQ$33,MATCH(BY$3,'Grade Boundaries'!$F$3:$ED$3,0),FALSE)))</f>
        <v/>
      </c>
      <c r="BZ54" s="72">
        <v>8</v>
      </c>
      <c r="CA54" s="75">
        <v>2</v>
      </c>
      <c r="CB54" s="83" t="str">
        <f>IF(CB$3="","",IF(CC$4="","",VLOOKUP(CONCATENATE(CC$4,",",CC54),'Grade Boundaries'!$F$3:$EQ$33,MATCH(CB$3,'Grade Boundaries'!$F$3:$ED$3,0),FALSE)))</f>
        <v/>
      </c>
      <c r="CC54" s="72">
        <v>8</v>
      </c>
      <c r="CD54" s="75">
        <v>2</v>
      </c>
      <c r="CE54" s="83" t="str">
        <f>IF(CE$3="","",IF(CF$4="","",VLOOKUP(CONCATENATE(CF$4,",",CF54),'Grade Boundaries'!$F$3:$EQ$33,MATCH(CE$3,'Grade Boundaries'!$F$3:$ED$3,0),FALSE)))</f>
        <v/>
      </c>
      <c r="CF54" s="72">
        <v>8</v>
      </c>
      <c r="CG54" s="75">
        <v>2</v>
      </c>
      <c r="CH54" s="83" t="str">
        <f>IF(CH$3="","",IF(CI$4="","",VLOOKUP(CONCATENATE(CI$4,",",CI54),'Grade Boundaries'!$F$3:$EQ$33,MATCH(CH$3,'Grade Boundaries'!$F$3:$ED$3,0),FALSE)))</f>
        <v/>
      </c>
      <c r="CI54" s="72">
        <v>8</v>
      </c>
      <c r="CJ54" s="75">
        <v>2</v>
      </c>
      <c r="CK54" s="83" t="str">
        <f>IF(CK$3="","",IF(CL$4="","",VLOOKUP(CONCATENATE(CL$4,",",CL54),'Grade Boundaries'!$F$3:$EQ$33,MATCH(CK$3,'Grade Boundaries'!$F$3:$ED$3,0),FALSE)))</f>
        <v/>
      </c>
      <c r="CL54" s="72">
        <v>8</v>
      </c>
      <c r="CM54" s="75">
        <v>2</v>
      </c>
      <c r="CN54" s="83" t="str">
        <f>IF(CN$3="","",IF(CO$4="","",VLOOKUP(CONCATENATE(CO$4,",",CO54),'Grade Boundaries'!$F$3:$EQ$33,MATCH(CN$3,'Grade Boundaries'!$F$3:$ED$3,0),FALSE)))</f>
        <v/>
      </c>
      <c r="CO54" s="72">
        <v>8</v>
      </c>
      <c r="CP54" s="75">
        <v>2</v>
      </c>
      <c r="CQ54" s="83" t="str">
        <f>IF(CQ$3="","",IF(CR$4="","",VLOOKUP(CONCATENATE(CR$4,",",CR54),'Grade Boundaries'!$F$3:$EQ$33,MATCH(CQ$3,'Grade Boundaries'!$F$3:$ED$3,0),FALSE)))</f>
        <v/>
      </c>
      <c r="CR54" s="72">
        <v>8</v>
      </c>
      <c r="CS54" s="75">
        <v>2</v>
      </c>
      <c r="CT54" s="83" t="str">
        <f>IF(CT$3="","",IF(CU$4="","",VLOOKUP(CONCATENATE(CU$4,",",CU54),'Grade Boundaries'!$F$3:$EQ$33,MATCH(CT$3,'Grade Boundaries'!$F$3:$ED$3,0),FALSE)))</f>
        <v/>
      </c>
      <c r="CU54" s="72">
        <v>8</v>
      </c>
      <c r="CV54" s="75">
        <v>2</v>
      </c>
      <c r="CW54" s="83" t="str">
        <f>IF(CW$3="","",IF(CX$4="","",VLOOKUP(CONCATENATE(CX$4,",",CX54),'Grade Boundaries'!$F$3:$EQ$33,MATCH(CW$3,'Grade Boundaries'!$F$3:$ED$3,0),FALSE)))</f>
        <v/>
      </c>
      <c r="CX54" s="72">
        <v>8</v>
      </c>
      <c r="CY54" s="75">
        <v>2</v>
      </c>
    </row>
    <row r="55" spans="6:103" s="85" customFormat="1" ht="18.75" thickBot="1">
      <c r="H55" s="32">
        <f>IF(H$3="","",IF(I$4="","",VLOOKUP(CONCATENATE(I$4,",",I55),'Grade Boundaries'!$F$3:$EQ$33,MATCH(H$3,'Grade Boundaries'!$F$3:$ED$3,0),FALSE)))</f>
        <v>63</v>
      </c>
      <c r="I55" s="73">
        <v>9</v>
      </c>
      <c r="J55" s="76">
        <v>1</v>
      </c>
      <c r="K55" s="84">
        <f>IF(K$3="","",IF(L$4="","",VLOOKUP(CONCATENATE(L$4,",",L55),'Grade Boundaries'!$F$3:$EQ$33,MATCH(K$3,'Grade Boundaries'!$F$3:$ED$3,0),FALSE)))</f>
        <v>67</v>
      </c>
      <c r="L55" s="73">
        <v>9</v>
      </c>
      <c r="M55" s="76">
        <v>1</v>
      </c>
      <c r="N55" s="84">
        <f>IF(N$3="","",IF(O$4="","",VLOOKUP(CONCATENATE(O$4,",",O55),'Grade Boundaries'!$F$3:$EQ$33,MATCH(N$3,'Grade Boundaries'!$F$3:$ED$3,0),FALSE)))</f>
        <v>67</v>
      </c>
      <c r="O55" s="73">
        <v>9</v>
      </c>
      <c r="P55" s="76">
        <v>1</v>
      </c>
      <c r="Q55" s="84">
        <f>IF(Q$3="","",IF(R$4="","",VLOOKUP(CONCATENATE(R$4,",",R55),'Grade Boundaries'!$F$3:$EQ$33,MATCH(Q$3,'Grade Boundaries'!$F$3:$ED$3,0),FALSE)))</f>
        <v>66</v>
      </c>
      <c r="R55" s="73">
        <v>9</v>
      </c>
      <c r="S55" s="76">
        <v>1</v>
      </c>
      <c r="T55" s="84">
        <f>IF(T$3="","",IF(U$4="","",VLOOKUP(CONCATENATE(U$4,",",U55),'Grade Boundaries'!$F$3:$EQ$33,MATCH(T$3,'Grade Boundaries'!$F$3:$ED$3,0),FALSE)))</f>
        <v>69</v>
      </c>
      <c r="U55" s="73">
        <v>9</v>
      </c>
      <c r="V55" s="76">
        <v>1</v>
      </c>
      <c r="W55" s="84" t="str">
        <f>IF(W$3="","",IF(X$4="","",VLOOKUP(CONCATENATE(X$4,",",X55),'Grade Boundaries'!$F$3:$EQ$33,MATCH(W$3,'Grade Boundaries'!$F$3:$ED$3,0),FALSE)))</f>
        <v/>
      </c>
      <c r="X55" s="73">
        <v>9</v>
      </c>
      <c r="Y55" s="76">
        <v>1</v>
      </c>
      <c r="Z55" s="84" t="str">
        <f>IF(Z$3="","",IF(AA$4="","",VLOOKUP(CONCATENATE(AA$4,",",AA55),'Grade Boundaries'!$F$3:$EQ$33,MATCH(Z$3,'Grade Boundaries'!$F$3:$ED$3,0),FALSE)))</f>
        <v/>
      </c>
      <c r="AA55" s="73">
        <v>9</v>
      </c>
      <c r="AB55" s="76">
        <v>1</v>
      </c>
      <c r="AC55" s="84" t="str">
        <f>IF(AC$3="","",IF(AD$4="","",VLOOKUP(CONCATENATE(AD$4,",",AD55),'Grade Boundaries'!$F$3:$EQ$33,MATCH(AC$3,'Grade Boundaries'!$F$3:$ED$3,0),FALSE)))</f>
        <v/>
      </c>
      <c r="AD55" s="73">
        <v>9</v>
      </c>
      <c r="AE55" s="76">
        <v>1</v>
      </c>
      <c r="AF55" s="84" t="str">
        <f>IF(AF$3="","",IF(AG$4="","",VLOOKUP(CONCATENATE(AG$4,",",AG55),'Grade Boundaries'!$F$3:$EQ$33,MATCH(AF$3,'Grade Boundaries'!$F$3:$ED$3,0),FALSE)))</f>
        <v/>
      </c>
      <c r="AG55" s="73">
        <v>9</v>
      </c>
      <c r="AH55" s="76">
        <v>1</v>
      </c>
      <c r="AI55" s="84" t="str">
        <f>IF(AI$3="","",IF(AJ$4="","",VLOOKUP(CONCATENATE(AJ$4,",",AJ55),'Grade Boundaries'!$F$3:$EQ$33,MATCH(AI$3,'Grade Boundaries'!$F$3:$ED$3,0),FALSE)))</f>
        <v/>
      </c>
      <c r="AJ55" s="73">
        <v>9</v>
      </c>
      <c r="AK55" s="76">
        <v>1</v>
      </c>
      <c r="AL55" s="84" t="str">
        <f>IF(AL$3="","",IF(AM$4="","",VLOOKUP(CONCATENATE(AM$4,",",AM55),'Grade Boundaries'!$F$3:$EQ$33,MATCH(AL$3,'Grade Boundaries'!$F$3:$ED$3,0),FALSE)))</f>
        <v/>
      </c>
      <c r="AM55" s="73">
        <v>9</v>
      </c>
      <c r="AN55" s="76">
        <v>1</v>
      </c>
      <c r="AO55" s="84" t="str">
        <f>IF(AO$3="","",IF(AP$4="","",VLOOKUP(CONCATENATE(AP$4,",",AP55),'Grade Boundaries'!$F$3:$EQ$33,MATCH(AO$3,'Grade Boundaries'!$F$3:$ED$3,0),FALSE)))</f>
        <v/>
      </c>
      <c r="AP55" s="73">
        <v>9</v>
      </c>
      <c r="AQ55" s="76">
        <v>1</v>
      </c>
      <c r="AR55" s="84" t="str">
        <f>IF(AR$3="","",IF(AS$4="","",VLOOKUP(CONCATENATE(AS$4,",",AS55),'Grade Boundaries'!$F$3:$EQ$33,MATCH(AR$3,'Grade Boundaries'!$F$3:$ED$3,0),FALSE)))</f>
        <v/>
      </c>
      <c r="AS55" s="73">
        <v>9</v>
      </c>
      <c r="AT55" s="76">
        <v>1</v>
      </c>
      <c r="AU55" s="84" t="str">
        <f>IF(AU$3="","",IF(AV$4="","",VLOOKUP(CONCATENATE(AV$4,",",AV55),'Grade Boundaries'!$F$3:$EQ$33,MATCH(AU$3,'Grade Boundaries'!$F$3:$ED$3,0),FALSE)))</f>
        <v/>
      </c>
      <c r="AV55" s="73">
        <v>9</v>
      </c>
      <c r="AW55" s="76">
        <v>1</v>
      </c>
      <c r="AX55" s="84" t="str">
        <f>IF(AX$3="","",IF(AY$4="","",VLOOKUP(CONCATENATE(AY$4,",",AY55),'Grade Boundaries'!$F$3:$EQ$33,MATCH(AX$3,'Grade Boundaries'!$F$3:$ED$3,0),FALSE)))</f>
        <v/>
      </c>
      <c r="AY55" s="73">
        <v>9</v>
      </c>
      <c r="AZ55" s="76">
        <v>1</v>
      </c>
      <c r="BA55" s="84" t="str">
        <f>IF(BA$3="","",IF(BB$4="","",VLOOKUP(CONCATENATE(BB$4,",",BB55),'Grade Boundaries'!$F$3:$EQ$33,MATCH(BA$3,'Grade Boundaries'!$F$3:$ED$3,0),FALSE)))</f>
        <v/>
      </c>
      <c r="BB55" s="73">
        <v>9</v>
      </c>
      <c r="BC55" s="76">
        <v>1</v>
      </c>
      <c r="BD55" s="84" t="str">
        <f>IF(BD$3="","",IF(BE$4="","",VLOOKUP(CONCATENATE(BE$4,",",BE55),'Grade Boundaries'!$F$3:$EQ$33,MATCH(BD$3,'Grade Boundaries'!$F$3:$ED$3,0),FALSE)))</f>
        <v/>
      </c>
      <c r="BE55" s="73">
        <v>9</v>
      </c>
      <c r="BF55" s="76">
        <v>1</v>
      </c>
      <c r="BG55" s="84" t="str">
        <f>IF(BG$3="","",IF(BH$4="","",VLOOKUP(CONCATENATE(BH$4,",",BH55),'Grade Boundaries'!$F$3:$EQ$33,MATCH(BG$3,'Grade Boundaries'!$F$3:$ED$3,0),FALSE)))</f>
        <v/>
      </c>
      <c r="BH55" s="73">
        <v>9</v>
      </c>
      <c r="BI55" s="76">
        <v>1</v>
      </c>
      <c r="BJ55" s="84" t="str">
        <f>IF(BJ$3="","",IF(BK$4="","",VLOOKUP(CONCATENATE(BK$4,",",BK55),'Grade Boundaries'!$F$3:$EQ$33,MATCH(BJ$3,'Grade Boundaries'!$F$3:$ED$3,0),FALSE)))</f>
        <v/>
      </c>
      <c r="BK55" s="73">
        <v>9</v>
      </c>
      <c r="BL55" s="76">
        <v>1</v>
      </c>
      <c r="BM55" s="84" t="str">
        <f>IF(BM$3="","",IF(BN$4="","",VLOOKUP(CONCATENATE(BN$4,",",BN55),'Grade Boundaries'!$F$3:$EQ$33,MATCH(BM$3,'Grade Boundaries'!$F$3:$ED$3,0),FALSE)))</f>
        <v/>
      </c>
      <c r="BN55" s="73">
        <v>9</v>
      </c>
      <c r="BO55" s="76">
        <v>1</v>
      </c>
      <c r="BP55" s="84" t="str">
        <f>IF(BP$3="","",IF(BQ$4="","",VLOOKUP(CONCATENATE(BQ$4,",",BQ55),'Grade Boundaries'!$F$3:$EQ$33,MATCH(BP$3,'Grade Boundaries'!$F$3:$ED$3,0),FALSE)))</f>
        <v/>
      </c>
      <c r="BQ55" s="73">
        <v>9</v>
      </c>
      <c r="BR55" s="76">
        <v>1</v>
      </c>
      <c r="BS55" s="84" t="str">
        <f>IF(BS$3="","",IF(BT$4="","",VLOOKUP(CONCATENATE(BT$4,",",BT55),'Grade Boundaries'!$F$3:$EQ$33,MATCH(BS$3,'Grade Boundaries'!$F$3:$ED$3,0),FALSE)))</f>
        <v/>
      </c>
      <c r="BT55" s="73">
        <v>9</v>
      </c>
      <c r="BU55" s="76">
        <v>1</v>
      </c>
      <c r="BV55" s="84" t="str">
        <f>IF(BV$3="","",IF(BW$4="","",VLOOKUP(CONCATENATE(BW$4,",",BW55),'Grade Boundaries'!$F$3:$EQ$33,MATCH(BV$3,'Grade Boundaries'!$F$3:$ED$3,0),FALSE)))</f>
        <v/>
      </c>
      <c r="BW55" s="73">
        <v>9</v>
      </c>
      <c r="BX55" s="76">
        <v>1</v>
      </c>
      <c r="BY55" s="84" t="str">
        <f>IF(BY$3="","",IF(BZ$4="","",VLOOKUP(CONCATENATE(BZ$4,",",BZ55),'Grade Boundaries'!$F$3:$EQ$33,MATCH(BY$3,'Grade Boundaries'!$F$3:$ED$3,0),FALSE)))</f>
        <v/>
      </c>
      <c r="BZ55" s="73">
        <v>9</v>
      </c>
      <c r="CA55" s="76">
        <v>1</v>
      </c>
      <c r="CB55" s="84" t="str">
        <f>IF(CB$3="","",IF(CC$4="","",VLOOKUP(CONCATENATE(CC$4,",",CC55),'Grade Boundaries'!$F$3:$EQ$33,MATCH(CB$3,'Grade Boundaries'!$F$3:$ED$3,0),FALSE)))</f>
        <v/>
      </c>
      <c r="CC55" s="73">
        <v>9</v>
      </c>
      <c r="CD55" s="76">
        <v>1</v>
      </c>
      <c r="CE55" s="84" t="str">
        <f>IF(CE$3="","",IF(CF$4="","",VLOOKUP(CONCATENATE(CF$4,",",CF55),'Grade Boundaries'!$F$3:$EQ$33,MATCH(CE$3,'Grade Boundaries'!$F$3:$ED$3,0),FALSE)))</f>
        <v/>
      </c>
      <c r="CF55" s="73">
        <v>9</v>
      </c>
      <c r="CG55" s="76">
        <v>1</v>
      </c>
      <c r="CH55" s="84" t="str">
        <f>IF(CH$3="","",IF(CI$4="","",VLOOKUP(CONCATENATE(CI$4,",",CI55),'Grade Boundaries'!$F$3:$EQ$33,MATCH(CH$3,'Grade Boundaries'!$F$3:$ED$3,0),FALSE)))</f>
        <v/>
      </c>
      <c r="CI55" s="73">
        <v>9</v>
      </c>
      <c r="CJ55" s="76">
        <v>1</v>
      </c>
      <c r="CK55" s="84" t="str">
        <f>IF(CK$3="","",IF(CL$4="","",VLOOKUP(CONCATENATE(CL$4,",",CL55),'Grade Boundaries'!$F$3:$EQ$33,MATCH(CK$3,'Grade Boundaries'!$F$3:$ED$3,0),FALSE)))</f>
        <v/>
      </c>
      <c r="CL55" s="73">
        <v>9</v>
      </c>
      <c r="CM55" s="76">
        <v>1</v>
      </c>
      <c r="CN55" s="84" t="str">
        <f>IF(CN$3="","",IF(CO$4="","",VLOOKUP(CONCATENATE(CO$4,",",CO55),'Grade Boundaries'!$F$3:$EQ$33,MATCH(CN$3,'Grade Boundaries'!$F$3:$ED$3,0),FALSE)))</f>
        <v/>
      </c>
      <c r="CO55" s="73">
        <v>9</v>
      </c>
      <c r="CP55" s="76">
        <v>1</v>
      </c>
      <c r="CQ55" s="84" t="str">
        <f>IF(CQ$3="","",IF(CR$4="","",VLOOKUP(CONCATENATE(CR$4,",",CR55),'Grade Boundaries'!$F$3:$EQ$33,MATCH(CQ$3,'Grade Boundaries'!$F$3:$ED$3,0),FALSE)))</f>
        <v/>
      </c>
      <c r="CR55" s="73">
        <v>9</v>
      </c>
      <c r="CS55" s="76">
        <v>1</v>
      </c>
      <c r="CT55" s="84" t="str">
        <f>IF(CT$3="","",IF(CU$4="","",VLOOKUP(CONCATENATE(CU$4,",",CU55),'Grade Boundaries'!$F$3:$EQ$33,MATCH(CT$3,'Grade Boundaries'!$F$3:$ED$3,0),FALSE)))</f>
        <v/>
      </c>
      <c r="CU55" s="73">
        <v>9</v>
      </c>
      <c r="CV55" s="76">
        <v>1</v>
      </c>
      <c r="CW55" s="84" t="str">
        <f>IF(CW$3="","",IF(CX$4="","",VLOOKUP(CONCATENATE(CX$4,",",CX55),'Grade Boundaries'!$F$3:$EQ$33,MATCH(CW$3,'Grade Boundaries'!$F$3:$ED$3,0),FALSE)))</f>
        <v/>
      </c>
      <c r="CX55" s="73">
        <v>9</v>
      </c>
      <c r="CY55" s="76">
        <v>1</v>
      </c>
    </row>
  </sheetData>
  <mergeCells count="116">
    <mergeCell ref="C1:D1"/>
    <mergeCell ref="H3:I3"/>
    <mergeCell ref="K3:L3"/>
    <mergeCell ref="N3:O3"/>
    <mergeCell ref="Q3:R3"/>
    <mergeCell ref="T3:U3"/>
    <mergeCell ref="B4:B5"/>
    <mergeCell ref="BV3:BW3"/>
    <mergeCell ref="AO3:AP3"/>
    <mergeCell ref="AR3:AS3"/>
    <mergeCell ref="AU3:AV3"/>
    <mergeCell ref="AX3:AY3"/>
    <mergeCell ref="BA3:BB3"/>
    <mergeCell ref="BD3:BE3"/>
    <mergeCell ref="W3:X3"/>
    <mergeCell ref="Z3:AA3"/>
    <mergeCell ref="AC3:AD3"/>
    <mergeCell ref="AF3:AG3"/>
    <mergeCell ref="AI3:AJ3"/>
    <mergeCell ref="AL3:AM3"/>
    <mergeCell ref="C7:D7"/>
    <mergeCell ref="E7:F7"/>
    <mergeCell ref="C8:D8"/>
    <mergeCell ref="E8:F8"/>
    <mergeCell ref="C9:D9"/>
    <mergeCell ref="E9:F9"/>
    <mergeCell ref="CQ3:CR3"/>
    <mergeCell ref="CT3:CU3"/>
    <mergeCell ref="CW3:CX3"/>
    <mergeCell ref="C5:D5"/>
    <mergeCell ref="E5:F5"/>
    <mergeCell ref="C6:D6"/>
    <mergeCell ref="E6:F6"/>
    <mergeCell ref="BY3:BZ3"/>
    <mergeCell ref="CB3:CC3"/>
    <mergeCell ref="CE3:CF3"/>
    <mergeCell ref="CH3:CI3"/>
    <mergeCell ref="CK3:CL3"/>
    <mergeCell ref="CN3:CO3"/>
    <mergeCell ref="BG3:BH3"/>
    <mergeCell ref="BJ3:BK3"/>
    <mergeCell ref="BM3:BN3"/>
    <mergeCell ref="BP3:BQ3"/>
    <mergeCell ref="BS3:BT3"/>
    <mergeCell ref="C13:D13"/>
    <mergeCell ref="E13:F13"/>
    <mergeCell ref="C14:D14"/>
    <mergeCell ref="E14:F14"/>
    <mergeCell ref="C15:D15"/>
    <mergeCell ref="E15:F15"/>
    <mergeCell ref="C10:D10"/>
    <mergeCell ref="E10:F10"/>
    <mergeCell ref="C11:D11"/>
    <mergeCell ref="E11:F11"/>
    <mergeCell ref="C12:D12"/>
    <mergeCell ref="E12:F12"/>
    <mergeCell ref="C19:D19"/>
    <mergeCell ref="E19:F19"/>
    <mergeCell ref="C20:D20"/>
    <mergeCell ref="E20:F20"/>
    <mergeCell ref="C21:D21"/>
    <mergeCell ref="E21:F21"/>
    <mergeCell ref="C16:D16"/>
    <mergeCell ref="E16:F16"/>
    <mergeCell ref="C17:D17"/>
    <mergeCell ref="E17:F17"/>
    <mergeCell ref="C18:D18"/>
    <mergeCell ref="E18:F18"/>
    <mergeCell ref="C25:D25"/>
    <mergeCell ref="E25:F25"/>
    <mergeCell ref="C26:D26"/>
    <mergeCell ref="E26:F26"/>
    <mergeCell ref="C27:D27"/>
    <mergeCell ref="E27:F27"/>
    <mergeCell ref="C22:D22"/>
    <mergeCell ref="E22:F22"/>
    <mergeCell ref="C23:D23"/>
    <mergeCell ref="E23:F23"/>
    <mergeCell ref="C24:D24"/>
    <mergeCell ref="E24:F24"/>
    <mergeCell ref="C31:D31"/>
    <mergeCell ref="E31:F31"/>
    <mergeCell ref="C32:D32"/>
    <mergeCell ref="E32:F32"/>
    <mergeCell ref="C33:D33"/>
    <mergeCell ref="E33:F33"/>
    <mergeCell ref="C28:D28"/>
    <mergeCell ref="E28:F28"/>
    <mergeCell ref="C29:D29"/>
    <mergeCell ref="E29:F29"/>
    <mergeCell ref="C30:D30"/>
    <mergeCell ref="E30:F30"/>
    <mergeCell ref="C37:D37"/>
    <mergeCell ref="E37:F37"/>
    <mergeCell ref="C38:D38"/>
    <mergeCell ref="E38:F38"/>
    <mergeCell ref="C39:D39"/>
    <mergeCell ref="E39:F39"/>
    <mergeCell ref="C34:D34"/>
    <mergeCell ref="E34:F34"/>
    <mergeCell ref="C35:D35"/>
    <mergeCell ref="E35:F35"/>
    <mergeCell ref="C36:D36"/>
    <mergeCell ref="E36:F36"/>
    <mergeCell ref="C43:D43"/>
    <mergeCell ref="E43:F43"/>
    <mergeCell ref="C44:D44"/>
    <mergeCell ref="E44:F44"/>
    <mergeCell ref="C45:D45"/>
    <mergeCell ref="E45:F45"/>
    <mergeCell ref="C40:D40"/>
    <mergeCell ref="E40:F40"/>
    <mergeCell ref="C41:D41"/>
    <mergeCell ref="E41:F41"/>
    <mergeCell ref="C42:D42"/>
    <mergeCell ref="E42:F42"/>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94" id="{2DB7464E-7ECA-4439-9EF2-960CE5CDA3C6}">
            <xm:f>(J6-Dashboard!$P4)&lt;=0</xm:f>
            <x14:dxf>
              <fill>
                <patternFill>
                  <bgColor rgb="FF13EC02"/>
                </patternFill>
              </fill>
            </x14:dxf>
          </x14:cfRule>
          <x14:cfRule type="expression" priority="95" id="{4028F49F-1416-4D22-BE38-1177C1347F4A}">
            <xm:f>(J6-Dashboard!$P4)=1</xm:f>
            <x14:dxf>
              <fill>
                <patternFill>
                  <bgColor rgb="FFFFC000"/>
                </patternFill>
              </fill>
            </x14:dxf>
          </x14:cfRule>
          <x14:cfRule type="expression" priority="96" id="{266F1823-70E5-4682-9DE6-065F50D80DC1}">
            <xm:f>(J6-Dashboard!$P4)&gt;=2</xm:f>
            <x14:dxf>
              <fill>
                <patternFill>
                  <bgColor rgb="FFFF7619"/>
                </patternFill>
              </fill>
            </x14:dxf>
          </x14:cfRule>
          <xm:sqref>I6:I45 L6:L45 O6:O45 R6:R45 U6:U45 X6:X45 AA6:AA45 AD6:AD45 AG6:AG45 AJ6:AJ45 AM6:AM45 AP6:AP45 AS6:AS45 AV6:AV45 AY6:AY45 BB6:BB45 BE6:BE45 BH6:BH45 BK6:BK45 BN6:BN45 BQ6:BQ45 BT6:BT45 BW6:BW45 BZ6:BZ45 CC6:CC45 CF6:CF45 CI6:CI45 CL6:CL45 CO6:CO45 CR6:CR45 CU6:CU45 CX6:CX45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33"/>
  <sheetViews>
    <sheetView topLeftCell="A7" zoomScale="70" zoomScaleNormal="70" workbookViewId="0">
      <pane xSplit="6" topLeftCell="G1" activePane="topRight" state="frozen"/>
      <selection pane="topRight" activeCell="N34" sqref="N34"/>
    </sheetView>
  </sheetViews>
  <sheetFormatPr defaultRowHeight="18.75"/>
  <cols>
    <col min="1" max="2" width="9.140625" style="41"/>
    <col min="3" max="4" width="11.42578125" style="41" customWidth="1"/>
    <col min="5" max="5" width="11.42578125" style="42" customWidth="1"/>
    <col min="6" max="6" width="18.28515625" style="77" hidden="1" customWidth="1"/>
    <col min="7" max="7" width="10.5703125" style="41" bestFit="1" customWidth="1"/>
    <col min="8" max="16384" width="9.140625" style="41"/>
  </cols>
  <sheetData>
    <row r="1" spans="1:129" ht="26.25">
      <c r="G1" s="49" t="s">
        <v>93</v>
      </c>
    </row>
    <row r="2" spans="1:129" s="43" customFormat="1">
      <c r="E2" s="44"/>
      <c r="F2" s="78"/>
    </row>
    <row r="3" spans="1:129" s="82" customFormat="1">
      <c r="A3" s="82" t="s">
        <v>85</v>
      </c>
      <c r="B3" s="82" t="s">
        <v>90</v>
      </c>
      <c r="C3" s="45" t="s">
        <v>94</v>
      </c>
      <c r="D3" s="45" t="s">
        <v>95</v>
      </c>
      <c r="E3" s="45" t="s">
        <v>96</v>
      </c>
      <c r="F3" s="79" t="s">
        <v>97</v>
      </c>
      <c r="G3" s="82">
        <v>2018</v>
      </c>
      <c r="H3" s="82">
        <v>2019</v>
      </c>
      <c r="I3" s="82">
        <v>2020</v>
      </c>
      <c r="J3" s="82">
        <v>2021</v>
      </c>
      <c r="K3" s="82">
        <v>2022</v>
      </c>
      <c r="L3" s="82">
        <v>2023</v>
      </c>
      <c r="M3" s="82">
        <v>2024</v>
      </c>
      <c r="N3" s="82">
        <v>2025</v>
      </c>
      <c r="DX3" s="82">
        <v>2018</v>
      </c>
      <c r="DY3" s="82">
        <v>2019</v>
      </c>
    </row>
    <row r="4" spans="1:129" s="48" customFormat="1">
      <c r="A4" s="48" t="s">
        <v>98</v>
      </c>
      <c r="B4" s="48">
        <v>9</v>
      </c>
      <c r="C4" s="45">
        <f>IF(MAX(G4:AAA4)=0,"",MAX(G4:AAA4))</f>
        <v>68</v>
      </c>
      <c r="D4" s="45">
        <f>IF(MIN(G4:AAA4)=0,"",MIN(G4:AAA4))</f>
        <v>60</v>
      </c>
      <c r="E4" s="46">
        <f>IF(C4="","",AVERAGE(G4:AAA4))</f>
        <v>64.25</v>
      </c>
      <c r="F4" s="79" t="s">
        <v>99</v>
      </c>
      <c r="G4" s="48">
        <v>65</v>
      </c>
      <c r="H4" s="48">
        <v>60</v>
      </c>
      <c r="I4" s="48">
        <v>61</v>
      </c>
      <c r="J4" s="48">
        <v>63</v>
      </c>
      <c r="K4" s="48">
        <v>66</v>
      </c>
      <c r="L4" s="48">
        <v>64</v>
      </c>
      <c r="M4" s="48">
        <v>68</v>
      </c>
      <c r="N4" s="48">
        <v>67</v>
      </c>
    </row>
    <row r="5" spans="1:129" s="48" customFormat="1">
      <c r="A5" s="64" t="str">
        <f>A4</f>
        <v>Paper 1</v>
      </c>
      <c r="B5" s="48">
        <v>8</v>
      </c>
      <c r="C5" s="45">
        <f t="shared" ref="C5:C33" si="0">IF(MAX(G5:AAA5)=0,"",MAX(G5:AAA5))</f>
        <v>56</v>
      </c>
      <c r="D5" s="45">
        <f t="shared" ref="D5:D33" si="1">IF(MIN(G5:AAA5)=0,"",MIN(G5:AAA5))</f>
        <v>48</v>
      </c>
      <c r="E5" s="46">
        <f t="shared" ref="E5:E33" si="2">IF(C5="","",AVERAGE(G5:AAA5))</f>
        <v>52.5</v>
      </c>
      <c r="F5" s="79" t="s">
        <v>100</v>
      </c>
      <c r="G5" s="48">
        <v>53</v>
      </c>
      <c r="H5" s="48">
        <v>48</v>
      </c>
      <c r="I5" s="48">
        <v>49</v>
      </c>
      <c r="J5" s="48">
        <v>51</v>
      </c>
      <c r="K5" s="48">
        <v>54</v>
      </c>
      <c r="L5" s="48">
        <v>54</v>
      </c>
      <c r="M5" s="48">
        <v>56</v>
      </c>
      <c r="N5" s="48">
        <v>55</v>
      </c>
    </row>
    <row r="6" spans="1:129" s="48" customFormat="1">
      <c r="A6" s="64" t="s">
        <v>101</v>
      </c>
      <c r="B6" s="48">
        <v>7</v>
      </c>
      <c r="C6" s="45">
        <f t="shared" si="0"/>
        <v>45</v>
      </c>
      <c r="D6" s="45">
        <f t="shared" si="1"/>
        <v>37</v>
      </c>
      <c r="E6" s="46">
        <f t="shared" si="2"/>
        <v>41.25</v>
      </c>
      <c r="F6" s="79" t="s">
        <v>102</v>
      </c>
      <c r="G6" s="48">
        <v>42</v>
      </c>
      <c r="H6" s="48">
        <v>37</v>
      </c>
      <c r="I6" s="48">
        <v>38</v>
      </c>
      <c r="J6" s="48">
        <v>40</v>
      </c>
      <c r="K6" s="48">
        <v>43</v>
      </c>
      <c r="L6" s="48">
        <v>41</v>
      </c>
      <c r="M6" s="48">
        <v>45</v>
      </c>
      <c r="N6" s="48">
        <v>44</v>
      </c>
    </row>
    <row r="7" spans="1:129" s="48" customFormat="1">
      <c r="A7" s="64" t="str">
        <f t="shared" ref="A7" si="3">A6</f>
        <v>Paper 2</v>
      </c>
      <c r="B7" s="48">
        <v>6</v>
      </c>
      <c r="C7" s="45">
        <f t="shared" si="0"/>
        <v>35</v>
      </c>
      <c r="D7" s="45">
        <f t="shared" si="1"/>
        <v>28</v>
      </c>
      <c r="E7" s="46">
        <f t="shared" si="2"/>
        <v>31.625</v>
      </c>
      <c r="F7" s="79" t="s">
        <v>103</v>
      </c>
      <c r="G7" s="48">
        <v>32</v>
      </c>
      <c r="H7" s="48">
        <v>28</v>
      </c>
      <c r="I7" s="48">
        <v>29</v>
      </c>
      <c r="J7" s="48">
        <v>31</v>
      </c>
      <c r="K7" s="48">
        <v>33</v>
      </c>
      <c r="L7" s="48">
        <v>31</v>
      </c>
      <c r="M7" s="48">
        <v>35</v>
      </c>
      <c r="N7" s="48">
        <v>34</v>
      </c>
    </row>
    <row r="8" spans="1:129" s="48" customFormat="1">
      <c r="A8" s="64" t="s">
        <v>104</v>
      </c>
      <c r="B8" s="48">
        <v>5</v>
      </c>
      <c r="C8" s="45">
        <f t="shared" si="0"/>
        <v>27</v>
      </c>
      <c r="D8" s="45">
        <f t="shared" si="1"/>
        <v>20</v>
      </c>
      <c r="E8" s="46">
        <f t="shared" si="2"/>
        <v>23.125</v>
      </c>
      <c r="F8" s="79" t="s">
        <v>105</v>
      </c>
      <c r="G8" s="48">
        <v>23</v>
      </c>
      <c r="H8" s="48">
        <v>20</v>
      </c>
      <c r="I8" s="48">
        <v>21</v>
      </c>
      <c r="J8" s="48">
        <v>23</v>
      </c>
      <c r="K8" s="48">
        <v>24</v>
      </c>
      <c r="L8" s="48">
        <v>22</v>
      </c>
      <c r="M8" s="48">
        <v>27</v>
      </c>
      <c r="N8" s="48">
        <v>25</v>
      </c>
    </row>
    <row r="9" spans="1:129" s="48" customFormat="1">
      <c r="A9" s="64" t="str">
        <f t="shared" ref="A9" si="4">A8</f>
        <v>Paper 3</v>
      </c>
      <c r="B9" s="48">
        <v>4</v>
      </c>
      <c r="C9" s="45">
        <f t="shared" si="0"/>
        <v>17</v>
      </c>
      <c r="D9" s="45">
        <f t="shared" si="1"/>
        <v>12</v>
      </c>
      <c r="E9" s="46">
        <f t="shared" si="2"/>
        <v>14.375</v>
      </c>
      <c r="F9" s="79" t="s">
        <v>106</v>
      </c>
      <c r="G9" s="48">
        <v>14</v>
      </c>
      <c r="H9" s="48">
        <v>12</v>
      </c>
      <c r="I9" s="48">
        <v>13</v>
      </c>
      <c r="J9" s="48">
        <v>15</v>
      </c>
      <c r="K9" s="48">
        <v>15</v>
      </c>
      <c r="L9" s="48">
        <v>13</v>
      </c>
      <c r="M9" s="48">
        <v>17</v>
      </c>
      <c r="N9" s="48">
        <v>16</v>
      </c>
    </row>
    <row r="10" spans="1:129" s="48" customFormat="1">
      <c r="A10" s="64" t="str">
        <f>A4</f>
        <v>Paper 1</v>
      </c>
      <c r="B10" s="48">
        <v>3</v>
      </c>
      <c r="C10" s="45">
        <f t="shared" si="0"/>
        <v>12</v>
      </c>
      <c r="D10" s="45">
        <f t="shared" si="1"/>
        <v>8</v>
      </c>
      <c r="E10" s="46">
        <f t="shared" si="2"/>
        <v>9.75</v>
      </c>
      <c r="F10" s="79" t="s">
        <v>107</v>
      </c>
      <c r="G10" s="48">
        <v>9</v>
      </c>
      <c r="H10" s="48">
        <v>8</v>
      </c>
      <c r="I10" s="48">
        <v>9</v>
      </c>
      <c r="J10" s="48">
        <v>11</v>
      </c>
      <c r="K10" s="48">
        <v>10</v>
      </c>
      <c r="L10" s="48">
        <v>8</v>
      </c>
      <c r="M10" s="48">
        <v>12</v>
      </c>
      <c r="N10" s="48">
        <v>11</v>
      </c>
    </row>
    <row r="11" spans="1:129" s="48" customFormat="1" hidden="1">
      <c r="A11" s="64" t="str">
        <f>A5</f>
        <v>Paper 1</v>
      </c>
      <c r="B11" s="48">
        <v>2</v>
      </c>
      <c r="C11" s="45" t="str">
        <f t="shared" si="0"/>
        <v/>
      </c>
      <c r="D11" s="45" t="str">
        <f t="shared" si="1"/>
        <v/>
      </c>
      <c r="E11" s="46" t="str">
        <f t="shared" si="2"/>
        <v/>
      </c>
      <c r="F11" s="79" t="s">
        <v>108</v>
      </c>
    </row>
    <row r="12" spans="1:129" s="48" customFormat="1" hidden="1">
      <c r="A12" s="64" t="str">
        <f>A10</f>
        <v>Paper 1</v>
      </c>
      <c r="B12" s="48">
        <v>1</v>
      </c>
      <c r="C12" s="45" t="str">
        <f t="shared" si="0"/>
        <v/>
      </c>
      <c r="D12" s="45" t="str">
        <f t="shared" si="1"/>
        <v/>
      </c>
      <c r="E12" s="46" t="str">
        <f t="shared" si="2"/>
        <v/>
      </c>
      <c r="F12" s="79" t="s">
        <v>109</v>
      </c>
    </row>
    <row r="13" spans="1:129" s="48" customFormat="1" hidden="1">
      <c r="A13" s="64" t="str">
        <f>A11</f>
        <v>Paper 1</v>
      </c>
      <c r="B13" s="48">
        <v>0</v>
      </c>
      <c r="C13" s="45" t="str">
        <f t="shared" si="0"/>
        <v/>
      </c>
      <c r="D13" s="45" t="str">
        <f t="shared" si="1"/>
        <v/>
      </c>
      <c r="E13" s="46" t="str">
        <f t="shared" si="2"/>
        <v/>
      </c>
      <c r="F13" s="79">
        <v>10</v>
      </c>
    </row>
    <row r="14" spans="1:129" s="47" customFormat="1">
      <c r="A14" s="47" t="s">
        <v>101</v>
      </c>
      <c r="B14" s="47">
        <v>9</v>
      </c>
      <c r="C14" s="45">
        <f t="shared" si="0"/>
        <v>71</v>
      </c>
      <c r="D14" s="45">
        <f t="shared" si="1"/>
        <v>64</v>
      </c>
      <c r="E14" s="46">
        <f t="shared" si="2"/>
        <v>67.625</v>
      </c>
      <c r="F14" s="79" t="s">
        <v>110</v>
      </c>
      <c r="G14" s="47">
        <v>68</v>
      </c>
      <c r="H14" s="47">
        <v>64</v>
      </c>
      <c r="I14" s="47">
        <v>65</v>
      </c>
      <c r="J14" s="47">
        <v>67</v>
      </c>
      <c r="K14" s="47">
        <v>69</v>
      </c>
      <c r="L14" s="47">
        <v>67</v>
      </c>
      <c r="M14" s="47">
        <v>71</v>
      </c>
      <c r="N14" s="47">
        <v>70</v>
      </c>
    </row>
    <row r="15" spans="1:129" s="47" customFormat="1">
      <c r="A15" s="65" t="s">
        <v>101</v>
      </c>
      <c r="B15" s="47">
        <v>8</v>
      </c>
      <c r="C15" s="45">
        <f t="shared" si="0"/>
        <v>61</v>
      </c>
      <c r="D15" s="45">
        <f t="shared" si="1"/>
        <v>54</v>
      </c>
      <c r="E15" s="46">
        <f t="shared" si="2"/>
        <v>57.625</v>
      </c>
      <c r="F15" s="79" t="s">
        <v>111</v>
      </c>
      <c r="G15" s="47">
        <v>58</v>
      </c>
      <c r="H15" s="47">
        <v>54</v>
      </c>
      <c r="I15" s="47">
        <v>55</v>
      </c>
      <c r="J15" s="47">
        <v>57</v>
      </c>
      <c r="K15" s="47">
        <v>59</v>
      </c>
      <c r="L15" s="47">
        <v>57</v>
      </c>
      <c r="M15" s="47">
        <v>61</v>
      </c>
      <c r="N15" s="47">
        <v>60</v>
      </c>
    </row>
    <row r="16" spans="1:129" s="47" customFormat="1">
      <c r="A16" s="65" t="s">
        <v>101</v>
      </c>
      <c r="B16" s="47">
        <v>7</v>
      </c>
      <c r="C16" s="45">
        <f t="shared" si="0"/>
        <v>51</v>
      </c>
      <c r="D16" s="45">
        <f t="shared" si="1"/>
        <v>44</v>
      </c>
      <c r="E16" s="46">
        <f t="shared" si="2"/>
        <v>47.625</v>
      </c>
      <c r="F16" s="79" t="s">
        <v>112</v>
      </c>
      <c r="G16" s="47">
        <v>48</v>
      </c>
      <c r="H16" s="47">
        <v>44</v>
      </c>
      <c r="I16" s="47">
        <v>45</v>
      </c>
      <c r="J16" s="47">
        <v>47</v>
      </c>
      <c r="K16" s="47">
        <v>49</v>
      </c>
      <c r="L16" s="47">
        <v>47</v>
      </c>
      <c r="M16" s="47">
        <v>51</v>
      </c>
      <c r="N16" s="47">
        <v>50</v>
      </c>
    </row>
    <row r="17" spans="1:14" s="47" customFormat="1">
      <c r="A17" s="65" t="s">
        <v>101</v>
      </c>
      <c r="B17" s="47">
        <v>6</v>
      </c>
      <c r="C17" s="45">
        <f t="shared" si="0"/>
        <v>41</v>
      </c>
      <c r="D17" s="45">
        <f t="shared" si="1"/>
        <v>33</v>
      </c>
      <c r="E17" s="46">
        <f t="shared" si="2"/>
        <v>36.75</v>
      </c>
      <c r="F17" s="79" t="s">
        <v>113</v>
      </c>
      <c r="G17" s="47">
        <v>37</v>
      </c>
      <c r="H17" s="47">
        <v>33</v>
      </c>
      <c r="I17" s="47">
        <v>34</v>
      </c>
      <c r="J17" s="47">
        <v>36</v>
      </c>
      <c r="K17" s="47">
        <v>38</v>
      </c>
      <c r="L17" s="47">
        <v>36</v>
      </c>
      <c r="M17" s="47">
        <v>41</v>
      </c>
      <c r="N17" s="47">
        <v>39</v>
      </c>
    </row>
    <row r="18" spans="1:14" s="47" customFormat="1">
      <c r="A18" s="65" t="s">
        <v>101</v>
      </c>
      <c r="B18" s="47">
        <v>5</v>
      </c>
      <c r="C18" s="45">
        <f t="shared" si="0"/>
        <v>31</v>
      </c>
      <c r="D18" s="45">
        <f t="shared" si="1"/>
        <v>24</v>
      </c>
      <c r="E18" s="46">
        <f t="shared" si="2"/>
        <v>27.125</v>
      </c>
      <c r="F18" s="79" t="s">
        <v>114</v>
      </c>
      <c r="G18" s="47">
        <v>27</v>
      </c>
      <c r="H18" s="47">
        <v>24</v>
      </c>
      <c r="I18" s="47">
        <v>25</v>
      </c>
      <c r="J18" s="47">
        <v>27</v>
      </c>
      <c r="K18" s="47">
        <v>28</v>
      </c>
      <c r="L18" s="47">
        <v>26</v>
      </c>
      <c r="M18" s="47">
        <v>31</v>
      </c>
      <c r="N18" s="47">
        <v>29</v>
      </c>
    </row>
    <row r="19" spans="1:14" s="47" customFormat="1">
      <c r="A19" s="65" t="s">
        <v>101</v>
      </c>
      <c r="B19" s="47">
        <v>4</v>
      </c>
      <c r="C19" s="45">
        <f t="shared" si="0"/>
        <v>21</v>
      </c>
      <c r="D19" s="45">
        <f t="shared" si="1"/>
        <v>15</v>
      </c>
      <c r="E19" s="46">
        <f t="shared" si="2"/>
        <v>17.5</v>
      </c>
      <c r="F19" s="79" t="s">
        <v>115</v>
      </c>
      <c r="G19" s="47">
        <v>17</v>
      </c>
      <c r="H19" s="47">
        <v>15</v>
      </c>
      <c r="I19" s="47">
        <v>16</v>
      </c>
      <c r="J19" s="47">
        <v>18</v>
      </c>
      <c r="K19" s="47">
        <v>18</v>
      </c>
      <c r="L19" s="47">
        <v>16</v>
      </c>
      <c r="M19" s="47">
        <v>21</v>
      </c>
      <c r="N19" s="47">
        <v>19</v>
      </c>
    </row>
    <row r="20" spans="1:14" s="47" customFormat="1">
      <c r="A20" s="65" t="s">
        <v>101</v>
      </c>
      <c r="B20" s="47">
        <v>3</v>
      </c>
      <c r="C20" s="45">
        <f t="shared" si="0"/>
        <v>15</v>
      </c>
      <c r="D20" s="45">
        <f t="shared" si="1"/>
        <v>11</v>
      </c>
      <c r="E20" s="46">
        <f t="shared" si="2"/>
        <v>12.75</v>
      </c>
      <c r="F20" s="79" t="s">
        <v>116</v>
      </c>
      <c r="G20" s="47">
        <v>12</v>
      </c>
      <c r="H20" s="47">
        <v>11</v>
      </c>
      <c r="I20" s="47">
        <v>12</v>
      </c>
      <c r="J20" s="47">
        <v>14</v>
      </c>
      <c r="K20" s="47">
        <v>13</v>
      </c>
      <c r="L20" s="47">
        <v>11</v>
      </c>
      <c r="M20" s="47">
        <v>15</v>
      </c>
      <c r="N20" s="47">
        <v>14</v>
      </c>
    </row>
    <row r="21" spans="1:14" s="47" customFormat="1" hidden="1">
      <c r="A21" s="65" t="s">
        <v>101</v>
      </c>
      <c r="B21" s="47">
        <v>2</v>
      </c>
      <c r="C21" s="45" t="str">
        <f t="shared" si="0"/>
        <v/>
      </c>
      <c r="D21" s="45" t="str">
        <f t="shared" si="1"/>
        <v/>
      </c>
      <c r="E21" s="46" t="str">
        <f t="shared" si="2"/>
        <v/>
      </c>
      <c r="F21" s="79" t="s">
        <v>117</v>
      </c>
    </row>
    <row r="22" spans="1:14" s="47" customFormat="1" hidden="1">
      <c r="A22" s="65" t="s">
        <v>101</v>
      </c>
      <c r="B22" s="47">
        <v>1</v>
      </c>
      <c r="C22" s="45" t="str">
        <f t="shared" si="0"/>
        <v/>
      </c>
      <c r="D22" s="45" t="str">
        <f t="shared" si="1"/>
        <v/>
      </c>
      <c r="E22" s="46" t="str">
        <f t="shared" si="2"/>
        <v/>
      </c>
      <c r="F22" s="79" t="s">
        <v>118</v>
      </c>
    </row>
    <row r="23" spans="1:14" s="47" customFormat="1" hidden="1">
      <c r="A23" s="65" t="s">
        <v>101</v>
      </c>
      <c r="B23" s="47">
        <v>0</v>
      </c>
      <c r="C23" s="45" t="str">
        <f t="shared" si="0"/>
        <v/>
      </c>
      <c r="D23" s="45" t="str">
        <f t="shared" si="1"/>
        <v/>
      </c>
      <c r="E23" s="46" t="str">
        <f t="shared" si="2"/>
        <v/>
      </c>
      <c r="F23" s="79">
        <v>20</v>
      </c>
    </row>
    <row r="24" spans="1:14" s="66" customFormat="1">
      <c r="A24" s="66" t="s">
        <v>104</v>
      </c>
      <c r="B24" s="66">
        <v>9</v>
      </c>
      <c r="C24" s="45">
        <f t="shared" si="0"/>
        <v>71</v>
      </c>
      <c r="D24" s="45">
        <f t="shared" si="1"/>
        <v>64</v>
      </c>
      <c r="E24" s="46">
        <f t="shared" si="2"/>
        <v>67.625</v>
      </c>
      <c r="F24" s="79" t="s">
        <v>119</v>
      </c>
      <c r="G24" s="66">
        <v>68</v>
      </c>
      <c r="H24" s="66">
        <v>64</v>
      </c>
      <c r="I24" s="66">
        <v>65</v>
      </c>
      <c r="J24" s="66">
        <v>67</v>
      </c>
      <c r="K24" s="66">
        <v>69</v>
      </c>
      <c r="L24" s="66">
        <v>67</v>
      </c>
      <c r="M24" s="66">
        <v>71</v>
      </c>
      <c r="N24" s="66">
        <v>70</v>
      </c>
    </row>
    <row r="25" spans="1:14" s="66" customFormat="1">
      <c r="A25" s="67" t="s">
        <v>104</v>
      </c>
      <c r="B25" s="66">
        <v>8</v>
      </c>
      <c r="C25" s="45">
        <f t="shared" si="0"/>
        <v>61</v>
      </c>
      <c r="D25" s="45">
        <f t="shared" si="1"/>
        <v>54</v>
      </c>
      <c r="E25" s="46">
        <f t="shared" si="2"/>
        <v>57.625</v>
      </c>
      <c r="F25" s="79" t="s">
        <v>120</v>
      </c>
      <c r="G25" s="66">
        <v>58</v>
      </c>
      <c r="H25" s="66">
        <v>54</v>
      </c>
      <c r="I25" s="66">
        <v>55</v>
      </c>
      <c r="J25" s="66">
        <v>57</v>
      </c>
      <c r="K25" s="66">
        <v>59</v>
      </c>
      <c r="L25" s="66">
        <v>57</v>
      </c>
      <c r="M25" s="66">
        <v>61</v>
      </c>
      <c r="N25" s="66">
        <v>60</v>
      </c>
    </row>
    <row r="26" spans="1:14" s="66" customFormat="1">
      <c r="A26" s="67" t="s">
        <v>104</v>
      </c>
      <c r="B26" s="66">
        <v>7</v>
      </c>
      <c r="C26" s="45">
        <f t="shared" si="0"/>
        <v>51</v>
      </c>
      <c r="D26" s="45">
        <f t="shared" si="1"/>
        <v>44</v>
      </c>
      <c r="E26" s="46">
        <f t="shared" si="2"/>
        <v>47.625</v>
      </c>
      <c r="F26" s="79" t="s">
        <v>121</v>
      </c>
      <c r="G26" s="66">
        <v>48</v>
      </c>
      <c r="H26" s="66">
        <v>44</v>
      </c>
      <c r="I26" s="66">
        <v>45</v>
      </c>
      <c r="J26" s="66">
        <v>47</v>
      </c>
      <c r="K26" s="66">
        <v>49</v>
      </c>
      <c r="L26" s="66">
        <v>47</v>
      </c>
      <c r="M26" s="66">
        <v>51</v>
      </c>
      <c r="N26" s="66">
        <v>50</v>
      </c>
    </row>
    <row r="27" spans="1:14" s="66" customFormat="1">
      <c r="A27" s="67" t="s">
        <v>104</v>
      </c>
      <c r="B27" s="66">
        <v>6</v>
      </c>
      <c r="C27" s="45">
        <f t="shared" si="0"/>
        <v>40</v>
      </c>
      <c r="D27" s="45">
        <f t="shared" si="1"/>
        <v>33</v>
      </c>
      <c r="E27" s="46">
        <f t="shared" si="2"/>
        <v>36.625</v>
      </c>
      <c r="F27" s="79" t="s">
        <v>122</v>
      </c>
      <c r="G27" s="66">
        <v>37</v>
      </c>
      <c r="H27" s="66">
        <v>33</v>
      </c>
      <c r="I27" s="66">
        <v>34</v>
      </c>
      <c r="J27" s="66">
        <v>36</v>
      </c>
      <c r="K27" s="66">
        <v>38</v>
      </c>
      <c r="L27" s="66">
        <v>36</v>
      </c>
      <c r="M27" s="66">
        <v>40</v>
      </c>
      <c r="N27" s="66">
        <v>39</v>
      </c>
    </row>
    <row r="28" spans="1:14" s="66" customFormat="1">
      <c r="A28" s="67" t="s">
        <v>104</v>
      </c>
      <c r="B28" s="66">
        <v>5</v>
      </c>
      <c r="C28" s="45">
        <f t="shared" si="0"/>
        <v>29</v>
      </c>
      <c r="D28" s="45">
        <f t="shared" si="1"/>
        <v>23</v>
      </c>
      <c r="E28" s="46">
        <f t="shared" si="2"/>
        <v>26</v>
      </c>
      <c r="F28" s="79" t="s">
        <v>123</v>
      </c>
      <c r="G28" s="66">
        <v>26</v>
      </c>
      <c r="H28" s="66">
        <v>23</v>
      </c>
      <c r="I28" s="66">
        <v>24</v>
      </c>
      <c r="J28" s="66">
        <v>26</v>
      </c>
      <c r="K28" s="66">
        <v>27</v>
      </c>
      <c r="L28" s="66">
        <v>25</v>
      </c>
      <c r="M28" s="66">
        <v>29</v>
      </c>
      <c r="N28" s="66">
        <v>28</v>
      </c>
    </row>
    <row r="29" spans="1:14" s="66" customFormat="1">
      <c r="A29" s="67" t="s">
        <v>104</v>
      </c>
      <c r="B29" s="66">
        <v>4</v>
      </c>
      <c r="C29" s="45">
        <f t="shared" si="0"/>
        <v>19</v>
      </c>
      <c r="D29" s="45">
        <f t="shared" si="1"/>
        <v>14</v>
      </c>
      <c r="E29" s="46">
        <f t="shared" si="2"/>
        <v>16.375</v>
      </c>
      <c r="F29" s="79" t="s">
        <v>124</v>
      </c>
      <c r="G29" s="66">
        <v>16</v>
      </c>
      <c r="H29" s="66">
        <v>14</v>
      </c>
      <c r="I29" s="66">
        <v>15</v>
      </c>
      <c r="J29" s="66">
        <v>17</v>
      </c>
      <c r="K29" s="66">
        <v>17</v>
      </c>
      <c r="L29" s="66">
        <v>15</v>
      </c>
      <c r="M29" s="66">
        <v>19</v>
      </c>
      <c r="N29" s="66">
        <v>18</v>
      </c>
    </row>
    <row r="30" spans="1:14" s="66" customFormat="1">
      <c r="A30" s="67" t="s">
        <v>104</v>
      </c>
      <c r="B30" s="66">
        <v>3</v>
      </c>
      <c r="C30" s="45">
        <f t="shared" si="0"/>
        <v>14</v>
      </c>
      <c r="D30" s="45">
        <f t="shared" si="1"/>
        <v>10</v>
      </c>
      <c r="E30" s="46">
        <f t="shared" si="2"/>
        <v>11.75</v>
      </c>
      <c r="F30" s="79" t="s">
        <v>125</v>
      </c>
      <c r="G30" s="66">
        <v>11</v>
      </c>
      <c r="H30" s="66">
        <v>10</v>
      </c>
      <c r="I30" s="66">
        <v>11</v>
      </c>
      <c r="J30" s="66">
        <v>13</v>
      </c>
      <c r="K30" s="66">
        <v>12</v>
      </c>
      <c r="L30" s="66">
        <v>10</v>
      </c>
      <c r="M30" s="66">
        <v>14</v>
      </c>
      <c r="N30" s="66">
        <v>13</v>
      </c>
    </row>
    <row r="31" spans="1:14" s="66" customFormat="1" hidden="1">
      <c r="A31" s="67" t="s">
        <v>104</v>
      </c>
      <c r="B31" s="66">
        <v>2</v>
      </c>
      <c r="C31" s="45" t="str">
        <f t="shared" si="0"/>
        <v/>
      </c>
      <c r="D31" s="45" t="str">
        <f t="shared" si="1"/>
        <v/>
      </c>
      <c r="E31" s="46" t="str">
        <f t="shared" si="2"/>
        <v/>
      </c>
      <c r="F31" s="79" t="s">
        <v>126</v>
      </c>
    </row>
    <row r="32" spans="1:14" s="66" customFormat="1" hidden="1">
      <c r="A32" s="67" t="s">
        <v>104</v>
      </c>
      <c r="B32" s="66">
        <v>1</v>
      </c>
      <c r="C32" s="45" t="str">
        <f t="shared" si="0"/>
        <v/>
      </c>
      <c r="D32" s="45" t="str">
        <f t="shared" si="1"/>
        <v/>
      </c>
      <c r="E32" s="46" t="str">
        <f t="shared" si="2"/>
        <v/>
      </c>
      <c r="F32" s="79" t="s">
        <v>127</v>
      </c>
    </row>
    <row r="33" spans="1:6" s="66" customFormat="1" hidden="1">
      <c r="A33" s="67" t="s">
        <v>104</v>
      </c>
      <c r="B33" s="66">
        <v>0</v>
      </c>
      <c r="C33" s="45" t="str">
        <f t="shared" si="0"/>
        <v/>
      </c>
      <c r="D33" s="45" t="str">
        <f t="shared" si="1"/>
        <v/>
      </c>
      <c r="E33" s="46" t="str">
        <f t="shared" si="2"/>
        <v/>
      </c>
      <c r="F33" s="79">
        <v>30</v>
      </c>
    </row>
  </sheetData>
  <pageMargins left="0.7" right="0.7" top="0.75" bottom="0.75" header="0.3" footer="0.3"/>
  <pageSetup paperSize="9" orientation="portrait" r:id="rId1"/>
  <ignoredErrors>
    <ignoredError sqref="C4:D33 E4:E33" formulaRange="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John Taylor MAT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S.Stevens-Brown</dc:creator>
  <cp:keywords/>
  <dc:description/>
  <cp:lastModifiedBy/>
  <cp:revision/>
  <dcterms:created xsi:type="dcterms:W3CDTF">2018-06-28T09:26:46Z</dcterms:created>
  <dcterms:modified xsi:type="dcterms:W3CDTF">2021-12-30T11:51:14Z</dcterms:modified>
  <cp:category/>
  <cp:contentStatus/>
</cp:coreProperties>
</file>