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F:\Nulearn adv prgm management course\My submissions\"/>
    </mc:Choice>
  </mc:AlternateContent>
  <xr:revisionPtr revIDLastSave="0" documentId="13_ncr:1_{77A097E8-481F-4DED-9B3F-FE1694781C64}" xr6:coauthVersionLast="45" xr6:coauthVersionMax="45" xr10:uidLastSave="{00000000-0000-0000-0000-000000000000}"/>
  <bookViews>
    <workbookView xWindow="-120" yWindow="-120" windowWidth="20730" windowHeight="11160" xr2:uid="{28C06083-35B9-4544-BDAD-613E259FA001}"/>
  </bookViews>
  <sheets>
    <sheet name="Risk register" sheetId="2" r:id="rId1"/>
    <sheet name="Risk probability matrix" sheetId="3" r:id="rId2"/>
    <sheet name="Response strategy" sheetId="4" r:id="rId3"/>
    <sheet name="Risk planning" sheetId="1"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0" i="2" l="1"/>
  <c r="M19" i="2" l="1"/>
  <c r="M5" i="2" l="1"/>
  <c r="M18" i="2" l="1"/>
  <c r="M17" i="2"/>
  <c r="M16" i="2"/>
  <c r="M15" i="2"/>
  <c r="M14" i="2"/>
  <c r="M13" i="2"/>
  <c r="M12" i="2"/>
  <c r="M11" i="2"/>
  <c r="M10" i="2"/>
  <c r="M9" i="2"/>
  <c r="M8" i="2"/>
  <c r="M7" i="2"/>
  <c r="M6" i="2"/>
  <c r="M4" i="2"/>
  <c r="J27" i="3"/>
  <c r="K27" i="3"/>
  <c r="L27" i="3"/>
  <c r="J28" i="3"/>
  <c r="K28" i="3"/>
  <c r="L28" i="3"/>
  <c r="K26" i="3"/>
  <c r="L26" i="3"/>
  <c r="J26" i="3"/>
  <c r="C27" i="3"/>
  <c r="D27" i="3"/>
  <c r="E27" i="3"/>
  <c r="F27" i="3"/>
  <c r="C28" i="3"/>
  <c r="D28" i="3"/>
  <c r="E28" i="3"/>
  <c r="F28" i="3"/>
  <c r="F26" i="3"/>
  <c r="E26" i="3"/>
  <c r="D26" i="3"/>
  <c r="C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Ranjit Phaltane</author>
  </authors>
  <commentList>
    <comment ref="H7" authorId="0" shapeId="0" xr:uid="{587BC532-30BE-4890-92B9-F092F9A4449C}">
      <text>
        <r>
          <rPr>
            <b/>
            <sz val="9"/>
            <color indexed="81"/>
            <rFont val="Tahoma"/>
            <family val="2"/>
          </rPr>
          <t>Ranjit Phaltane:</t>
        </r>
        <r>
          <rPr>
            <sz val="9"/>
            <color indexed="81"/>
            <rFont val="Tahoma"/>
            <family val="2"/>
          </rPr>
          <t xml:space="preserve">
Aug 19 to Proj closure
</t>
        </r>
      </text>
    </comment>
  </commentList>
</comments>
</file>

<file path=xl/sharedStrings.xml><?xml version="1.0" encoding="utf-8"?>
<sst xmlns="http://schemas.openxmlformats.org/spreadsheetml/2006/main" count="365" uniqueCount="244">
  <si>
    <t>Risk planning</t>
  </si>
  <si>
    <t>Objective</t>
  </si>
  <si>
    <t>To complete project to satisfaction of Rajasthan Govt</t>
  </si>
  <si>
    <t>To win next project</t>
  </si>
  <si>
    <t>Stakeholders</t>
  </si>
  <si>
    <t>Raj Govt</t>
  </si>
  <si>
    <t>Public / tourist</t>
  </si>
  <si>
    <t>Businessman on tourist track /area</t>
  </si>
  <si>
    <t>Contractors</t>
  </si>
  <si>
    <t>Suppliers</t>
  </si>
  <si>
    <t>Project team</t>
  </si>
  <si>
    <t>Environmental species eg fishes, trees etc ?????</t>
  </si>
  <si>
    <t xml:space="preserve">Environmentalist </t>
  </si>
  <si>
    <t>Veraious legal departments eg. Environment, urban planning, fire safety, forest det etc</t>
  </si>
  <si>
    <t>Labourers</t>
  </si>
  <si>
    <t>Risk categories</t>
  </si>
  <si>
    <t xml:space="preserve">Financial mismanagement </t>
  </si>
  <si>
    <t>Time overrun</t>
  </si>
  <si>
    <t>Not able to able meet BOD req</t>
  </si>
  <si>
    <t>Environmental species, plantation management</t>
  </si>
  <si>
    <t xml:space="preserve">Legal compliances </t>
  </si>
  <si>
    <t>Technology - imported CV / water cleaning</t>
  </si>
  <si>
    <t>Labour related</t>
  </si>
  <si>
    <t>Public related - tourists, local businessmen, environmentlists</t>
  </si>
  <si>
    <t>Safety</t>
  </si>
  <si>
    <t>Contract risk - fixxed or variable</t>
  </si>
  <si>
    <t>Risks</t>
  </si>
  <si>
    <t>Environment management</t>
  </si>
  <si>
    <t>Species will die if water O2 level is not sufficient / impure water mixes</t>
  </si>
  <si>
    <t>Planted samplings - don’t grow as expected</t>
  </si>
  <si>
    <t>Species selected - don’t coexist</t>
  </si>
  <si>
    <t>Legal</t>
  </si>
  <si>
    <t>Forest dept doesn’t give permit considering migration of birds on time</t>
  </si>
  <si>
    <t>Fire safety permit delay considering likely tourist spot</t>
  </si>
  <si>
    <t>Ecological permit considering local sewage management (which was coming to lake earlier)</t>
  </si>
  <si>
    <t>Contract risk</t>
  </si>
  <si>
    <t xml:space="preserve">cost overuns in labour contracts due to delay in project activities </t>
  </si>
  <si>
    <t>Length of drain channel - change in scope due to evironmental dept issue</t>
  </si>
  <si>
    <t xml:space="preserve">Public related </t>
  </si>
  <si>
    <t xml:space="preserve">Tourist interference </t>
  </si>
  <si>
    <t>Environmentalists protests due to drain channel</t>
  </si>
  <si>
    <t>Labour</t>
  </si>
  <si>
    <t>Pumping capacity inadequate for fountains</t>
  </si>
  <si>
    <t>Damage to contruction  site / equipmenet by local business</t>
  </si>
  <si>
    <t>labout at given rate is not available</t>
  </si>
  <si>
    <t>Labout unrest</t>
  </si>
  <si>
    <t>Diwali holidays causing migration of labours for a month during project completion state</t>
  </si>
  <si>
    <t>Risk detail</t>
  </si>
  <si>
    <t>Risk owner</t>
  </si>
  <si>
    <t>Likelyhood</t>
  </si>
  <si>
    <t>Impact</t>
  </si>
  <si>
    <t>R (E)</t>
  </si>
  <si>
    <t>Medium</t>
  </si>
  <si>
    <t>Low</t>
  </si>
  <si>
    <t>High</t>
  </si>
  <si>
    <t>labour at given rate is not available</t>
  </si>
  <si>
    <t>Threat</t>
  </si>
  <si>
    <t>Opportunity</t>
  </si>
  <si>
    <t>SME- Water engr</t>
  </si>
  <si>
    <t>Gardener</t>
  </si>
  <si>
    <t>Response type</t>
  </si>
  <si>
    <t>Response detail</t>
  </si>
  <si>
    <t>Environmentalist</t>
  </si>
  <si>
    <t>Admin - legal</t>
  </si>
  <si>
    <t>Finance -contract</t>
  </si>
  <si>
    <t>Engineering</t>
  </si>
  <si>
    <t>Admin-security</t>
  </si>
  <si>
    <t>Admin-ecology</t>
  </si>
  <si>
    <t>Admin-labour</t>
  </si>
  <si>
    <t>Admin -labour</t>
  </si>
  <si>
    <t>Risk resonse type</t>
  </si>
  <si>
    <t>Transfer</t>
  </si>
  <si>
    <t>Schedule impact</t>
  </si>
  <si>
    <t>Cost impact</t>
  </si>
  <si>
    <t>Mitigate</t>
  </si>
  <si>
    <t>Create aritifical poind nearby &amp; Move the species to artifical pond before chemical process begins</t>
  </si>
  <si>
    <t>Exploit</t>
  </si>
  <si>
    <t>1 month</t>
  </si>
  <si>
    <t>Reserve action</t>
  </si>
  <si>
    <t>Risk raised date</t>
  </si>
  <si>
    <t>Aquatic species will die if water O2 level is not sufficient / impure water mixes</t>
  </si>
  <si>
    <t>Aquatic species selected - don’t coexist after lake restoration</t>
  </si>
  <si>
    <t>Fire safety permit delay considering work on tourist spot</t>
  </si>
  <si>
    <t>Ecological permit delay considering local sewage management (which was coming to lake earlier) disposal issues</t>
  </si>
  <si>
    <t>Group 5</t>
  </si>
  <si>
    <t>Jayamahal project: Risk Register</t>
  </si>
  <si>
    <t>WBS</t>
  </si>
  <si>
    <t>RBS</t>
  </si>
  <si>
    <t>Risk Probability matrix</t>
  </si>
  <si>
    <t>Ref: Risk analysis &amp; Management - a vital key to effective project management; Lavanya N et al, 2008, PMI</t>
  </si>
  <si>
    <t>Probability of risk occurance</t>
  </si>
  <si>
    <t>Medium high</t>
  </si>
  <si>
    <t>Medium low</t>
  </si>
  <si>
    <t>80% to 100%</t>
  </si>
  <si>
    <t>60% to 80%</t>
  </si>
  <si>
    <t>30% to 60%</t>
  </si>
  <si>
    <t>0 to 30%</t>
  </si>
  <si>
    <t>Risk impact</t>
  </si>
  <si>
    <t>Catastrophic</t>
  </si>
  <si>
    <t>Critical</t>
  </si>
  <si>
    <t>Marginal</t>
  </si>
  <si>
    <t>Probability</t>
  </si>
  <si>
    <t>Indication</t>
  </si>
  <si>
    <t xml:space="preserve">approx ocurrance </t>
  </si>
  <si>
    <t>Impact type</t>
  </si>
  <si>
    <t>Rating</t>
  </si>
  <si>
    <t>A</t>
  </si>
  <si>
    <t>B</t>
  </si>
  <si>
    <t>C</t>
  </si>
  <si>
    <t>Project objective</t>
  </si>
  <si>
    <t>C rating</t>
  </si>
  <si>
    <t>B rating</t>
  </si>
  <si>
    <t>A rating</t>
  </si>
  <si>
    <t>Cost</t>
  </si>
  <si>
    <t>Schedule</t>
  </si>
  <si>
    <t>Scope</t>
  </si>
  <si>
    <t>Quality</t>
  </si>
  <si>
    <t>Increase &gt; 0%</t>
  </si>
  <si>
    <t>increase 5 - 10%</t>
  </si>
  <si>
    <t>Increase &gt; 10%</t>
  </si>
  <si>
    <t>delay &gt; 0 days</t>
  </si>
  <si>
    <t>delay &gt; 1 wk</t>
  </si>
  <si>
    <t>delay &gt; 2 wk</t>
  </si>
  <si>
    <t>Column1</t>
  </si>
  <si>
    <t>barely noticebly</t>
  </si>
  <si>
    <t>Minor affected</t>
  </si>
  <si>
    <t>Major; not acceptable to client</t>
  </si>
  <si>
    <t>doesn’t affect vital function</t>
  </si>
  <si>
    <t>Requires client approval</t>
  </si>
  <si>
    <t>Approx occurance</t>
  </si>
  <si>
    <t>60 to 100 %</t>
  </si>
  <si>
    <t>30 to 60%</t>
  </si>
  <si>
    <t>0 to 20%</t>
  </si>
  <si>
    <t>Model derived</t>
  </si>
  <si>
    <t>Risk probability matrix to be used in risk register</t>
  </si>
  <si>
    <t>Risk assessment - Refer matrix</t>
  </si>
  <si>
    <t>₹ 20 crore</t>
  </si>
  <si>
    <t>₹ 50 crore</t>
  </si>
  <si>
    <t>₹ 30 crore</t>
  </si>
  <si>
    <t>Risk Duaration</t>
  </si>
  <si>
    <t>14 months</t>
  </si>
  <si>
    <t>2 wk</t>
  </si>
  <si>
    <t>₹ 70 crore</t>
  </si>
  <si>
    <t>8 months</t>
  </si>
  <si>
    <t>Group 5: Jayamahal project risks</t>
  </si>
  <si>
    <t>2 months</t>
  </si>
  <si>
    <t>₹ 100 crores</t>
  </si>
  <si>
    <t>6 months</t>
  </si>
  <si>
    <t>Change in scope due to evironmental dept issue- Length of drain channel</t>
  </si>
  <si>
    <t>15 months</t>
  </si>
  <si>
    <t>-</t>
  </si>
  <si>
    <t>12 months</t>
  </si>
  <si>
    <t>7 months</t>
  </si>
  <si>
    <t>₹ 110 crores</t>
  </si>
  <si>
    <t>Fish introduction</t>
  </si>
  <si>
    <t>Plantation</t>
  </si>
  <si>
    <t>Project approval</t>
  </si>
  <si>
    <t>ALL</t>
  </si>
  <si>
    <t>Channel</t>
  </si>
  <si>
    <t xml:space="preserve">Risk category </t>
  </si>
  <si>
    <t>Public awareness</t>
  </si>
  <si>
    <t>Inefficient contracting - CPI (cost performance index) would be lower than 1</t>
  </si>
  <si>
    <t>10 months</t>
  </si>
  <si>
    <t>₹ 100 Crores</t>
  </si>
  <si>
    <t>₹ 60 crores</t>
  </si>
  <si>
    <t>STRATEGY</t>
  </si>
  <si>
    <t>TYPE OF RISK</t>
  </si>
  <si>
    <t>EXAMPLES</t>
  </si>
  <si>
    <t>Avoid</t>
  </si>
  <si>
    <t>1. Change project plan and/or scope</t>
  </si>
  <si>
    <t>2. Improve project communications</t>
  </si>
  <si>
    <t>3. Decide not to perform project</t>
  </si>
  <si>
    <t>1. Insurance</t>
  </si>
  <si>
    <t>2. Fixed-price contract</t>
  </si>
  <si>
    <t>3. Hire expert</t>
  </si>
  <si>
    <t>1. Lower probability and/or impact of threat</t>
  </si>
  <si>
    <t>2. Build in redundancy</t>
  </si>
  <si>
    <t>3. Use more reliable methods</t>
  </si>
  <si>
    <t>Accept</t>
  </si>
  <si>
    <t>Threat and opportunity</t>
  </si>
  <si>
    <t>1. Deal with it if and when it happens</t>
  </si>
  <si>
    <t>2. Establish triggers and update frequently</t>
  </si>
  <si>
    <t>3. Establish time and/or cost contingencies</t>
  </si>
  <si>
    <t>Research</t>
  </si>
  <si>
    <t>1. Get more and/or better information</t>
  </si>
  <si>
    <t>2. Verify assumptions</t>
  </si>
  <si>
    <t>3. Use prototype</t>
  </si>
  <si>
    <t>1. Assign talented resources to project</t>
  </si>
  <si>
    <t>2. Give more emphasis to project</t>
  </si>
  <si>
    <t>Share</t>
  </si>
  <si>
    <t>1. Allocate partial ownership to third party</t>
  </si>
  <si>
    <t>2. Form joint venture</t>
  </si>
  <si>
    <t>Enhance</t>
  </si>
  <si>
    <t>1. Increase probability and/or positive impact</t>
  </si>
  <si>
    <t>2. Identify and maximize key drivers</t>
  </si>
  <si>
    <t>3. Add more resources</t>
  </si>
  <si>
    <t>Reaseach</t>
  </si>
  <si>
    <t>Hire technical experts to select fish types &amp; check possibility of fishing in certain portions of lake - give proposal to RAJ Govt &amp; obtain approval</t>
  </si>
  <si>
    <t>Plan 20% additional samplings than necessary</t>
  </si>
  <si>
    <t>Forest dept doesn’t give permit on time, considering migration of birds (before project completes)</t>
  </si>
  <si>
    <t>Provide proposal of bird sanctuary with new bird species which would migrate after nesting island formation</t>
  </si>
  <si>
    <t>Approach 1M before scheduled requirement &amp; prrovide security details to restrict tourist flow while project work is in progress</t>
  </si>
  <si>
    <t>Establish review mechanism for schedule &amp; cost performance; Conduct necessary changes to contracts at specific review points</t>
  </si>
  <si>
    <t>₹ 10 crore</t>
  </si>
  <si>
    <t>Considering low schedule &amp; cost impact, look at accepting risk without affecting overall schedule &amp; cost</t>
  </si>
  <si>
    <t>Involve client (RAJ Govt) for involving local police for enforcing law &amp; order</t>
  </si>
  <si>
    <t>(1) Meet key ENV. members from project initiation &amp; convince them to be enablers / stakeholders
(2) Form association of environmentalists &amp; look at possibiliities of resolving their concern through the current project objectives</t>
  </si>
  <si>
    <t>Give proposal for additional project to RAJ Govt for creating corridor around Jayamahal palace &amp; lake for local businesses which will increase jobs without affecting project success criteria</t>
  </si>
  <si>
    <t>Propose use of labour from different places to Client &amp; get it approved</t>
  </si>
  <si>
    <t>(1) Come out with bare minimum number of labourers required during Diwali period for project schedule
(2)  Discuss with contractor with motivations for keeping the necessary peronnel at project site during Diwali holidays</t>
  </si>
  <si>
    <t>Rev: I</t>
  </si>
  <si>
    <t>Macro economy</t>
  </si>
  <si>
    <t>Economic slowdown resulting in delayed release of funds</t>
  </si>
  <si>
    <t>Project management office</t>
  </si>
  <si>
    <t>3 months</t>
  </si>
  <si>
    <t>&gt; ₹ 100 crores</t>
  </si>
  <si>
    <t>Political</t>
  </si>
  <si>
    <t>Change at State Govt, may reduce project priority &amp; release of funds</t>
  </si>
  <si>
    <t>&gt; 3 months</t>
  </si>
  <si>
    <t>Create terms during project approval stage &amp; highlight schedule performance depending timely availability of funds</t>
  </si>
  <si>
    <t>Create terms during project approval stage &amp; fine print schedule &amp; cost changes on the basis of fund &amp; neecessary resource availability &amp; timely approvals</t>
  </si>
  <si>
    <t>External</t>
  </si>
  <si>
    <t>Commerical</t>
  </si>
  <si>
    <t>Management</t>
  </si>
  <si>
    <t>Technical</t>
  </si>
  <si>
    <t>Additional iteration of clearning &amp; fish introduction</t>
  </si>
  <si>
    <t>NIL</t>
  </si>
  <si>
    <t>Change of soil</t>
  </si>
  <si>
    <t xml:space="preserve">Additional fire safety measures provisoning </t>
  </si>
  <si>
    <t>Provide new model for local sewage management to ecology department with all benefits</t>
  </si>
  <si>
    <t>Delay certain contracts</t>
  </si>
  <si>
    <t xml:space="preserve">(1) Change to variable type contract wherever possible </t>
  </si>
  <si>
    <t>Review financial contracts every month with respect to schedule performance</t>
  </si>
  <si>
    <t>Hire private security team with necessary contract</t>
  </si>
  <si>
    <t>Publish necessary project details &amp; benefits to environmentalists</t>
  </si>
  <si>
    <t>Send official notice to local businessmen before start of project activities</t>
  </si>
  <si>
    <t>Monitor labour rates available across country</t>
  </si>
  <si>
    <t>(1) Build cost &amp; time contingency
(2) Create detailed terms with contractors</t>
  </si>
  <si>
    <t>Additional available labourers / contractors from different part of country</t>
  </si>
  <si>
    <t>Additional contractor for doing work during holidays</t>
  </si>
  <si>
    <t>#</t>
  </si>
  <si>
    <t>Timely updates to Raj Govt regarding project progress &amp; assumptions</t>
  </si>
  <si>
    <t>Ranjit Phaltane, Souren</t>
  </si>
  <si>
    <t>Ranjit Phaltane, Souren Laha, Siddhant, Thiyagarajan, Roshan, Ramcharit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</si>
</sst>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4"/>
      <color rgb="FF0000CC"/>
      <name val="Calibri"/>
      <family val="2"/>
      <scheme val="minor"/>
    </font>
    <font>
      <sz val="9"/>
      <color indexed="81"/>
      <name val="Tahoma"/>
      <family val="2"/>
    </font>
    <font>
      <b/>
      <sz val="9"/>
      <color indexed="81"/>
      <name val="Tahoma"/>
      <family val="2"/>
    </font>
    <font>
      <b/>
      <sz val="14"/>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style="thin">
        <color theme="8" tint="-0.24994659260841701"/>
      </right>
      <top style="thin">
        <color theme="8" tint="-0.24994659260841701"/>
      </top>
      <bottom/>
      <diagonal/>
    </border>
    <border>
      <left style="thin">
        <color theme="8" tint="-0.24994659260841701"/>
      </left>
      <right style="thin">
        <color theme="8" tint="-0.24994659260841701"/>
      </right>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
      <left/>
      <right/>
      <top style="thin">
        <color theme="8" tint="-0.24994659260841701"/>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7">
    <xf numFmtId="0" fontId="0" fillId="0" borderId="0" xfId="0"/>
    <xf numFmtId="0" fontId="1" fillId="0" borderId="0" xfId="0" applyFont="1"/>
    <xf numFmtId="0" fontId="0" fillId="0" borderId="0" xfId="0" applyFont="1"/>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Fill="1" applyBorder="1" applyAlignment="1">
      <alignment vertical="center"/>
    </xf>
    <xf numFmtId="0" fontId="1" fillId="0" borderId="0" xfId="0" applyFont="1" applyAlignment="1">
      <alignment vertical="center" wrapText="1"/>
    </xf>
    <xf numFmtId="0" fontId="0" fillId="0" borderId="0" xfId="0" applyFill="1" applyBorder="1" applyAlignment="1">
      <alignment horizontal="center" vertical="center"/>
    </xf>
    <xf numFmtId="0" fontId="1" fillId="0" borderId="0" xfId="0" applyFont="1" applyAlignment="1">
      <alignment vertical="center"/>
    </xf>
    <xf numFmtId="0" fontId="0" fillId="0" borderId="0" xfId="0" applyAlignment="1">
      <alignment horizontal="center" vertical="center"/>
    </xf>
    <xf numFmtId="9" fontId="0" fillId="0" borderId="1" xfId="0" applyNumberFormat="1" applyBorder="1" applyAlignment="1">
      <alignment horizontal="center" vertical="center"/>
    </xf>
    <xf numFmtId="0" fontId="0" fillId="0" borderId="0" xfId="0" applyAlignment="1">
      <alignment horizontal="center" vertical="center" wrapText="1"/>
    </xf>
    <xf numFmtId="0" fontId="0" fillId="0" borderId="0" xfId="0" applyFont="1" applyBorder="1" applyAlignment="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0" xfId="0" applyBorder="1" applyAlignment="1">
      <alignment horizontal="center" vertical="center"/>
    </xf>
    <xf numFmtId="9" fontId="0" fillId="0" borderId="0" xfId="0" applyNumberFormat="1" applyBorder="1" applyAlignment="1">
      <alignment horizontal="center" vertical="center"/>
    </xf>
    <xf numFmtId="0" fontId="2" fillId="0" borderId="0" xfId="0" applyFont="1" applyAlignment="1">
      <alignment vertical="center"/>
    </xf>
    <xf numFmtId="0" fontId="0" fillId="0" borderId="2" xfId="0" applyBorder="1" applyAlignment="1">
      <alignment vertical="center"/>
    </xf>
    <xf numFmtId="9" fontId="0" fillId="0" borderId="2" xfId="0" applyNumberFormat="1" applyFont="1" applyFill="1" applyBorder="1" applyAlignment="1">
      <alignment horizontal="center" vertical="center"/>
    </xf>
    <xf numFmtId="0" fontId="0" fillId="0" borderId="2" xfId="0" applyBorder="1" applyAlignment="1">
      <alignment horizontal="center" vertical="center"/>
    </xf>
    <xf numFmtId="0" fontId="1" fillId="0" borderId="2" xfId="0" applyFont="1" applyFill="1" applyBorder="1" applyAlignment="1">
      <alignment horizontal="center" vertical="center"/>
    </xf>
    <xf numFmtId="0" fontId="1" fillId="0" borderId="2" xfId="0" applyFont="1" applyBorder="1" applyAlignment="1">
      <alignment vertical="center"/>
    </xf>
    <xf numFmtId="9" fontId="0" fillId="0" borderId="2" xfId="0" applyNumberFormat="1" applyBorder="1" applyAlignment="1">
      <alignment horizontal="center" vertical="center"/>
    </xf>
    <xf numFmtId="0" fontId="1" fillId="0" borderId="2" xfId="0" applyFont="1" applyBorder="1" applyAlignment="1">
      <alignment horizontal="center" vertical="center"/>
    </xf>
    <xf numFmtId="0" fontId="3" fillId="0" borderId="0" xfId="0" applyFont="1" applyAlignment="1">
      <alignment vertical="center"/>
    </xf>
    <xf numFmtId="15" fontId="0" fillId="0" borderId="1" xfId="0" applyNumberFormat="1" applyBorder="1" applyAlignment="1">
      <alignment vertical="center" wrapText="1"/>
    </xf>
    <xf numFmtId="6" fontId="0" fillId="0" borderId="1" xfId="0" applyNumberFormat="1" applyFill="1" applyBorder="1" applyAlignment="1">
      <alignment vertical="center"/>
    </xf>
    <xf numFmtId="0" fontId="0" fillId="0" borderId="1" xfId="0" applyBorder="1" applyAlignment="1">
      <alignment horizontal="center" vertical="center"/>
    </xf>
    <xf numFmtId="0" fontId="0" fillId="0" borderId="1" xfId="0" applyFont="1" applyBorder="1" applyAlignment="1">
      <alignment vertical="center" wrapText="1"/>
    </xf>
    <xf numFmtId="9" fontId="0" fillId="0" borderId="1" xfId="0" applyNumberFormat="1" applyBorder="1" applyAlignment="1">
      <alignment vertical="center"/>
    </xf>
    <xf numFmtId="0" fontId="0" fillId="0" borderId="1" xfId="0" applyFill="1" applyBorder="1" applyAlignment="1">
      <alignment horizontal="center" vertical="center"/>
    </xf>
    <xf numFmtId="15" fontId="1" fillId="0" borderId="0" xfId="0" applyNumberFormat="1" applyFont="1" applyAlignment="1">
      <alignment horizontal="center" vertical="center"/>
    </xf>
    <xf numFmtId="0" fontId="1" fillId="0" borderId="0" xfId="0" applyFont="1" applyAlignment="1">
      <alignment horizontal="center" vertical="center"/>
    </xf>
    <xf numFmtId="0" fontId="0" fillId="0" borderId="1" xfId="0" applyFill="1" applyBorder="1" applyAlignment="1">
      <alignmen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3" borderId="1" xfId="0"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6" fillId="0" borderId="0" xfId="0" applyFont="1" applyAlignment="1">
      <alignment vertical="center"/>
    </xf>
  </cellXfs>
  <cellStyles count="1">
    <cellStyle name="Normal" xfId="0" builtinId="0"/>
  </cellStyles>
  <dxfs count="19">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colors>
    <mruColors>
      <color rgb="FFFF3300"/>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DF97B-4F4C-407D-BAEE-D81E8D8A8734}" name="Table1" displayName="Table1" ref="B5:D9" totalsRowShown="0">
  <autoFilter ref="B5:D9" xr:uid="{DF8347E2-B85A-42F1-99DA-ADAAE1C0494D}"/>
  <tableColumns count="3">
    <tableColumn id="1" xr3:uid="{A23A077F-6DCC-4CC9-9E7F-91C87F09D7F3}" name="Probability" dataDxfId="18"/>
    <tableColumn id="2" xr3:uid="{CFEC3955-FC00-4055-9F90-F277D3CC1BA3}" name="approx ocurrance " dataDxfId="17"/>
    <tableColumn id="3" xr3:uid="{BD751443-513B-4FFE-81E1-A53D5A7B543C}" name="Indication"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C78105-7685-4925-87C3-F60AEF72D0B5}" name="Table2" displayName="Table2" ref="B12:E15" totalsRowShown="0" headerRowDxfId="15" dataDxfId="14">
  <autoFilter ref="B12:E15" xr:uid="{348B78AB-EBD9-4FF8-B26B-D6845D683240}"/>
  <tableColumns count="4">
    <tableColumn id="1" xr3:uid="{7A4C022B-41B6-43C0-ABE4-24A458EFDF04}" name="Impact" dataDxfId="13"/>
    <tableColumn id="2" xr3:uid="{5C9429C1-D5E9-4AF7-8E92-045544E40280}" name="Impact type" dataDxfId="12"/>
    <tableColumn id="3" xr3:uid="{AE666B40-03AD-44A1-9EC5-A485B9F6F47B}" name="Rating" dataDxfId="11"/>
    <tableColumn id="4" xr3:uid="{47D39ED0-7CEE-413D-ABDF-DDFC1F7BD8A5}" name="Indication"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83152C-4953-481A-A882-C725CB2A8E17}" name="Table4" displayName="Table4" ref="B17:E21" totalsRowShown="0" headerRowDxfId="9" dataDxfId="8">
  <autoFilter ref="B17:E21" xr:uid="{8DAC965E-90F5-4208-A50A-1EFBC9986F3F}"/>
  <tableColumns count="4">
    <tableColumn id="1" xr3:uid="{54557353-199A-4772-BCDC-82FC71900D9B}" name="Project objective" dataDxfId="7"/>
    <tableColumn id="2" xr3:uid="{B1BA4465-3FA2-4EA0-9D55-56391D749E05}" name="C rating" dataDxfId="6"/>
    <tableColumn id="3" xr3:uid="{35F56C0C-CE4B-4F12-BDD7-31E1AE1F2489}" name="B rating" dataDxfId="5"/>
    <tableColumn id="4" xr3:uid="{3CAD59F1-7AFB-477B-84F9-AB4DAB61A60C}" name="A rating" dataDxfId="4"/>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AF89FE-AF4C-4C8A-83C1-4FA24D99173A}" name="Table5" displayName="Table5" ref="H5:K8" totalsRowShown="0">
  <autoFilter ref="H5:K8" xr:uid="{5CB0A18E-A796-447A-8941-D101536ED1B9}"/>
  <tableColumns count="4">
    <tableColumn id="1" xr3:uid="{B8E1B644-E480-452F-AB75-5511307632B0}" name="Probability" dataDxfId="3"/>
    <tableColumn id="4" xr3:uid="{5438EC21-AA6A-40B3-BD20-5AE9ECAFB816}" name="Column1" dataDxfId="2"/>
    <tableColumn id="2" xr3:uid="{D8F7B653-D3D7-4D3A-B9BF-31EEB619E0E3}" name="Approx occurance" dataDxfId="1"/>
    <tableColumn id="3" xr3:uid="{5F73149F-A1A1-4F32-B615-5164CF6CE8E2}" name="Indi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E3C3B-80D6-4B08-A371-D61A2E78E02A}">
  <sheetPr>
    <tabColor rgb="FFFFC000"/>
  </sheetPr>
  <dimension ref="A1:Q20"/>
  <sheetViews>
    <sheetView tabSelected="1" zoomScaleNormal="100" workbookViewId="0">
      <pane xSplit="5" ySplit="3" topLeftCell="F11" activePane="bottomRight" state="frozen"/>
      <selection pane="topRight" activeCell="D1" sqref="D1"/>
      <selection pane="bottomLeft" activeCell="A3" sqref="A3"/>
      <selection pane="bottomRight" activeCell="H14" sqref="H14"/>
    </sheetView>
  </sheetViews>
  <sheetFormatPr defaultRowHeight="15" x14ac:dyDescent="0.25"/>
  <cols>
    <col min="1" max="1" width="3.7109375" style="13" customWidth="1"/>
    <col min="2" max="2" width="10.140625" style="3" bestFit="1" customWidth="1"/>
    <col min="3" max="3" width="9.5703125" style="3" customWidth="1"/>
    <col min="4" max="4" width="11" style="4" customWidth="1"/>
    <col min="5" max="5" width="42.28515625" style="4" customWidth="1"/>
    <col min="6" max="6" width="11.140625" style="4" customWidth="1"/>
    <col min="7" max="7" width="14.140625" style="3" customWidth="1"/>
    <col min="8" max="8" width="11.42578125" style="3" customWidth="1"/>
    <col min="9" max="10" width="9.140625" style="3"/>
    <col min="11" max="11" width="10.42578125" style="3" customWidth="1"/>
    <col min="12" max="12" width="9.7109375" style="3" customWidth="1"/>
    <col min="13" max="13" width="9.140625" style="3"/>
    <col min="14" max="14" width="12.28515625" style="3" customWidth="1"/>
    <col min="15" max="15" width="10.7109375" style="3" customWidth="1"/>
    <col min="16" max="16" width="37.28515625" style="4" customWidth="1"/>
    <col min="17" max="17" width="26.7109375" style="3" customWidth="1"/>
    <col min="18" max="16384" width="9.140625" style="3"/>
  </cols>
  <sheetData>
    <row r="1" spans="1:17" ht="18.75" x14ac:dyDescent="0.25">
      <c r="B1" s="56" t="s">
        <v>85</v>
      </c>
      <c r="E1" s="10"/>
      <c r="F1" s="10"/>
      <c r="I1" s="11"/>
      <c r="J1" s="11"/>
    </row>
    <row r="2" spans="1:17" x14ac:dyDescent="0.25">
      <c r="B2" s="12" t="s">
        <v>84</v>
      </c>
      <c r="C2" s="3" t="s">
        <v>243</v>
      </c>
      <c r="E2" s="10"/>
      <c r="F2" s="10"/>
      <c r="G2" s="36">
        <v>43936</v>
      </c>
      <c r="H2" s="37" t="s">
        <v>210</v>
      </c>
      <c r="I2" s="11"/>
      <c r="J2" s="11"/>
      <c r="K2" s="49" t="s">
        <v>135</v>
      </c>
      <c r="L2" s="49"/>
      <c r="M2" s="49"/>
    </row>
    <row r="3" spans="1:17" ht="30" x14ac:dyDescent="0.25">
      <c r="A3" s="13" t="s">
        <v>240</v>
      </c>
      <c r="B3" s="8" t="s">
        <v>86</v>
      </c>
      <c r="C3" s="8" t="s">
        <v>87</v>
      </c>
      <c r="D3" s="8" t="s">
        <v>159</v>
      </c>
      <c r="E3" s="8" t="s">
        <v>47</v>
      </c>
      <c r="F3" s="8" t="s">
        <v>79</v>
      </c>
      <c r="G3" s="7" t="s">
        <v>48</v>
      </c>
      <c r="H3" s="8" t="s">
        <v>139</v>
      </c>
      <c r="I3" s="8" t="s">
        <v>72</v>
      </c>
      <c r="J3" s="8" t="s">
        <v>73</v>
      </c>
      <c r="K3" s="7" t="s">
        <v>49</v>
      </c>
      <c r="L3" s="7" t="s">
        <v>50</v>
      </c>
      <c r="M3" s="7" t="s">
        <v>51</v>
      </c>
      <c r="N3" s="8" t="s">
        <v>70</v>
      </c>
      <c r="O3" s="8" t="s">
        <v>60</v>
      </c>
      <c r="P3" s="8" t="s">
        <v>61</v>
      </c>
      <c r="Q3" s="8" t="s">
        <v>78</v>
      </c>
    </row>
    <row r="4" spans="1:17" ht="45" x14ac:dyDescent="0.25">
      <c r="A4" s="13">
        <v>1</v>
      </c>
      <c r="B4" s="47" t="s">
        <v>154</v>
      </c>
      <c r="C4" s="43" t="s">
        <v>224</v>
      </c>
      <c r="D4" s="46" t="s">
        <v>27</v>
      </c>
      <c r="E4" s="6" t="s">
        <v>80</v>
      </c>
      <c r="F4" s="30">
        <v>43933</v>
      </c>
      <c r="G4" s="6" t="s">
        <v>58</v>
      </c>
      <c r="H4" s="6" t="s">
        <v>77</v>
      </c>
      <c r="I4" s="9" t="s">
        <v>77</v>
      </c>
      <c r="J4" s="9" t="s">
        <v>137</v>
      </c>
      <c r="K4" s="14">
        <v>0.5</v>
      </c>
      <c r="L4" s="32">
        <v>50</v>
      </c>
      <c r="M4" s="35">
        <f>K4*L4</f>
        <v>25</v>
      </c>
      <c r="N4" s="5" t="s">
        <v>56</v>
      </c>
      <c r="O4" s="5" t="s">
        <v>74</v>
      </c>
      <c r="P4" s="6" t="s">
        <v>75</v>
      </c>
      <c r="Q4" s="6" t="s">
        <v>225</v>
      </c>
    </row>
    <row r="5" spans="1:17" ht="60" x14ac:dyDescent="0.25">
      <c r="A5" s="13">
        <v>2</v>
      </c>
      <c r="B5" s="48"/>
      <c r="C5" s="44"/>
      <c r="D5" s="46"/>
      <c r="E5" s="6" t="s">
        <v>81</v>
      </c>
      <c r="F5" s="30">
        <v>43933</v>
      </c>
      <c r="G5" s="5" t="s">
        <v>62</v>
      </c>
      <c r="H5" s="6" t="s">
        <v>77</v>
      </c>
      <c r="I5" s="9" t="s">
        <v>141</v>
      </c>
      <c r="J5" s="9" t="s">
        <v>138</v>
      </c>
      <c r="K5" s="14">
        <v>0.3</v>
      </c>
      <c r="L5" s="32">
        <v>10</v>
      </c>
      <c r="M5" s="35">
        <f t="shared" ref="M5" si="0">K5*L5</f>
        <v>3</v>
      </c>
      <c r="N5" s="5" t="s">
        <v>57</v>
      </c>
      <c r="O5" s="5" t="s">
        <v>76</v>
      </c>
      <c r="P5" s="6" t="s">
        <v>197</v>
      </c>
      <c r="Q5" s="5" t="s">
        <v>226</v>
      </c>
    </row>
    <row r="6" spans="1:17" ht="29.25" customHeight="1" x14ac:dyDescent="0.25">
      <c r="A6" s="13">
        <v>3</v>
      </c>
      <c r="B6" s="5" t="s">
        <v>155</v>
      </c>
      <c r="C6" s="45"/>
      <c r="D6" s="46"/>
      <c r="E6" s="6" t="s">
        <v>29</v>
      </c>
      <c r="F6" s="30">
        <v>43933</v>
      </c>
      <c r="G6" s="5" t="s">
        <v>59</v>
      </c>
      <c r="H6" s="5" t="s">
        <v>77</v>
      </c>
      <c r="I6" s="9" t="s">
        <v>77</v>
      </c>
      <c r="J6" s="9" t="s">
        <v>136</v>
      </c>
      <c r="K6" s="14">
        <v>0.3</v>
      </c>
      <c r="L6" s="32">
        <v>100</v>
      </c>
      <c r="M6" s="35">
        <f>K6*L6</f>
        <v>30</v>
      </c>
      <c r="N6" s="5" t="s">
        <v>56</v>
      </c>
      <c r="O6" s="5" t="s">
        <v>74</v>
      </c>
      <c r="P6" s="6" t="s">
        <v>198</v>
      </c>
      <c r="Q6" s="5" t="s">
        <v>227</v>
      </c>
    </row>
    <row r="7" spans="1:17" ht="45" x14ac:dyDescent="0.25">
      <c r="A7" s="13">
        <v>4</v>
      </c>
      <c r="B7" s="39" t="s">
        <v>156</v>
      </c>
      <c r="C7" s="39" t="s">
        <v>223</v>
      </c>
      <c r="D7" s="46" t="s">
        <v>31</v>
      </c>
      <c r="E7" s="6" t="s">
        <v>199</v>
      </c>
      <c r="F7" s="30">
        <v>43676</v>
      </c>
      <c r="G7" s="5" t="s">
        <v>63</v>
      </c>
      <c r="H7" s="5" t="s">
        <v>140</v>
      </c>
      <c r="I7" s="9" t="s">
        <v>77</v>
      </c>
      <c r="J7" s="9" t="s">
        <v>142</v>
      </c>
      <c r="K7" s="14">
        <v>0.5</v>
      </c>
      <c r="L7" s="32">
        <v>100</v>
      </c>
      <c r="M7" s="35">
        <f t="shared" ref="M7:M19" si="1">K7*L7</f>
        <v>50</v>
      </c>
      <c r="N7" s="5" t="s">
        <v>57</v>
      </c>
      <c r="O7" s="5" t="s">
        <v>189</v>
      </c>
      <c r="P7" s="6" t="s">
        <v>200</v>
      </c>
      <c r="Q7" s="5" t="s">
        <v>226</v>
      </c>
    </row>
    <row r="8" spans="1:17" ht="60" x14ac:dyDescent="0.25">
      <c r="A8" s="13">
        <v>5</v>
      </c>
      <c r="B8" s="42"/>
      <c r="C8" s="42"/>
      <c r="D8" s="46"/>
      <c r="E8" s="6" t="s">
        <v>82</v>
      </c>
      <c r="F8" s="30">
        <v>43676</v>
      </c>
      <c r="G8" s="5" t="s">
        <v>63</v>
      </c>
      <c r="H8" s="5" t="s">
        <v>143</v>
      </c>
      <c r="I8" s="9" t="s">
        <v>145</v>
      </c>
      <c r="J8" s="9" t="s">
        <v>146</v>
      </c>
      <c r="K8" s="14">
        <v>1</v>
      </c>
      <c r="L8" s="32">
        <v>100</v>
      </c>
      <c r="M8" s="35">
        <f t="shared" si="1"/>
        <v>100</v>
      </c>
      <c r="N8" s="5" t="s">
        <v>56</v>
      </c>
      <c r="O8" s="5" t="s">
        <v>178</v>
      </c>
      <c r="P8" s="6" t="s">
        <v>201</v>
      </c>
      <c r="Q8" s="6" t="s">
        <v>228</v>
      </c>
    </row>
    <row r="9" spans="1:17" ht="45" x14ac:dyDescent="0.25">
      <c r="A9" s="13">
        <v>6</v>
      </c>
      <c r="B9" s="40"/>
      <c r="C9" s="40"/>
      <c r="D9" s="46"/>
      <c r="E9" s="6" t="s">
        <v>83</v>
      </c>
      <c r="F9" s="30">
        <v>43676</v>
      </c>
      <c r="G9" s="5" t="s">
        <v>63</v>
      </c>
      <c r="H9" s="5" t="s">
        <v>147</v>
      </c>
      <c r="I9" s="9" t="s">
        <v>77</v>
      </c>
      <c r="J9" s="9" t="s">
        <v>137</v>
      </c>
      <c r="K9" s="14">
        <v>0.5</v>
      </c>
      <c r="L9" s="32">
        <v>50</v>
      </c>
      <c r="M9" s="35">
        <f t="shared" si="1"/>
        <v>25</v>
      </c>
      <c r="N9" s="5" t="s">
        <v>56</v>
      </c>
      <c r="O9" s="5" t="s">
        <v>168</v>
      </c>
      <c r="P9" s="6" t="s">
        <v>229</v>
      </c>
      <c r="Q9" s="5" t="s">
        <v>226</v>
      </c>
    </row>
    <row r="10" spans="1:17" ht="60" x14ac:dyDescent="0.25">
      <c r="A10" s="13">
        <v>7</v>
      </c>
      <c r="B10" s="43" t="s">
        <v>157</v>
      </c>
      <c r="C10" s="39" t="s">
        <v>222</v>
      </c>
      <c r="D10" s="46" t="s">
        <v>35</v>
      </c>
      <c r="E10" s="6" t="s">
        <v>36</v>
      </c>
      <c r="F10" s="30">
        <v>43676</v>
      </c>
      <c r="G10" s="5" t="s">
        <v>64</v>
      </c>
      <c r="H10" s="5" t="s">
        <v>149</v>
      </c>
      <c r="I10" s="9" t="s">
        <v>150</v>
      </c>
      <c r="J10" s="31" t="s">
        <v>163</v>
      </c>
      <c r="K10" s="14">
        <v>0.5</v>
      </c>
      <c r="L10" s="32">
        <v>100</v>
      </c>
      <c r="M10" s="35">
        <f t="shared" si="1"/>
        <v>50</v>
      </c>
      <c r="N10" s="5" t="s">
        <v>56</v>
      </c>
      <c r="O10" s="5" t="s">
        <v>178</v>
      </c>
      <c r="P10" s="6" t="s">
        <v>202</v>
      </c>
      <c r="Q10" s="5" t="s">
        <v>230</v>
      </c>
    </row>
    <row r="11" spans="1:17" ht="45" x14ac:dyDescent="0.25">
      <c r="A11" s="13">
        <v>8</v>
      </c>
      <c r="B11" s="45"/>
      <c r="C11" s="42"/>
      <c r="D11" s="46"/>
      <c r="E11" s="33" t="s">
        <v>161</v>
      </c>
      <c r="F11" s="30">
        <v>43809</v>
      </c>
      <c r="G11" s="5" t="s">
        <v>65</v>
      </c>
      <c r="H11" s="5" t="s">
        <v>162</v>
      </c>
      <c r="I11" s="9" t="s">
        <v>150</v>
      </c>
      <c r="J11" s="9" t="s">
        <v>164</v>
      </c>
      <c r="K11" s="14">
        <v>0.3</v>
      </c>
      <c r="L11" s="32">
        <v>50</v>
      </c>
      <c r="M11" s="35">
        <f t="shared" si="1"/>
        <v>15</v>
      </c>
      <c r="N11" s="5" t="s">
        <v>57</v>
      </c>
      <c r="O11" s="5" t="s">
        <v>196</v>
      </c>
      <c r="P11" s="6" t="s">
        <v>231</v>
      </c>
      <c r="Q11" s="6" t="s">
        <v>232</v>
      </c>
    </row>
    <row r="12" spans="1:17" ht="45" x14ac:dyDescent="0.25">
      <c r="A12" s="13">
        <v>9</v>
      </c>
      <c r="B12" s="5" t="s">
        <v>158</v>
      </c>
      <c r="C12" s="40"/>
      <c r="D12" s="46"/>
      <c r="E12" s="6" t="s">
        <v>148</v>
      </c>
      <c r="F12" s="30">
        <v>43840</v>
      </c>
      <c r="G12" s="5" t="s">
        <v>65</v>
      </c>
      <c r="H12" s="5" t="s">
        <v>77</v>
      </c>
      <c r="I12" s="9" t="s">
        <v>141</v>
      </c>
      <c r="J12" s="9" t="s">
        <v>203</v>
      </c>
      <c r="K12" s="14">
        <v>0.3</v>
      </c>
      <c r="L12" s="32">
        <v>10</v>
      </c>
      <c r="M12" s="35">
        <f t="shared" si="1"/>
        <v>3</v>
      </c>
      <c r="N12" s="5" t="s">
        <v>56</v>
      </c>
      <c r="O12" s="5" t="s">
        <v>178</v>
      </c>
      <c r="P12" s="6" t="s">
        <v>204</v>
      </c>
      <c r="Q12" s="5" t="s">
        <v>226</v>
      </c>
    </row>
    <row r="13" spans="1:17" ht="30" x14ac:dyDescent="0.25">
      <c r="A13" s="13">
        <v>10</v>
      </c>
      <c r="B13" s="39" t="s">
        <v>160</v>
      </c>
      <c r="C13" s="39" t="s">
        <v>223</v>
      </c>
      <c r="D13" s="46" t="s">
        <v>38</v>
      </c>
      <c r="E13" s="6" t="s">
        <v>39</v>
      </c>
      <c r="F13" s="30">
        <v>43676</v>
      </c>
      <c r="G13" s="5" t="s">
        <v>66</v>
      </c>
      <c r="H13" s="5" t="s">
        <v>151</v>
      </c>
      <c r="I13" s="9" t="s">
        <v>77</v>
      </c>
      <c r="J13" s="9" t="s">
        <v>142</v>
      </c>
      <c r="K13" s="14">
        <v>1</v>
      </c>
      <c r="L13" s="32">
        <v>50</v>
      </c>
      <c r="M13" s="35">
        <f t="shared" si="1"/>
        <v>50</v>
      </c>
      <c r="N13" s="5" t="s">
        <v>56</v>
      </c>
      <c r="O13" s="5" t="s">
        <v>71</v>
      </c>
      <c r="P13" s="6" t="s">
        <v>205</v>
      </c>
      <c r="Q13" s="6" t="s">
        <v>233</v>
      </c>
    </row>
    <row r="14" spans="1:17" ht="105" x14ac:dyDescent="0.25">
      <c r="A14" s="13">
        <v>11</v>
      </c>
      <c r="B14" s="42"/>
      <c r="C14" s="42"/>
      <c r="D14" s="46"/>
      <c r="E14" s="6" t="s">
        <v>40</v>
      </c>
      <c r="F14" s="30">
        <v>43676</v>
      </c>
      <c r="G14" s="5" t="s">
        <v>67</v>
      </c>
      <c r="H14" s="5" t="s">
        <v>147</v>
      </c>
      <c r="I14" s="9" t="s">
        <v>77</v>
      </c>
      <c r="J14" s="9" t="s">
        <v>146</v>
      </c>
      <c r="K14" s="14">
        <v>1</v>
      </c>
      <c r="L14" s="32">
        <v>100</v>
      </c>
      <c r="M14" s="35">
        <f t="shared" si="1"/>
        <v>100</v>
      </c>
      <c r="N14" s="5" t="s">
        <v>57</v>
      </c>
      <c r="O14" s="5" t="s">
        <v>192</v>
      </c>
      <c r="P14" s="6" t="s">
        <v>206</v>
      </c>
      <c r="Q14" s="6" t="s">
        <v>234</v>
      </c>
    </row>
    <row r="15" spans="1:17" ht="90" x14ac:dyDescent="0.25">
      <c r="A15" s="13">
        <v>12</v>
      </c>
      <c r="B15" s="40"/>
      <c r="C15" s="40"/>
      <c r="D15" s="46"/>
      <c r="E15" s="6" t="s">
        <v>43</v>
      </c>
      <c r="F15" s="30">
        <v>43800</v>
      </c>
      <c r="G15" s="5" t="s">
        <v>66</v>
      </c>
      <c r="H15" s="5" t="s">
        <v>152</v>
      </c>
      <c r="I15" s="9" t="s">
        <v>77</v>
      </c>
      <c r="J15" s="9" t="s">
        <v>142</v>
      </c>
      <c r="K15" s="14">
        <v>1</v>
      </c>
      <c r="L15" s="32">
        <v>50</v>
      </c>
      <c r="M15" s="35">
        <f t="shared" si="1"/>
        <v>50</v>
      </c>
      <c r="N15" s="5" t="s">
        <v>57</v>
      </c>
      <c r="O15" s="5" t="s">
        <v>189</v>
      </c>
      <c r="P15" s="6" t="s">
        <v>207</v>
      </c>
      <c r="Q15" s="6" t="s">
        <v>235</v>
      </c>
    </row>
    <row r="16" spans="1:17" ht="30" x14ac:dyDescent="0.25">
      <c r="A16" s="13">
        <v>13</v>
      </c>
      <c r="B16" s="43" t="s">
        <v>157</v>
      </c>
      <c r="C16" s="39" t="s">
        <v>223</v>
      </c>
      <c r="D16" s="46" t="s">
        <v>41</v>
      </c>
      <c r="E16" s="6" t="s">
        <v>55</v>
      </c>
      <c r="F16" s="30">
        <v>43728</v>
      </c>
      <c r="G16" s="5" t="s">
        <v>68</v>
      </c>
      <c r="H16" s="5" t="s">
        <v>151</v>
      </c>
      <c r="I16" s="9" t="s">
        <v>145</v>
      </c>
      <c r="J16" s="9" t="s">
        <v>153</v>
      </c>
      <c r="K16" s="14">
        <v>0.5</v>
      </c>
      <c r="L16" s="32">
        <v>100</v>
      </c>
      <c r="M16" s="35">
        <f t="shared" si="1"/>
        <v>50</v>
      </c>
      <c r="N16" s="5" t="s">
        <v>56</v>
      </c>
      <c r="O16" s="5" t="s">
        <v>74</v>
      </c>
      <c r="P16" s="6" t="s">
        <v>208</v>
      </c>
      <c r="Q16" s="6" t="s">
        <v>236</v>
      </c>
    </row>
    <row r="17" spans="1:17" ht="45" x14ac:dyDescent="0.25">
      <c r="A17" s="13">
        <v>14</v>
      </c>
      <c r="B17" s="45"/>
      <c r="C17" s="42"/>
      <c r="D17" s="46"/>
      <c r="E17" s="6" t="s">
        <v>45</v>
      </c>
      <c r="F17" s="30">
        <v>43728</v>
      </c>
      <c r="G17" s="5" t="s">
        <v>69</v>
      </c>
      <c r="H17" s="5" t="s">
        <v>151</v>
      </c>
      <c r="I17" s="9" t="s">
        <v>141</v>
      </c>
      <c r="J17" s="9" t="s">
        <v>136</v>
      </c>
      <c r="K17" s="14">
        <v>0.3</v>
      </c>
      <c r="L17" s="32">
        <v>10</v>
      </c>
      <c r="M17" s="35">
        <f t="shared" si="1"/>
        <v>3</v>
      </c>
      <c r="N17" s="5" t="s">
        <v>56</v>
      </c>
      <c r="O17" s="5" t="s">
        <v>74</v>
      </c>
      <c r="P17" s="6" t="s">
        <v>237</v>
      </c>
      <c r="Q17" s="6" t="s">
        <v>238</v>
      </c>
    </row>
    <row r="18" spans="1:17" ht="105" x14ac:dyDescent="0.25">
      <c r="A18" s="13">
        <v>15</v>
      </c>
      <c r="B18" s="5" t="s">
        <v>155</v>
      </c>
      <c r="C18" s="40"/>
      <c r="D18" s="46"/>
      <c r="E18" s="6" t="s">
        <v>46</v>
      </c>
      <c r="F18" s="30">
        <v>44013</v>
      </c>
      <c r="G18" s="5" t="s">
        <v>68</v>
      </c>
      <c r="H18" s="5" t="s">
        <v>145</v>
      </c>
      <c r="I18" s="9" t="s">
        <v>77</v>
      </c>
      <c r="J18" s="9" t="s">
        <v>142</v>
      </c>
      <c r="K18" s="14">
        <v>1</v>
      </c>
      <c r="L18" s="32">
        <v>50</v>
      </c>
      <c r="M18" s="35">
        <f t="shared" si="1"/>
        <v>50</v>
      </c>
      <c r="N18" s="5" t="s">
        <v>56</v>
      </c>
      <c r="O18" s="5" t="s">
        <v>74</v>
      </c>
      <c r="P18" s="6" t="s">
        <v>209</v>
      </c>
      <c r="Q18" s="6" t="s">
        <v>239</v>
      </c>
    </row>
    <row r="19" spans="1:17" ht="45" x14ac:dyDescent="0.25">
      <c r="A19" s="13">
        <v>16</v>
      </c>
      <c r="B19" s="32" t="s">
        <v>150</v>
      </c>
      <c r="C19" s="41" t="s">
        <v>221</v>
      </c>
      <c r="D19" s="6" t="s">
        <v>211</v>
      </c>
      <c r="E19" s="6" t="s">
        <v>212</v>
      </c>
      <c r="F19" s="30">
        <v>43676</v>
      </c>
      <c r="G19" s="6" t="s">
        <v>213</v>
      </c>
      <c r="H19" s="5" t="s">
        <v>149</v>
      </c>
      <c r="I19" s="9" t="s">
        <v>214</v>
      </c>
      <c r="J19" s="38" t="s">
        <v>215</v>
      </c>
      <c r="K19" s="34">
        <v>0.3</v>
      </c>
      <c r="L19" s="5">
        <v>100</v>
      </c>
      <c r="M19" s="5">
        <f t="shared" si="1"/>
        <v>30</v>
      </c>
      <c r="N19" s="5" t="s">
        <v>56</v>
      </c>
      <c r="O19" s="5" t="s">
        <v>168</v>
      </c>
      <c r="P19" s="6" t="s">
        <v>219</v>
      </c>
      <c r="Q19" s="39" t="s">
        <v>241</v>
      </c>
    </row>
    <row r="20" spans="1:17" ht="75" x14ac:dyDescent="0.25">
      <c r="A20" s="13">
        <v>17</v>
      </c>
      <c r="B20" s="32" t="s">
        <v>150</v>
      </c>
      <c r="C20" s="41"/>
      <c r="D20" s="6" t="s">
        <v>216</v>
      </c>
      <c r="E20" s="6" t="s">
        <v>217</v>
      </c>
      <c r="F20" s="30">
        <v>43676</v>
      </c>
      <c r="G20" s="6" t="s">
        <v>213</v>
      </c>
      <c r="H20" s="5" t="s">
        <v>149</v>
      </c>
      <c r="I20" s="5" t="s">
        <v>218</v>
      </c>
      <c r="J20" s="38" t="s">
        <v>215</v>
      </c>
      <c r="K20" s="34">
        <v>0.3</v>
      </c>
      <c r="L20" s="5">
        <v>100</v>
      </c>
      <c r="M20" s="5">
        <f t="shared" ref="M20" si="2">K20*L20</f>
        <v>30</v>
      </c>
      <c r="N20" s="5" t="s">
        <v>56</v>
      </c>
      <c r="O20" s="5" t="s">
        <v>168</v>
      </c>
      <c r="P20" s="6" t="s">
        <v>220</v>
      </c>
      <c r="Q20" s="40"/>
    </row>
  </sheetData>
  <mergeCells count="18">
    <mergeCell ref="K2:M2"/>
    <mergeCell ref="D4:D6"/>
    <mergeCell ref="D7:D9"/>
    <mergeCell ref="D10:D12"/>
    <mergeCell ref="D13:D15"/>
    <mergeCell ref="B4:B5"/>
    <mergeCell ref="B7:B9"/>
    <mergeCell ref="B10:B11"/>
    <mergeCell ref="B13:B15"/>
    <mergeCell ref="B16:B17"/>
    <mergeCell ref="Q19:Q20"/>
    <mergeCell ref="C19:C20"/>
    <mergeCell ref="C10:C12"/>
    <mergeCell ref="C7:C9"/>
    <mergeCell ref="C4:C6"/>
    <mergeCell ref="C13:C15"/>
    <mergeCell ref="C16:C18"/>
    <mergeCell ref="D16:D18"/>
  </mergeCells>
  <conditionalFormatting sqref="M5">
    <cfRule type="colorScale" priority="2">
      <colorScale>
        <cfvo type="min"/>
        <cfvo type="percentile" val="50"/>
        <cfvo type="max"/>
        <color rgb="FF00B050"/>
        <color rgb="FFFFC000"/>
        <color rgb="FFFF3300"/>
      </colorScale>
    </cfRule>
  </conditionalFormatting>
  <conditionalFormatting sqref="M6:M18 M4">
    <cfRule type="colorScale" priority="4">
      <colorScale>
        <cfvo type="min"/>
        <cfvo type="percentile" val="50"/>
        <cfvo type="max"/>
        <color rgb="FF00B050"/>
        <color rgb="FFFFC000"/>
        <color rgb="FFFF3300"/>
      </colorScale>
    </cfRule>
  </conditionalFormatting>
  <conditionalFormatting sqref="M4:M18">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00627-1944-4021-84AC-5AA5CE98A3A2}">
  <dimension ref="A1:L29"/>
  <sheetViews>
    <sheetView workbookViewId="0">
      <pane xSplit="2" ySplit="3" topLeftCell="C18" activePane="bottomRight" state="frozen"/>
      <selection pane="topRight" activeCell="C1" sqref="C1"/>
      <selection pane="bottomLeft" activeCell="A4" sqref="A4"/>
      <selection pane="bottomRight" activeCell="D33" sqref="D33"/>
    </sheetView>
  </sheetViews>
  <sheetFormatPr defaultRowHeight="15" x14ac:dyDescent="0.25"/>
  <cols>
    <col min="1" max="1" width="5.5703125" style="3" customWidth="1"/>
    <col min="2" max="2" width="18.140625" style="3" customWidth="1"/>
    <col min="3" max="3" width="18.85546875" style="3" customWidth="1"/>
    <col min="4" max="4" width="16.7109375" style="3" customWidth="1"/>
    <col min="5" max="5" width="22" style="3" customWidth="1"/>
    <col min="6" max="6" width="14.28515625" style="3" customWidth="1"/>
    <col min="7" max="7" width="9.140625" style="3"/>
    <col min="8" max="8" width="9.42578125" style="3" customWidth="1"/>
    <col min="9" max="9" width="8.42578125" style="3" customWidth="1"/>
    <col min="10" max="10" width="18.85546875" style="3" customWidth="1"/>
    <col min="11" max="11" width="15.28515625" style="3" customWidth="1"/>
    <col min="12" max="12" width="14.28515625" style="3" customWidth="1"/>
    <col min="13" max="16384" width="9.140625" style="3"/>
  </cols>
  <sheetData>
    <row r="1" spans="2:11" ht="15.75" x14ac:dyDescent="0.25">
      <c r="B1" s="21" t="s">
        <v>88</v>
      </c>
    </row>
    <row r="2" spans="2:11" x14ac:dyDescent="0.25">
      <c r="B2" s="3" t="s">
        <v>89</v>
      </c>
    </row>
    <row r="4" spans="2:11" x14ac:dyDescent="0.25">
      <c r="B4" s="12" t="s">
        <v>90</v>
      </c>
      <c r="H4" s="3" t="s">
        <v>133</v>
      </c>
      <c r="J4" s="12" t="s">
        <v>90</v>
      </c>
    </row>
    <row r="5" spans="2:11" ht="20.100000000000001" customHeight="1" x14ac:dyDescent="0.25">
      <c r="B5" s="16" t="s">
        <v>101</v>
      </c>
      <c r="C5" s="17" t="s">
        <v>103</v>
      </c>
      <c r="D5" s="18" t="s">
        <v>102</v>
      </c>
      <c r="H5" s="3" t="s">
        <v>101</v>
      </c>
      <c r="I5" s="3" t="s">
        <v>123</v>
      </c>
      <c r="J5" s="13" t="s">
        <v>129</v>
      </c>
      <c r="K5" s="13" t="s">
        <v>102</v>
      </c>
    </row>
    <row r="6" spans="2:11" ht="20.100000000000001" customHeight="1" x14ac:dyDescent="0.25">
      <c r="B6" s="18" t="s">
        <v>54</v>
      </c>
      <c r="C6" s="19" t="s">
        <v>93</v>
      </c>
      <c r="D6" s="20">
        <v>1</v>
      </c>
      <c r="H6" s="3" t="s">
        <v>54</v>
      </c>
      <c r="J6" s="13" t="s">
        <v>130</v>
      </c>
      <c r="K6" s="13">
        <v>100</v>
      </c>
    </row>
    <row r="7" spans="2:11" ht="20.100000000000001" customHeight="1" x14ac:dyDescent="0.25">
      <c r="B7" s="18" t="s">
        <v>91</v>
      </c>
      <c r="C7" s="19" t="s">
        <v>94</v>
      </c>
      <c r="D7" s="20">
        <v>0.8</v>
      </c>
      <c r="H7" s="3" t="s">
        <v>52</v>
      </c>
      <c r="J7" s="13" t="s">
        <v>131</v>
      </c>
      <c r="K7" s="13">
        <v>50</v>
      </c>
    </row>
    <row r="8" spans="2:11" ht="20.100000000000001" customHeight="1" x14ac:dyDescent="0.25">
      <c r="B8" s="18" t="s">
        <v>92</v>
      </c>
      <c r="C8" s="20" t="s">
        <v>95</v>
      </c>
      <c r="D8" s="20">
        <v>0.6</v>
      </c>
      <c r="H8" s="3" t="s">
        <v>53</v>
      </c>
      <c r="J8" s="13" t="s">
        <v>132</v>
      </c>
      <c r="K8" s="13">
        <v>30</v>
      </c>
    </row>
    <row r="9" spans="2:11" ht="20.100000000000001" customHeight="1" x14ac:dyDescent="0.25">
      <c r="B9" s="18" t="s">
        <v>53</v>
      </c>
      <c r="C9" s="19" t="s">
        <v>96</v>
      </c>
      <c r="D9" s="20">
        <v>0.3</v>
      </c>
    </row>
    <row r="11" spans="2:11" ht="20.100000000000001" customHeight="1" x14ac:dyDescent="0.25">
      <c r="B11" s="12" t="s">
        <v>97</v>
      </c>
    </row>
    <row r="12" spans="2:11" ht="20.100000000000001" customHeight="1" x14ac:dyDescent="0.25">
      <c r="B12" s="3" t="s">
        <v>50</v>
      </c>
      <c r="C12" s="3" t="s">
        <v>104</v>
      </c>
      <c r="D12" s="3" t="s">
        <v>105</v>
      </c>
      <c r="E12" s="3" t="s">
        <v>102</v>
      </c>
    </row>
    <row r="13" spans="2:11" ht="20.100000000000001" customHeight="1" x14ac:dyDescent="0.25">
      <c r="B13" s="3" t="s">
        <v>54</v>
      </c>
      <c r="C13" s="3" t="s">
        <v>98</v>
      </c>
      <c r="D13" s="13" t="s">
        <v>106</v>
      </c>
      <c r="E13" s="13">
        <v>100</v>
      </c>
    </row>
    <row r="14" spans="2:11" ht="20.100000000000001" customHeight="1" x14ac:dyDescent="0.25">
      <c r="B14" s="3" t="s">
        <v>52</v>
      </c>
      <c r="C14" s="3" t="s">
        <v>99</v>
      </c>
      <c r="D14" s="13" t="s">
        <v>107</v>
      </c>
      <c r="E14" s="13">
        <v>50</v>
      </c>
    </row>
    <row r="15" spans="2:11" ht="20.100000000000001" customHeight="1" x14ac:dyDescent="0.25">
      <c r="B15" s="3" t="s">
        <v>53</v>
      </c>
      <c r="C15" s="3" t="s">
        <v>100</v>
      </c>
      <c r="D15" s="13" t="s">
        <v>108</v>
      </c>
      <c r="E15" s="13">
        <v>10</v>
      </c>
    </row>
    <row r="16" spans="2:11" ht="20.100000000000001" customHeight="1" x14ac:dyDescent="0.25"/>
    <row r="17" spans="1:12" ht="20.100000000000001" customHeight="1" x14ac:dyDescent="0.25">
      <c r="B17" s="4" t="s">
        <v>109</v>
      </c>
      <c r="C17" s="15" t="s">
        <v>110</v>
      </c>
      <c r="D17" s="15" t="s">
        <v>111</v>
      </c>
      <c r="E17" s="15" t="s">
        <v>112</v>
      </c>
      <c r="F17" s="4"/>
    </row>
    <row r="18" spans="1:12" ht="20.100000000000001" customHeight="1" x14ac:dyDescent="0.25">
      <c r="B18" s="4" t="s">
        <v>113</v>
      </c>
      <c r="C18" s="15" t="s">
        <v>117</v>
      </c>
      <c r="D18" s="15" t="s">
        <v>118</v>
      </c>
      <c r="E18" s="15" t="s">
        <v>119</v>
      </c>
      <c r="F18" s="4"/>
    </row>
    <row r="19" spans="1:12" ht="20.100000000000001" customHeight="1" x14ac:dyDescent="0.25">
      <c r="B19" s="4" t="s">
        <v>114</v>
      </c>
      <c r="C19" s="15" t="s">
        <v>120</v>
      </c>
      <c r="D19" s="15" t="s">
        <v>121</v>
      </c>
      <c r="E19" s="15" t="s">
        <v>122</v>
      </c>
      <c r="F19" s="4"/>
    </row>
    <row r="20" spans="1:12" ht="30" x14ac:dyDescent="0.25">
      <c r="B20" s="4" t="s">
        <v>115</v>
      </c>
      <c r="C20" s="15" t="s">
        <v>124</v>
      </c>
      <c r="D20" s="15" t="s">
        <v>125</v>
      </c>
      <c r="E20" s="15" t="s">
        <v>126</v>
      </c>
      <c r="F20" s="4"/>
    </row>
    <row r="21" spans="1:12" ht="30" x14ac:dyDescent="0.25">
      <c r="B21" s="4" t="s">
        <v>116</v>
      </c>
      <c r="C21" s="15" t="s">
        <v>124</v>
      </c>
      <c r="D21" s="15" t="s">
        <v>127</v>
      </c>
      <c r="E21" s="15" t="s">
        <v>128</v>
      </c>
      <c r="F21" s="4"/>
    </row>
    <row r="22" spans="1:12" ht="18.75" x14ac:dyDescent="0.25">
      <c r="B22" s="4"/>
      <c r="C22" s="4"/>
      <c r="D22" s="4"/>
      <c r="E22" s="4"/>
      <c r="F22" s="4"/>
      <c r="H22" s="29" t="s">
        <v>134</v>
      </c>
      <c r="I22" s="29"/>
    </row>
    <row r="23" spans="1:12" x14ac:dyDescent="0.25">
      <c r="B23" s="22"/>
      <c r="C23" s="52" t="s">
        <v>101</v>
      </c>
      <c r="D23" s="53"/>
      <c r="E23" s="53"/>
      <c r="F23" s="54"/>
      <c r="J23" s="52" t="s">
        <v>101</v>
      </c>
      <c r="K23" s="53"/>
      <c r="L23" s="54"/>
    </row>
    <row r="24" spans="1:12" x14ac:dyDescent="0.25">
      <c r="B24" s="50" t="s">
        <v>50</v>
      </c>
      <c r="C24" s="25" t="s">
        <v>54</v>
      </c>
      <c r="D24" s="25" t="s">
        <v>91</v>
      </c>
      <c r="E24" s="25" t="s">
        <v>92</v>
      </c>
      <c r="F24" s="25" t="s">
        <v>53</v>
      </c>
      <c r="H24" s="55" t="s">
        <v>50</v>
      </c>
      <c r="I24" s="55"/>
      <c r="J24" s="28" t="s">
        <v>54</v>
      </c>
      <c r="K24" s="28" t="s">
        <v>52</v>
      </c>
      <c r="L24" s="28" t="s">
        <v>53</v>
      </c>
    </row>
    <row r="25" spans="1:12" x14ac:dyDescent="0.25">
      <c r="B25" s="51"/>
      <c r="C25" s="23">
        <v>1</v>
      </c>
      <c r="D25" s="23">
        <v>0.8</v>
      </c>
      <c r="E25" s="23">
        <v>0.6</v>
      </c>
      <c r="F25" s="23">
        <v>0.3</v>
      </c>
      <c r="H25" s="55"/>
      <c r="I25" s="55"/>
      <c r="J25" s="27">
        <v>1</v>
      </c>
      <c r="K25" s="27">
        <v>0.5</v>
      </c>
      <c r="L25" s="27">
        <v>0.3</v>
      </c>
    </row>
    <row r="26" spans="1:12" x14ac:dyDescent="0.25">
      <c r="A26" s="3">
        <v>100</v>
      </c>
      <c r="B26" s="26" t="s">
        <v>54</v>
      </c>
      <c r="C26" s="24">
        <f>$A26*C$25</f>
        <v>100</v>
      </c>
      <c r="D26" s="24">
        <f>$A26*D$25</f>
        <v>80</v>
      </c>
      <c r="E26" s="24">
        <f>$A26*E$25</f>
        <v>60</v>
      </c>
      <c r="F26" s="24">
        <f>$A26*F$25</f>
        <v>30</v>
      </c>
      <c r="H26" s="26" t="s">
        <v>54</v>
      </c>
      <c r="I26" s="24">
        <v>100</v>
      </c>
      <c r="J26" s="24">
        <f t="shared" ref="J26:L28" si="0">$I26*J$25</f>
        <v>100</v>
      </c>
      <c r="K26" s="24">
        <f t="shared" si="0"/>
        <v>50</v>
      </c>
      <c r="L26" s="24">
        <f t="shared" si="0"/>
        <v>30</v>
      </c>
    </row>
    <row r="27" spans="1:12" x14ac:dyDescent="0.25">
      <c r="A27" s="3">
        <v>50</v>
      </c>
      <c r="B27" s="26" t="s">
        <v>52</v>
      </c>
      <c r="C27" s="24">
        <f t="shared" ref="C27:F28" si="1">$A27*C$25</f>
        <v>50</v>
      </c>
      <c r="D27" s="24">
        <f t="shared" si="1"/>
        <v>40</v>
      </c>
      <c r="E27" s="24">
        <f t="shared" si="1"/>
        <v>30</v>
      </c>
      <c r="F27" s="24">
        <f t="shared" si="1"/>
        <v>15</v>
      </c>
      <c r="H27" s="26" t="s">
        <v>52</v>
      </c>
      <c r="I27" s="24">
        <v>50</v>
      </c>
      <c r="J27" s="24">
        <f t="shared" si="0"/>
        <v>50</v>
      </c>
      <c r="K27" s="24">
        <f t="shared" si="0"/>
        <v>25</v>
      </c>
      <c r="L27" s="24">
        <f t="shared" si="0"/>
        <v>15</v>
      </c>
    </row>
    <row r="28" spans="1:12" x14ac:dyDescent="0.25">
      <c r="A28" s="3">
        <v>10</v>
      </c>
      <c r="B28" s="26" t="s">
        <v>53</v>
      </c>
      <c r="C28" s="24">
        <f t="shared" si="1"/>
        <v>10</v>
      </c>
      <c r="D28" s="24">
        <f t="shared" si="1"/>
        <v>8</v>
      </c>
      <c r="E28" s="24">
        <f t="shared" si="1"/>
        <v>6</v>
      </c>
      <c r="F28" s="24">
        <f t="shared" si="1"/>
        <v>3</v>
      </c>
      <c r="H28" s="26" t="s">
        <v>53</v>
      </c>
      <c r="I28" s="24">
        <v>10</v>
      </c>
      <c r="J28" s="24">
        <f t="shared" si="0"/>
        <v>10</v>
      </c>
      <c r="K28" s="24">
        <f t="shared" si="0"/>
        <v>5</v>
      </c>
      <c r="L28" s="24">
        <f t="shared" si="0"/>
        <v>3</v>
      </c>
    </row>
    <row r="29" spans="1:12" x14ac:dyDescent="0.25">
      <c r="J29" s="24"/>
      <c r="K29" s="24"/>
      <c r="L29" s="24"/>
    </row>
  </sheetData>
  <mergeCells count="4">
    <mergeCell ref="B24:B25"/>
    <mergeCell ref="C23:F23"/>
    <mergeCell ref="J23:L23"/>
    <mergeCell ref="H24:I25"/>
  </mergeCells>
  <conditionalFormatting sqref="C26:F28">
    <cfRule type="colorScale" priority="2">
      <colorScale>
        <cfvo type="min"/>
        <cfvo type="percentile" val="50"/>
        <cfvo type="max"/>
        <color rgb="FF92D050"/>
        <color rgb="FFFFC000"/>
        <color rgb="FFFF3300"/>
      </colorScale>
    </cfRule>
  </conditionalFormatting>
  <conditionalFormatting sqref="J26:L28">
    <cfRule type="colorScale" priority="1">
      <colorScale>
        <cfvo type="min"/>
        <cfvo type="percentile" val="50"/>
        <cfvo type="max"/>
        <color rgb="FF92D050"/>
        <color rgb="FFFFC000"/>
        <color rgb="FFFF3300"/>
      </colorScale>
    </cfRule>
  </conditionalFormatting>
  <pageMargins left="0.7" right="0.7" top="0.75" bottom="0.75" header="0.3" footer="0.3"/>
  <pageSetup paperSize="9" orientation="portrait" verticalDpi="0"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E117-AA0B-4C1C-B30F-092F525F90CB}">
  <dimension ref="B2:D24"/>
  <sheetViews>
    <sheetView workbookViewId="0">
      <pane xSplit="3" ySplit="2" topLeftCell="D3" activePane="bottomRight" state="frozen"/>
      <selection pane="topRight" activeCell="D1" sqref="D1"/>
      <selection pane="bottomLeft" activeCell="A3" sqref="A3"/>
      <selection pane="bottomRight" activeCell="G21" sqref="G21"/>
    </sheetView>
  </sheetViews>
  <sheetFormatPr defaultRowHeight="15" x14ac:dyDescent="0.25"/>
  <cols>
    <col min="1" max="1" width="4" style="3" customWidth="1"/>
    <col min="2" max="2" width="9.7109375" style="3" bestFit="1" customWidth="1"/>
    <col min="3" max="3" width="21.85546875" style="3" bestFit="1" customWidth="1"/>
    <col min="4" max="4" width="42.140625" style="3" bestFit="1" customWidth="1"/>
    <col min="5" max="16384" width="9.140625" style="3"/>
  </cols>
  <sheetData>
    <row r="2" spans="2:4" x14ac:dyDescent="0.25">
      <c r="B2" s="5" t="s">
        <v>165</v>
      </c>
      <c r="C2" s="5" t="s">
        <v>166</v>
      </c>
      <c r="D2" s="5" t="s">
        <v>167</v>
      </c>
    </row>
    <row r="3" spans="2:4" x14ac:dyDescent="0.25">
      <c r="B3" s="41" t="s">
        <v>168</v>
      </c>
      <c r="C3" s="41" t="s">
        <v>56</v>
      </c>
      <c r="D3" s="5" t="s">
        <v>169</v>
      </c>
    </row>
    <row r="4" spans="2:4" x14ac:dyDescent="0.25">
      <c r="B4" s="41"/>
      <c r="C4" s="41"/>
      <c r="D4" s="5" t="s">
        <v>170</v>
      </c>
    </row>
    <row r="5" spans="2:4" x14ac:dyDescent="0.25">
      <c r="B5" s="41"/>
      <c r="C5" s="41"/>
      <c r="D5" s="5" t="s">
        <v>171</v>
      </c>
    </row>
    <row r="6" spans="2:4" x14ac:dyDescent="0.25">
      <c r="B6" s="41" t="s">
        <v>71</v>
      </c>
      <c r="C6" s="46" t="s">
        <v>56</v>
      </c>
      <c r="D6" s="5" t="s">
        <v>172</v>
      </c>
    </row>
    <row r="7" spans="2:4" x14ac:dyDescent="0.25">
      <c r="B7" s="41"/>
      <c r="C7" s="46"/>
      <c r="D7" s="5" t="s">
        <v>173</v>
      </c>
    </row>
    <row r="8" spans="2:4" x14ac:dyDescent="0.25">
      <c r="B8" s="41"/>
      <c r="C8" s="46"/>
      <c r="D8" s="5" t="s">
        <v>174</v>
      </c>
    </row>
    <row r="9" spans="2:4" x14ac:dyDescent="0.25">
      <c r="B9" s="41" t="s">
        <v>74</v>
      </c>
      <c r="C9" s="41" t="s">
        <v>56</v>
      </c>
      <c r="D9" s="5" t="s">
        <v>175</v>
      </c>
    </row>
    <row r="10" spans="2:4" x14ac:dyDescent="0.25">
      <c r="B10" s="41"/>
      <c r="C10" s="41"/>
      <c r="D10" s="5" t="s">
        <v>176</v>
      </c>
    </row>
    <row r="11" spans="2:4" x14ac:dyDescent="0.25">
      <c r="B11" s="41"/>
      <c r="C11" s="41"/>
      <c r="D11" s="5" t="s">
        <v>177</v>
      </c>
    </row>
    <row r="12" spans="2:4" x14ac:dyDescent="0.25">
      <c r="B12" s="41" t="s">
        <v>178</v>
      </c>
      <c r="C12" s="41" t="s">
        <v>179</v>
      </c>
      <c r="D12" s="5" t="s">
        <v>180</v>
      </c>
    </row>
    <row r="13" spans="2:4" x14ac:dyDescent="0.25">
      <c r="B13" s="41"/>
      <c r="C13" s="41"/>
      <c r="D13" s="5" t="s">
        <v>181</v>
      </c>
    </row>
    <row r="14" spans="2:4" x14ac:dyDescent="0.25">
      <c r="B14" s="41"/>
      <c r="C14" s="41"/>
      <c r="D14" s="5" t="s">
        <v>182</v>
      </c>
    </row>
    <row r="15" spans="2:4" x14ac:dyDescent="0.25">
      <c r="B15" s="41" t="s">
        <v>183</v>
      </c>
      <c r="C15" s="41" t="s">
        <v>179</v>
      </c>
      <c r="D15" s="5" t="s">
        <v>184</v>
      </c>
    </row>
    <row r="16" spans="2:4" x14ac:dyDescent="0.25">
      <c r="B16" s="41"/>
      <c r="C16" s="41"/>
      <c r="D16" s="5" t="s">
        <v>185</v>
      </c>
    </row>
    <row r="17" spans="2:4" x14ac:dyDescent="0.25">
      <c r="B17" s="41"/>
      <c r="C17" s="41"/>
      <c r="D17" s="5" t="s">
        <v>186</v>
      </c>
    </row>
    <row r="18" spans="2:4" x14ac:dyDescent="0.25">
      <c r="B18" s="41" t="s">
        <v>76</v>
      </c>
      <c r="C18" s="41" t="s">
        <v>57</v>
      </c>
      <c r="D18" s="5" t="s">
        <v>187</v>
      </c>
    </row>
    <row r="19" spans="2:4" x14ac:dyDescent="0.25">
      <c r="B19" s="41"/>
      <c r="C19" s="41"/>
      <c r="D19" s="5" t="s">
        <v>188</v>
      </c>
    </row>
    <row r="20" spans="2:4" x14ac:dyDescent="0.25">
      <c r="B20" s="41" t="s">
        <v>189</v>
      </c>
      <c r="C20" s="41" t="s">
        <v>57</v>
      </c>
      <c r="D20" s="5" t="s">
        <v>190</v>
      </c>
    </row>
    <row r="21" spans="2:4" x14ac:dyDescent="0.25">
      <c r="B21" s="41"/>
      <c r="C21" s="41"/>
      <c r="D21" s="5" t="s">
        <v>191</v>
      </c>
    </row>
    <row r="22" spans="2:4" x14ac:dyDescent="0.25">
      <c r="B22" s="41" t="s">
        <v>192</v>
      </c>
      <c r="C22" s="41" t="s">
        <v>57</v>
      </c>
      <c r="D22" s="5" t="s">
        <v>193</v>
      </c>
    </row>
    <row r="23" spans="2:4" x14ac:dyDescent="0.25">
      <c r="B23" s="41"/>
      <c r="C23" s="41"/>
      <c r="D23" s="5" t="s">
        <v>194</v>
      </c>
    </row>
    <row r="24" spans="2:4" x14ac:dyDescent="0.25">
      <c r="B24" s="41"/>
      <c r="C24" s="41"/>
      <c r="D24" s="5" t="s">
        <v>195</v>
      </c>
    </row>
  </sheetData>
  <mergeCells count="16">
    <mergeCell ref="B3:B5"/>
    <mergeCell ref="C3:C5"/>
    <mergeCell ref="B6:B8"/>
    <mergeCell ref="C6:C8"/>
    <mergeCell ref="B9:B11"/>
    <mergeCell ref="C9:C11"/>
    <mergeCell ref="B20:B21"/>
    <mergeCell ref="C20:C21"/>
    <mergeCell ref="B22:B24"/>
    <mergeCell ref="C22:C24"/>
    <mergeCell ref="B12:B14"/>
    <mergeCell ref="C12:C14"/>
    <mergeCell ref="B15:B17"/>
    <mergeCell ref="C15:C17"/>
    <mergeCell ref="B18:B19"/>
    <mergeCell ref="C18:C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AF86F-2D4E-4E59-9FBA-5617AA110EEC}">
  <dimension ref="B1:C53"/>
  <sheetViews>
    <sheetView workbookViewId="0">
      <selection activeCell="C13" sqref="C13"/>
    </sheetView>
  </sheetViews>
  <sheetFormatPr defaultRowHeight="15" x14ac:dyDescent="0.25"/>
  <cols>
    <col min="1" max="1" width="3.5703125" customWidth="1"/>
    <col min="2" max="2" width="8.140625" customWidth="1"/>
    <col min="3" max="3" width="71.28515625" customWidth="1"/>
  </cols>
  <sheetData>
    <row r="1" spans="2:3" x14ac:dyDescent="0.25">
      <c r="C1" s="1" t="s">
        <v>144</v>
      </c>
    </row>
    <row r="2" spans="2:3" x14ac:dyDescent="0.25">
      <c r="C2" t="s">
        <v>242</v>
      </c>
    </row>
    <row r="4" spans="2:3" x14ac:dyDescent="0.25">
      <c r="B4" t="s">
        <v>0</v>
      </c>
    </row>
    <row r="5" spans="2:3" x14ac:dyDescent="0.25">
      <c r="B5" t="s">
        <v>1</v>
      </c>
      <c r="C5" t="s">
        <v>2</v>
      </c>
    </row>
    <row r="6" spans="2:3" x14ac:dyDescent="0.25">
      <c r="C6" t="s">
        <v>3</v>
      </c>
    </row>
    <row r="8" spans="2:3" x14ac:dyDescent="0.25">
      <c r="B8" t="s">
        <v>4</v>
      </c>
    </row>
    <row r="9" spans="2:3" x14ac:dyDescent="0.25">
      <c r="C9" t="s">
        <v>5</v>
      </c>
    </row>
    <row r="10" spans="2:3" x14ac:dyDescent="0.25">
      <c r="C10" t="s">
        <v>6</v>
      </c>
    </row>
    <row r="11" spans="2:3" x14ac:dyDescent="0.25">
      <c r="C11" t="s">
        <v>7</v>
      </c>
    </row>
    <row r="12" spans="2:3" x14ac:dyDescent="0.25">
      <c r="C12" t="s">
        <v>8</v>
      </c>
    </row>
    <row r="13" spans="2:3" x14ac:dyDescent="0.25">
      <c r="C13" t="s">
        <v>9</v>
      </c>
    </row>
    <row r="14" spans="2:3" x14ac:dyDescent="0.25">
      <c r="C14" t="s">
        <v>10</v>
      </c>
    </row>
    <row r="15" spans="2:3" x14ac:dyDescent="0.25">
      <c r="C15" t="s">
        <v>11</v>
      </c>
    </row>
    <row r="16" spans="2:3" x14ac:dyDescent="0.25">
      <c r="C16" t="s">
        <v>12</v>
      </c>
    </row>
    <row r="17" spans="2:3" x14ac:dyDescent="0.25">
      <c r="C17" t="s">
        <v>13</v>
      </c>
    </row>
    <row r="18" spans="2:3" x14ac:dyDescent="0.25">
      <c r="C18" t="s">
        <v>14</v>
      </c>
    </row>
    <row r="20" spans="2:3" x14ac:dyDescent="0.25">
      <c r="B20" t="s">
        <v>15</v>
      </c>
    </row>
    <row r="21" spans="2:3" x14ac:dyDescent="0.25">
      <c r="C21" t="s">
        <v>16</v>
      </c>
    </row>
    <row r="22" spans="2:3" x14ac:dyDescent="0.25">
      <c r="C22" t="s">
        <v>17</v>
      </c>
    </row>
    <row r="23" spans="2:3" x14ac:dyDescent="0.25">
      <c r="C23" s="2" t="s">
        <v>18</v>
      </c>
    </row>
    <row r="24" spans="2:3" x14ac:dyDescent="0.25">
      <c r="C24" s="1" t="s">
        <v>19</v>
      </c>
    </row>
    <row r="25" spans="2:3" x14ac:dyDescent="0.25">
      <c r="C25" s="1" t="s">
        <v>20</v>
      </c>
    </row>
    <row r="26" spans="2:3" x14ac:dyDescent="0.25">
      <c r="C26" s="1" t="s">
        <v>25</v>
      </c>
    </row>
    <row r="27" spans="2:3" x14ac:dyDescent="0.25">
      <c r="C27" s="1" t="s">
        <v>21</v>
      </c>
    </row>
    <row r="28" spans="2:3" x14ac:dyDescent="0.25">
      <c r="C28" s="2" t="s">
        <v>22</v>
      </c>
    </row>
    <row r="29" spans="2:3" x14ac:dyDescent="0.25">
      <c r="C29" s="1" t="s">
        <v>23</v>
      </c>
    </row>
    <row r="30" spans="2:3" x14ac:dyDescent="0.25">
      <c r="C30" s="1" t="s">
        <v>24</v>
      </c>
    </row>
    <row r="32" spans="2:3" x14ac:dyDescent="0.25">
      <c r="B32" t="s">
        <v>26</v>
      </c>
    </row>
    <row r="33" spans="2:3" x14ac:dyDescent="0.25">
      <c r="B33" t="s">
        <v>27</v>
      </c>
    </row>
    <row r="34" spans="2:3" x14ac:dyDescent="0.25">
      <c r="C34" t="s">
        <v>28</v>
      </c>
    </row>
    <row r="35" spans="2:3" x14ac:dyDescent="0.25">
      <c r="C35" t="s">
        <v>29</v>
      </c>
    </row>
    <row r="36" spans="2:3" x14ac:dyDescent="0.25">
      <c r="C36" t="s">
        <v>30</v>
      </c>
    </row>
    <row r="37" spans="2:3" x14ac:dyDescent="0.25">
      <c r="B37" t="s">
        <v>31</v>
      </c>
    </row>
    <row r="38" spans="2:3" x14ac:dyDescent="0.25">
      <c r="C38" t="s">
        <v>32</v>
      </c>
    </row>
    <row r="39" spans="2:3" x14ac:dyDescent="0.25">
      <c r="C39" t="s">
        <v>33</v>
      </c>
    </row>
    <row r="40" spans="2:3" x14ac:dyDescent="0.25">
      <c r="C40" t="s">
        <v>34</v>
      </c>
    </row>
    <row r="41" spans="2:3" x14ac:dyDescent="0.25">
      <c r="B41" t="s">
        <v>35</v>
      </c>
    </row>
    <row r="42" spans="2:3" x14ac:dyDescent="0.25">
      <c r="C42" t="s">
        <v>36</v>
      </c>
    </row>
    <row r="43" spans="2:3" x14ac:dyDescent="0.25">
      <c r="C43" t="s">
        <v>42</v>
      </c>
    </row>
    <row r="44" spans="2:3" x14ac:dyDescent="0.25">
      <c r="C44" t="s">
        <v>37</v>
      </c>
    </row>
    <row r="46" spans="2:3" x14ac:dyDescent="0.25">
      <c r="B46" t="s">
        <v>38</v>
      </c>
    </row>
    <row r="47" spans="2:3" x14ac:dyDescent="0.25">
      <c r="C47" t="s">
        <v>39</v>
      </c>
    </row>
    <row r="48" spans="2:3" x14ac:dyDescent="0.25">
      <c r="C48" t="s">
        <v>40</v>
      </c>
    </row>
    <row r="49" spans="2:3" x14ac:dyDescent="0.25">
      <c r="C49" t="s">
        <v>43</v>
      </c>
    </row>
    <row r="50" spans="2:3" x14ac:dyDescent="0.25">
      <c r="B50" t="s">
        <v>41</v>
      </c>
    </row>
    <row r="51" spans="2:3" x14ac:dyDescent="0.25">
      <c r="C51" t="s">
        <v>44</v>
      </c>
    </row>
    <row r="52" spans="2:3" x14ac:dyDescent="0.25">
      <c r="C52" t="s">
        <v>45</v>
      </c>
    </row>
    <row r="53" spans="2:3" x14ac:dyDescent="0.25">
      <c r="C53" t="s">
        <v>46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register</vt:lpstr>
      <vt:lpstr>Risk probability matrix</vt:lpstr>
      <vt:lpstr>Response strategy</vt:lpstr>
      <vt:lpstr>Risk planning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 Phaltane</dc:creator>
  <cp:lastModifiedBy>Ranjit Phaltane</cp:lastModifiedBy>
  <dcterms:created xsi:type="dcterms:W3CDTF">2020-04-11T14:51:17Z</dcterms:created>
  <dcterms:modified xsi:type="dcterms:W3CDTF">2020-04-15T13:50:10Z</dcterms:modified>
</cp:coreProperties>
</file>