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S:\Ecology\Student_folders_&amp;_files\Kara 2020\GLO\Sage_GLO\data\"/>
    </mc:Choice>
  </mc:AlternateContent>
  <xr:revisionPtr revIDLastSave="0" documentId="13_ncr:1_{B84C77D7-1339-4385-8B46-B93EB3D047B6}" xr6:coauthVersionLast="46" xr6:coauthVersionMax="46" xr10:uidLastSave="{00000000-0000-0000-0000-000000000000}"/>
  <bookViews>
    <workbookView xWindow="35640" yWindow="1575" windowWidth="21600" windowHeight="11385" activeTab="6" xr2:uid="{00000000-000D-0000-FFFF-FFFF00000000}"/>
  </bookViews>
  <sheets>
    <sheet name="1940Survey" sheetId="1" r:id="rId1"/>
    <sheet name="1940s_extra" sheetId="6" r:id="rId2"/>
    <sheet name="1940notes" sheetId="3" r:id="rId3"/>
    <sheet name="1880Survey" sheetId="2" r:id="rId4"/>
    <sheet name="1880_extra" sheetId="7" r:id="rId5"/>
    <sheet name="1880notes" sheetId="4" r:id="rId6"/>
    <sheet name="2004Survey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2" i="1" l="1"/>
  <c r="D271" i="1"/>
  <c r="D263" i="1"/>
  <c r="D259" i="1"/>
  <c r="D255" i="1"/>
  <c r="D35" i="1" l="1"/>
  <c r="D51" i="1"/>
  <c r="D131" i="1"/>
  <c r="D147" i="1"/>
  <c r="D235" i="1"/>
  <c r="D27" i="1"/>
  <c r="D59" i="1"/>
  <c r="D123" i="1"/>
  <c r="D155" i="1"/>
  <c r="D219" i="1"/>
  <c r="D239" i="1"/>
  <c r="D19" i="1"/>
  <c r="D115" i="1"/>
  <c r="D163" i="1"/>
  <c r="D211" i="1"/>
  <c r="D243" i="1"/>
  <c r="D11" i="1"/>
  <c r="D76" i="1"/>
  <c r="D171" i="1"/>
  <c r="D167" i="1"/>
  <c r="D203" i="1"/>
  <c r="D247" i="1"/>
  <c r="D85" i="1"/>
  <c r="D195" i="1"/>
  <c r="D194" i="1"/>
  <c r="D18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transect
qcorner
corner
transect_summary
other
fire</t>
        </r>
      </text>
    </comment>
    <comment ref="O1" authorId="0" shapeId="0" xr:uid="{00000000-0006-0000-0000-000002000000}">
      <text>
        <r>
          <rPr>
            <sz val="10"/>
            <color rgb="FF000000"/>
            <rFont val="Arial"/>
          </rPr>
          <t>see species codes tab for 4-letter code species lookup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430FBD8-D752-40B8-8002-35EC31DD5D78}">
      <text>
        <r>
          <rPr>
            <sz val="10"/>
            <color rgb="FF000000"/>
            <rFont val="Arial"/>
          </rPr>
          <t>transect
qcorner
corner
transect_summary
other
fire</t>
        </r>
      </text>
    </comment>
    <comment ref="O1" authorId="0" shapeId="0" xr:uid="{3CE668C9-FC27-489D-9372-7C3E9C1D8912}">
      <text>
        <r>
          <rPr>
            <sz val="10"/>
            <color rgb="FF000000"/>
            <rFont val="Arial"/>
          </rPr>
          <t>see species codes tab for 4-letter code species lookup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</rPr>
          <t>transect
qcorner
corner
transect_summary
other
fire</t>
        </r>
      </text>
    </comment>
    <comment ref="O1" authorId="0" shapeId="0" xr:uid="{00000000-0006-0000-0100-000002000000}">
      <text>
        <r>
          <rPr>
            <sz val="10"/>
            <color rgb="FF000000"/>
            <rFont val="Arial"/>
          </rPr>
          <t>see species codes tab for 4-letter code species lookup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8A92BD68-6534-440B-896D-DB3323135DAC}">
      <text>
        <r>
          <rPr>
            <sz val="10"/>
            <color rgb="FF000000"/>
            <rFont val="Arial"/>
          </rPr>
          <t>transect
qcorner
corner
transect_summary
other
fire</t>
        </r>
      </text>
    </comment>
    <comment ref="O1" authorId="0" shapeId="0" xr:uid="{AAA43986-80EC-47FC-8D94-DC7D2AE028CF}">
      <text>
        <r>
          <rPr>
            <sz val="10"/>
            <color rgb="FF000000"/>
            <rFont val="Arial"/>
          </rPr>
          <t>see species codes tab for 4-letter code species lookup</t>
        </r>
      </text>
    </comment>
  </commentList>
</comments>
</file>

<file path=xl/sharedStrings.xml><?xml version="1.0" encoding="utf-8"?>
<sst xmlns="http://schemas.openxmlformats.org/spreadsheetml/2006/main" count="4684" uniqueCount="201">
  <si>
    <t>Survey_type</t>
  </si>
  <si>
    <t>Segment_id</t>
  </si>
  <si>
    <t>Distance_chns</t>
  </si>
  <si>
    <t>Sage</t>
  </si>
  <si>
    <t>Sage_ht_ft</t>
  </si>
  <si>
    <t>Grass</t>
  </si>
  <si>
    <t>Alt_veg</t>
  </si>
  <si>
    <t>Survey_notes</t>
  </si>
  <si>
    <t>Other_notes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</si>
  <si>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</si>
  <si>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</si>
  <si>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</si>
  <si>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</si>
  <si>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</si>
  <si>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</si>
  <si>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</si>
  <si>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</si>
  <si>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</si>
  <si>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transect</t>
  </si>
  <si>
    <t>unknown</t>
  </si>
  <si>
    <t xml:space="preserve">Through low undergrowth </t>
  </si>
  <si>
    <t>qcorner</t>
  </si>
  <si>
    <t>No bearing trees</t>
  </si>
  <si>
    <t>corner</t>
  </si>
  <si>
    <t>transect_summary</t>
  </si>
  <si>
    <t>NA</t>
  </si>
  <si>
    <t>understory</t>
  </si>
  <si>
    <t>GUSA</t>
  </si>
  <si>
    <t>Undergrowth, sage and broomweed.</t>
  </si>
  <si>
    <t>yes</t>
  </si>
  <si>
    <t>An arroyo, 20 lks wide, 6 ft deep</t>
  </si>
  <si>
    <t>An arroyo, 10 lks wide</t>
  </si>
  <si>
    <t xml:space="preserve">Undergrowth, sage. </t>
  </si>
  <si>
    <t>31-11-36-W</t>
  </si>
  <si>
    <t>present</t>
  </si>
  <si>
    <t xml:space="preserve">Over gently rolling prairie. </t>
  </si>
  <si>
    <t>absent</t>
  </si>
  <si>
    <t>Undergrowth, broomweed.</t>
  </si>
  <si>
    <t>31-11-25-S</t>
  </si>
  <si>
    <t>31-11-25-W</t>
  </si>
  <si>
    <t>An arroyo 5 lks wise, in a deep draw</t>
  </si>
  <si>
    <t>Same arroyo</t>
  </si>
  <si>
    <t>An arroyo 10lks wise, in a draw 40 ft deep</t>
  </si>
  <si>
    <t>31-11-24-S</t>
  </si>
  <si>
    <t>Rio Grande river, 100 lks wide, 3 ft deep</t>
  </si>
  <si>
    <t>31-11-24-W</t>
  </si>
  <si>
    <t>Rio Grande River, 100 lks wide, 3 ft deep</t>
  </si>
  <si>
    <t xml:space="preserve">No remaining evidence of the original corner </t>
  </si>
  <si>
    <t>An arroyo, 50 lks wide, 40 ft deep</t>
  </si>
  <si>
    <t>31-11-13-S</t>
  </si>
  <si>
    <t>Through undergrowth</t>
  </si>
  <si>
    <t xml:space="preserve">An arroyo, 20 lks wide. </t>
  </si>
  <si>
    <t>31-11-13-W</t>
  </si>
  <si>
    <t>An arroyo, 15 lks wide</t>
  </si>
  <si>
    <t>An arroyo, 15 lks wide 6 ft deep</t>
  </si>
  <si>
    <t xml:space="preserve">No bearing trees </t>
  </si>
  <si>
    <t>31-11-12-S</t>
  </si>
  <si>
    <t xml:space="preserve">Intersect the S bdy of the Sangre de Cristo Land Grant </t>
  </si>
  <si>
    <t>31-11-12-W</t>
  </si>
  <si>
    <t>Intersect the S bounday of Sangre de Cristo Land Grant</t>
  </si>
  <si>
    <t>Center of RG defines the west boundary of the Sangre de Cristo Land Grant. No remaining evidence of the original closing corner.</t>
  </si>
  <si>
    <t>31-11-35-W</t>
  </si>
  <si>
    <t>31-11-26-S</t>
  </si>
  <si>
    <t xml:space="preserve">Over rolling praire. </t>
  </si>
  <si>
    <t xml:space="preserve">Undergrowth, broomweed. </t>
  </si>
  <si>
    <t>31-11-26-W</t>
  </si>
  <si>
    <t>31-11-23-S</t>
  </si>
  <si>
    <t>31-11-23-W</t>
  </si>
  <si>
    <t>IF PRARIE, SAGE = ABSENT?</t>
  </si>
  <si>
    <t>31-11-14-S</t>
  </si>
  <si>
    <t>31-11-14-W</t>
  </si>
  <si>
    <t>Undergrowth, broomweed</t>
  </si>
  <si>
    <t>31-11-11-S</t>
  </si>
  <si>
    <t>Rio Grande River, 100 lks wide, 2 ft deep</t>
  </si>
  <si>
    <t>31-11-11-W</t>
  </si>
  <si>
    <t>No beaing trees</t>
  </si>
  <si>
    <t xml:space="preserve">No remaining evidence of original stone or pits </t>
  </si>
  <si>
    <t>Rio Grande River, 100 lks wide 2 ft deep</t>
  </si>
  <si>
    <t>Boundary of Sange Land Grant</t>
  </si>
  <si>
    <t xml:space="preserve">No remaining evidence of original closing corner </t>
  </si>
  <si>
    <t>31-11-34-W</t>
  </si>
  <si>
    <t>31-11-27-S</t>
  </si>
  <si>
    <t>Undergrowth, low broomweed</t>
  </si>
  <si>
    <t>31-11-27-W</t>
  </si>
  <si>
    <t>31-11-22-S</t>
  </si>
  <si>
    <t>31-11-22-W</t>
  </si>
  <si>
    <t>31-11-15-S</t>
  </si>
  <si>
    <t>31-11-15-W</t>
  </si>
  <si>
    <t>31-11-10-S</t>
  </si>
  <si>
    <t>31-11-10-W</t>
  </si>
  <si>
    <t>31-11-33-W</t>
  </si>
  <si>
    <t>31-11-28-S</t>
  </si>
  <si>
    <t>31-11-28-W</t>
  </si>
  <si>
    <t>31-11-21-S</t>
  </si>
  <si>
    <t>31-11-21-W</t>
  </si>
  <si>
    <t>31-11-16-S</t>
  </si>
  <si>
    <t>31-11-16-W</t>
  </si>
  <si>
    <t>31-11-32-W</t>
  </si>
  <si>
    <t>Unergrowth, broomweed</t>
  </si>
  <si>
    <t>31-11-29-S</t>
  </si>
  <si>
    <t>Undergrowth, broomweed and grass</t>
  </si>
  <si>
    <t>GRASS!!!!</t>
  </si>
  <si>
    <t>31-11-30-S</t>
  </si>
  <si>
    <t>31-11-29-W</t>
  </si>
  <si>
    <t>Undergrowth, bromweed</t>
  </si>
  <si>
    <t>31-11-20-S</t>
  </si>
  <si>
    <t>31-11-19-S</t>
  </si>
  <si>
    <t>31-11-20-W</t>
  </si>
  <si>
    <t>Over gently rolling land</t>
  </si>
  <si>
    <t>31-11-17-S</t>
  </si>
  <si>
    <t>31-11-18-S</t>
  </si>
  <si>
    <t>31-11-17-W</t>
  </si>
  <si>
    <t>RIOGRANDE</t>
  </si>
  <si>
    <t xml:space="preserve">Center of RG 200 lks wide, 3 ft wide </t>
  </si>
  <si>
    <t>SALIX</t>
  </si>
  <si>
    <t>Undergrowth, willow and weeds</t>
  </si>
  <si>
    <t>31-11-31-W</t>
  </si>
  <si>
    <t>sparse</t>
  </si>
  <si>
    <t>Poor grass</t>
  </si>
  <si>
    <t>31-11-30-W</t>
  </si>
  <si>
    <t>31-11-19-W</t>
  </si>
  <si>
    <t>dense</t>
  </si>
  <si>
    <t>Good grass</t>
  </si>
  <si>
    <t>31-11-18-W</t>
  </si>
  <si>
    <t>Grass poor</t>
  </si>
  <si>
    <t>sangre_border</t>
  </si>
  <si>
    <t>20 grass</t>
  </si>
  <si>
    <t>Bearing tree</t>
  </si>
  <si>
    <t>No chains, species, diam</t>
  </si>
  <si>
    <t>Rio Grande River</t>
  </si>
  <si>
    <t>No chain, species, diam</t>
  </si>
  <si>
    <t>Intersect Sangre de Cristo Land Grant</t>
  </si>
  <si>
    <t>Intersect Sangre land grant</t>
  </si>
  <si>
    <t>Enter lake</t>
  </si>
  <si>
    <t>Leave lake</t>
  </si>
  <si>
    <t>Unsure of handwriting here</t>
  </si>
  <si>
    <t>Map is now one page number ahead</t>
  </si>
  <si>
    <t>Survey_id</t>
  </si>
  <si>
    <t>31-11-11-?</t>
  </si>
  <si>
    <t xml:space="preserve">Border of the rio and sangre de cristo land grant </t>
  </si>
  <si>
    <t>Could be 31-11-10-W</t>
  </si>
  <si>
    <t>31-11-01-W</t>
  </si>
  <si>
    <t>Could be 31-11-01-W</t>
  </si>
  <si>
    <t>31-11-02-S</t>
  </si>
  <si>
    <t>31-11-02-W</t>
  </si>
  <si>
    <t>31-11-03-S</t>
  </si>
  <si>
    <t>31-11-03-W</t>
  </si>
  <si>
    <t>31-11-04-S</t>
  </si>
  <si>
    <t>31-11-04-W</t>
  </si>
  <si>
    <t>31-11-05-S</t>
  </si>
  <si>
    <t>31-11-05-W</t>
  </si>
  <si>
    <t>31-11-06-S</t>
  </si>
  <si>
    <t>31-11-07-S</t>
  </si>
  <si>
    <t>31-11-08-S</t>
  </si>
  <si>
    <t>31-11-08-W</t>
  </si>
  <si>
    <t>31-11-09-S</t>
  </si>
  <si>
    <t>31-11-09-W</t>
  </si>
  <si>
    <t>31-11-02</t>
  </si>
  <si>
    <t>31-11-07-W</t>
  </si>
  <si>
    <t>31-11-06-W</t>
  </si>
  <si>
    <t>Surveyor_id</t>
  </si>
  <si>
    <t>Date_surveyed</t>
  </si>
  <si>
    <t>HSC</t>
  </si>
  <si>
    <t>survey_id</t>
  </si>
  <si>
    <t>July 10-July 21 1881</t>
  </si>
  <si>
    <t>Land is generally rolling prarie except for a portion in the Eastern part which is made rough by the Rio Grande</t>
  </si>
  <si>
    <t>Good bunch and gramma grass</t>
  </si>
  <si>
    <t>July 19-August 9 1943</t>
  </si>
  <si>
    <t>31-11-1943</t>
  </si>
  <si>
    <t>The township is covered in low broomweed and sage undergrowth, and a fair sod of grasses.</t>
  </si>
  <si>
    <t>There are no settlers in the township</t>
  </si>
  <si>
    <t xml:space="preserve">The township is suitable only for stock grazing. </t>
  </si>
  <si>
    <t>30-11-1941</t>
  </si>
  <si>
    <t>31-11-31-S</t>
  </si>
  <si>
    <t>July 22-August 4 1941</t>
  </si>
  <si>
    <t xml:space="preserve">Undergrowth, small sage. </t>
  </si>
  <si>
    <t>31-11-32-S</t>
  </si>
  <si>
    <t>With small sage brush</t>
  </si>
  <si>
    <t>31-11-33-S</t>
  </si>
  <si>
    <t>31-11-34-S</t>
  </si>
  <si>
    <t xml:space="preserve">Undergrowth, scattered sage. </t>
  </si>
  <si>
    <t>31-11-35-S</t>
  </si>
  <si>
    <t>Through scattered undergrowth</t>
  </si>
  <si>
    <t>South end of lake, which is about 5 chains from E to W and 6 chains from S to N</t>
  </si>
  <si>
    <t>31-11-36-S</t>
  </si>
  <si>
    <t>31-10-1940</t>
  </si>
  <si>
    <t xml:space="preserve">Land, slightly rolling. Undergrowth sage. </t>
  </si>
  <si>
    <t>CWD</t>
  </si>
  <si>
    <t>July 30-August 22 1940</t>
  </si>
  <si>
    <t>June 19-June 26 1881</t>
  </si>
  <si>
    <t>Good grass in places</t>
  </si>
  <si>
    <t>30-11-1881</t>
  </si>
  <si>
    <t>unkown</t>
  </si>
  <si>
    <t>Bunch and gramma grass. Good around the lake</t>
  </si>
  <si>
    <t>Enter lake, 10 chains south</t>
  </si>
  <si>
    <t>Good grass in places. Sage brush</t>
  </si>
  <si>
    <t>Poor grass - sage brush</t>
  </si>
  <si>
    <t>Poor bunch grass</t>
  </si>
  <si>
    <t>31-11-1881</t>
  </si>
  <si>
    <t>WWB</t>
  </si>
  <si>
    <t>31-11-01-S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</si>
</sst>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>
      <alignment wrapText="1"/>
    </xf>
    <xf numFmtId="2" fontId="1" fillId="2" borderId="0" xfId="0" applyNumberFormat="1" applyFont="1" applyFill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 applyAlignment="1"/>
    <xf numFmtId="0" fontId="2" fillId="0" borderId="0" xfId="0" applyFont="1" applyAlignment="1"/>
    <xf numFmtId="2" fontId="2" fillId="2" borderId="0" xfId="0" applyNumberFormat="1" applyFont="1" applyFill="1" applyAlignment="1"/>
    <xf numFmtId="2" fontId="2" fillId="2" borderId="0" xfId="0" applyNumberFormat="1" applyFont="1" applyFill="1"/>
    <xf numFmtId="0" fontId="2" fillId="3" borderId="0" xfId="0" applyFont="1" applyFill="1" applyAlignment="1"/>
    <xf numFmtId="0" fontId="2" fillId="2" borderId="0" xfId="0" applyFont="1" applyFill="1" applyAlignment="1"/>
    <xf numFmtId="0" fontId="3" fillId="4" borderId="0" xfId="0" applyFont="1" applyFill="1" applyAlignment="1"/>
    <xf numFmtId="0" fontId="2" fillId="4" borderId="0" xfId="0" applyFont="1" applyFill="1" applyAlignment="1"/>
    <xf numFmtId="0" fontId="6" fillId="0" borderId="0" xfId="0" applyFont="1"/>
    <xf numFmtId="2" fontId="6" fillId="2" borderId="0" xfId="0" applyNumberFormat="1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5"/>
  <sheetViews>
    <sheetView workbookViewId="0">
      <selection activeCell="A69" sqref="A69:XFD72"/>
    </sheetView>
  </sheetViews>
  <sheetFormatPr defaultColWidth="14.42578125" defaultRowHeight="15.75" customHeight="1" x14ac:dyDescent="0.2"/>
  <cols>
    <col min="1" max="1" width="18" customWidth="1"/>
    <col min="2" max="2" width="11.28515625" customWidth="1"/>
    <col min="6" max="6" width="3.5703125" customWidth="1"/>
    <col min="9" max="9" width="34.42578125" customWidth="1"/>
    <col min="10" max="10" width="13.7109375" customWidth="1"/>
    <col min="11" max="11" width="60.7109375" customWidth="1"/>
    <col min="12" max="12" width="21.85546875" customWidth="1"/>
  </cols>
  <sheetData>
    <row r="1" spans="1:30" ht="15.75" customHeight="1" x14ac:dyDescent="0.25">
      <c r="A1" s="1" t="s">
        <v>0</v>
      </c>
      <c r="B1" s="1" t="s">
        <v>163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160</v>
      </c>
      <c r="K1" s="1" t="s">
        <v>8</v>
      </c>
      <c r="L1" s="1" t="s">
        <v>161</v>
      </c>
      <c r="M1" s="1" t="s">
        <v>9</v>
      </c>
      <c r="N1" s="1" t="s">
        <v>10</v>
      </c>
      <c r="O1" s="1" t="s">
        <v>11</v>
      </c>
      <c r="P1" s="3" t="s">
        <v>12</v>
      </c>
      <c r="Q1" s="3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4"/>
      <c r="W1" s="4"/>
      <c r="X1" s="4"/>
      <c r="Y1" s="4"/>
      <c r="Z1" s="4"/>
      <c r="AA1" s="4"/>
      <c r="AB1" s="4"/>
      <c r="AC1" s="4"/>
      <c r="AD1" s="4"/>
    </row>
    <row r="2" spans="1:30" ht="12.75" x14ac:dyDescent="0.2">
      <c r="A2" s="5" t="s">
        <v>18</v>
      </c>
      <c r="B2" s="5" t="s">
        <v>168</v>
      </c>
      <c r="C2" s="5" t="s">
        <v>141</v>
      </c>
      <c r="D2" s="6">
        <v>0</v>
      </c>
      <c r="E2" s="5" t="s">
        <v>19</v>
      </c>
      <c r="G2" s="5" t="s">
        <v>19</v>
      </c>
      <c r="I2" s="5" t="s">
        <v>20</v>
      </c>
      <c r="J2" s="5" t="s">
        <v>199</v>
      </c>
      <c r="L2" s="5" t="s">
        <v>167</v>
      </c>
    </row>
    <row r="3" spans="1:30" ht="12.75" x14ac:dyDescent="0.2">
      <c r="A3" s="5" t="s">
        <v>23</v>
      </c>
      <c r="B3" s="5" t="s">
        <v>168</v>
      </c>
      <c r="C3" s="5" t="s">
        <v>141</v>
      </c>
      <c r="D3" s="6">
        <v>37.549999999999997</v>
      </c>
      <c r="E3" s="5" t="s">
        <v>19</v>
      </c>
      <c r="G3" s="5" t="s">
        <v>19</v>
      </c>
      <c r="I3" s="5" t="s">
        <v>22</v>
      </c>
      <c r="J3" s="5" t="s">
        <v>199</v>
      </c>
      <c r="K3" s="5" t="s">
        <v>60</v>
      </c>
      <c r="L3" s="5" t="s">
        <v>167</v>
      </c>
    </row>
    <row r="4" spans="1:30" ht="12.75" x14ac:dyDescent="0.2">
      <c r="A4" s="5" t="s">
        <v>24</v>
      </c>
      <c r="B4" s="5" t="s">
        <v>168</v>
      </c>
      <c r="C4" s="5" t="s">
        <v>141</v>
      </c>
      <c r="D4" s="6" t="s">
        <v>25</v>
      </c>
      <c r="E4" s="5" t="s">
        <v>26</v>
      </c>
      <c r="G4" s="5" t="s">
        <v>19</v>
      </c>
      <c r="H4" s="5" t="s">
        <v>27</v>
      </c>
      <c r="I4" s="5" t="s">
        <v>28</v>
      </c>
      <c r="J4" s="5" t="s">
        <v>199</v>
      </c>
      <c r="L4" s="5" t="s">
        <v>167</v>
      </c>
    </row>
    <row r="5" spans="1:30" ht="12.75" x14ac:dyDescent="0.2">
      <c r="A5" s="5" t="s">
        <v>18</v>
      </c>
      <c r="B5" s="5" t="s">
        <v>168</v>
      </c>
      <c r="C5" s="5" t="s">
        <v>143</v>
      </c>
      <c r="D5" s="6">
        <v>0</v>
      </c>
      <c r="E5" s="5" t="s">
        <v>19</v>
      </c>
      <c r="G5" s="5" t="s">
        <v>19</v>
      </c>
      <c r="I5" s="5" t="s">
        <v>20</v>
      </c>
      <c r="J5" s="5" t="s">
        <v>199</v>
      </c>
      <c r="L5" s="5" t="s">
        <v>167</v>
      </c>
    </row>
    <row r="6" spans="1:30" ht="12.75" x14ac:dyDescent="0.2">
      <c r="A6" s="5" t="s">
        <v>21</v>
      </c>
      <c r="B6" s="5" t="s">
        <v>168</v>
      </c>
      <c r="C6" s="5" t="s">
        <v>143</v>
      </c>
      <c r="D6" s="6">
        <v>40</v>
      </c>
      <c r="E6" s="5" t="s">
        <v>19</v>
      </c>
      <c r="G6" s="5" t="s">
        <v>19</v>
      </c>
      <c r="I6" s="5" t="s">
        <v>22</v>
      </c>
      <c r="J6" s="5" t="s">
        <v>199</v>
      </c>
      <c r="K6" s="5" t="s">
        <v>76</v>
      </c>
      <c r="L6" s="5" t="s">
        <v>167</v>
      </c>
    </row>
    <row r="7" spans="1:30" ht="12.75" x14ac:dyDescent="0.2">
      <c r="A7" s="5" t="s">
        <v>23</v>
      </c>
      <c r="B7" s="5" t="s">
        <v>168</v>
      </c>
      <c r="C7" s="5" t="s">
        <v>143</v>
      </c>
      <c r="D7" s="6">
        <v>62.71</v>
      </c>
      <c r="E7" s="5" t="s">
        <v>19</v>
      </c>
      <c r="G7" s="5" t="s">
        <v>19</v>
      </c>
      <c r="I7" s="5" t="s">
        <v>77</v>
      </c>
      <c r="J7" s="5" t="s">
        <v>199</v>
      </c>
      <c r="K7" s="5" t="s">
        <v>78</v>
      </c>
      <c r="L7" s="5" t="s">
        <v>167</v>
      </c>
    </row>
    <row r="8" spans="1:30" ht="12.75" x14ac:dyDescent="0.2">
      <c r="A8" s="5" t="s">
        <v>24</v>
      </c>
      <c r="B8" s="5" t="s">
        <v>168</v>
      </c>
      <c r="C8" s="5" t="s">
        <v>143</v>
      </c>
      <c r="D8" s="6" t="s">
        <v>25</v>
      </c>
      <c r="E8" s="5" t="s">
        <v>26</v>
      </c>
      <c r="G8" s="5" t="s">
        <v>19</v>
      </c>
      <c r="H8" s="5" t="s">
        <v>27</v>
      </c>
      <c r="I8" s="5" t="s">
        <v>28</v>
      </c>
      <c r="J8" s="5" t="s">
        <v>199</v>
      </c>
      <c r="K8" s="5" t="s">
        <v>79</v>
      </c>
      <c r="L8" s="5" t="s">
        <v>167</v>
      </c>
    </row>
    <row r="9" spans="1:30" ht="12.75" x14ac:dyDescent="0.2">
      <c r="A9" s="5" t="s">
        <v>18</v>
      </c>
      <c r="B9" s="5" t="s">
        <v>168</v>
      </c>
      <c r="C9" s="5" t="s">
        <v>144</v>
      </c>
      <c r="D9" s="6">
        <v>0</v>
      </c>
      <c r="E9" s="5" t="s">
        <v>19</v>
      </c>
      <c r="G9" s="5" t="s">
        <v>19</v>
      </c>
      <c r="I9" s="5" t="s">
        <v>63</v>
      </c>
      <c r="J9" s="5" t="s">
        <v>199</v>
      </c>
      <c r="L9" s="5" t="s">
        <v>167</v>
      </c>
    </row>
    <row r="10" spans="1:30" ht="12.75" x14ac:dyDescent="0.2">
      <c r="A10" s="5" t="s">
        <v>21</v>
      </c>
      <c r="B10" s="5" t="s">
        <v>168</v>
      </c>
      <c r="C10" s="5" t="s">
        <v>144</v>
      </c>
      <c r="D10" s="6">
        <v>40.14</v>
      </c>
      <c r="E10" s="5" t="s">
        <v>19</v>
      </c>
      <c r="G10" s="5" t="s">
        <v>19</v>
      </c>
      <c r="I10" s="5" t="s">
        <v>22</v>
      </c>
      <c r="J10" s="5" t="s">
        <v>199</v>
      </c>
      <c r="L10" s="5" t="s">
        <v>167</v>
      </c>
      <c r="R10" s="5" t="s">
        <v>29</v>
      </c>
    </row>
    <row r="11" spans="1:30" ht="12.75" x14ac:dyDescent="0.2">
      <c r="A11" s="5" t="s">
        <v>23</v>
      </c>
      <c r="B11" s="5" t="s">
        <v>168</v>
      </c>
      <c r="C11" s="5" t="s">
        <v>144</v>
      </c>
      <c r="D11" s="7">
        <f>D10+39.92</f>
        <v>80.06</v>
      </c>
      <c r="E11" s="5" t="s">
        <v>19</v>
      </c>
      <c r="G11" s="5" t="s">
        <v>19</v>
      </c>
      <c r="I11" s="5" t="s">
        <v>22</v>
      </c>
      <c r="J11" s="5" t="s">
        <v>199</v>
      </c>
      <c r="L11" s="5" t="s">
        <v>167</v>
      </c>
    </row>
    <row r="12" spans="1:30" ht="12.75" x14ac:dyDescent="0.2">
      <c r="A12" s="5" t="s">
        <v>24</v>
      </c>
      <c r="B12" s="5" t="s">
        <v>168</v>
      </c>
      <c r="C12" s="5" t="s">
        <v>144</v>
      </c>
      <c r="D12" s="6" t="s">
        <v>25</v>
      </c>
      <c r="E12" s="5" t="s">
        <v>26</v>
      </c>
      <c r="G12" s="5" t="s">
        <v>19</v>
      </c>
      <c r="H12" s="5" t="s">
        <v>27</v>
      </c>
      <c r="I12" s="5" t="s">
        <v>28</v>
      </c>
      <c r="J12" s="5" t="s">
        <v>199</v>
      </c>
      <c r="L12" s="5" t="s">
        <v>167</v>
      </c>
    </row>
    <row r="13" spans="1:30" ht="12.75" x14ac:dyDescent="0.2">
      <c r="A13" s="5" t="s">
        <v>18</v>
      </c>
      <c r="B13" s="5" t="s">
        <v>168</v>
      </c>
      <c r="C13" s="5" t="s">
        <v>145</v>
      </c>
      <c r="D13" s="6">
        <v>0</v>
      </c>
      <c r="E13" s="5" t="s">
        <v>19</v>
      </c>
      <c r="G13" s="5" t="s">
        <v>19</v>
      </c>
      <c r="I13" s="5" t="s">
        <v>20</v>
      </c>
      <c r="J13" s="5" t="s">
        <v>199</v>
      </c>
      <c r="L13" s="5" t="s">
        <v>167</v>
      </c>
    </row>
    <row r="14" spans="1:30" ht="12.75" x14ac:dyDescent="0.2">
      <c r="A14" s="5" t="s">
        <v>21</v>
      </c>
      <c r="B14" s="5" t="s">
        <v>168</v>
      </c>
      <c r="C14" s="5" t="s">
        <v>145</v>
      </c>
      <c r="D14" s="6">
        <v>40.31</v>
      </c>
      <c r="E14" s="5" t="s">
        <v>19</v>
      </c>
      <c r="G14" s="5" t="s">
        <v>19</v>
      </c>
      <c r="I14" s="5" t="s">
        <v>22</v>
      </c>
      <c r="J14" s="5" t="s">
        <v>199</v>
      </c>
      <c r="L14" s="5" t="s">
        <v>167</v>
      </c>
    </row>
    <row r="15" spans="1:30" ht="12.75" x14ac:dyDescent="0.2">
      <c r="A15" s="5" t="s">
        <v>23</v>
      </c>
      <c r="B15" s="5" t="s">
        <v>168</v>
      </c>
      <c r="C15" s="5" t="s">
        <v>145</v>
      </c>
      <c r="D15" s="6">
        <v>80.62</v>
      </c>
      <c r="E15" s="5" t="s">
        <v>19</v>
      </c>
      <c r="G15" s="5" t="s">
        <v>19</v>
      </c>
      <c r="I15" s="5" t="s">
        <v>22</v>
      </c>
      <c r="J15" s="5" t="s">
        <v>199</v>
      </c>
      <c r="L15" s="5" t="s">
        <v>167</v>
      </c>
    </row>
    <row r="16" spans="1:30" ht="12.75" x14ac:dyDescent="0.2">
      <c r="A16" s="5" t="s">
        <v>24</v>
      </c>
      <c r="B16" s="5" t="s">
        <v>168</v>
      </c>
      <c r="C16" s="5" t="s">
        <v>145</v>
      </c>
      <c r="D16" s="6" t="s">
        <v>25</v>
      </c>
      <c r="E16" s="5" t="s">
        <v>36</v>
      </c>
      <c r="G16" s="5" t="s">
        <v>19</v>
      </c>
      <c r="H16" s="5" t="s">
        <v>27</v>
      </c>
      <c r="I16" s="5" t="s">
        <v>71</v>
      </c>
      <c r="J16" s="5" t="s">
        <v>199</v>
      </c>
      <c r="L16" s="5" t="s">
        <v>167</v>
      </c>
    </row>
    <row r="17" spans="1:18" ht="12.75" x14ac:dyDescent="0.2">
      <c r="A17" s="5" t="s">
        <v>18</v>
      </c>
      <c r="B17" s="5" t="s">
        <v>168</v>
      </c>
      <c r="C17" s="5" t="s">
        <v>146</v>
      </c>
      <c r="D17" s="6">
        <v>0</v>
      </c>
      <c r="E17" s="5" t="s">
        <v>19</v>
      </c>
      <c r="G17" s="5" t="s">
        <v>34</v>
      </c>
      <c r="I17" s="5" t="s">
        <v>35</v>
      </c>
      <c r="J17" s="5" t="s">
        <v>199</v>
      </c>
      <c r="L17" s="5" t="s">
        <v>167</v>
      </c>
    </row>
    <row r="18" spans="1:18" ht="12.75" x14ac:dyDescent="0.2">
      <c r="A18" s="5" t="s">
        <v>21</v>
      </c>
      <c r="B18" s="5" t="s">
        <v>168</v>
      </c>
      <c r="C18" s="5" t="s">
        <v>146</v>
      </c>
      <c r="D18" s="6">
        <v>40.299999999999997</v>
      </c>
      <c r="E18" s="5" t="s">
        <v>19</v>
      </c>
      <c r="G18" s="5" t="s">
        <v>19</v>
      </c>
      <c r="I18" s="5" t="s">
        <v>22</v>
      </c>
      <c r="J18" s="5" t="s">
        <v>199</v>
      </c>
      <c r="L18" s="5" t="s">
        <v>167</v>
      </c>
      <c r="R18" s="5" t="s">
        <v>29</v>
      </c>
    </row>
    <row r="19" spans="1:18" ht="12.75" x14ac:dyDescent="0.2">
      <c r="A19" s="5" t="s">
        <v>23</v>
      </c>
      <c r="B19" s="5" t="s">
        <v>168</v>
      </c>
      <c r="C19" s="5" t="s">
        <v>146</v>
      </c>
      <c r="D19" s="7">
        <f>D18+40.13</f>
        <v>80.430000000000007</v>
      </c>
      <c r="E19" s="5" t="s">
        <v>19</v>
      </c>
      <c r="G19" s="5" t="s">
        <v>19</v>
      </c>
      <c r="I19" s="5" t="s">
        <v>22</v>
      </c>
      <c r="J19" s="5" t="s">
        <v>199</v>
      </c>
      <c r="L19" s="5" t="s">
        <v>167</v>
      </c>
    </row>
    <row r="20" spans="1:18" ht="12.75" x14ac:dyDescent="0.2">
      <c r="A20" s="5" t="s">
        <v>24</v>
      </c>
      <c r="B20" s="5" t="s">
        <v>168</v>
      </c>
      <c r="C20" s="5" t="s">
        <v>146</v>
      </c>
      <c r="D20" s="6" t="s">
        <v>25</v>
      </c>
      <c r="E20" s="5" t="s">
        <v>36</v>
      </c>
      <c r="G20" s="5" t="s">
        <v>19</v>
      </c>
      <c r="H20" s="5" t="s">
        <v>27</v>
      </c>
      <c r="I20" s="5" t="s">
        <v>71</v>
      </c>
      <c r="J20" s="5" t="s">
        <v>199</v>
      </c>
      <c r="L20" s="5" t="s">
        <v>167</v>
      </c>
    </row>
    <row r="21" spans="1:18" ht="12.75" x14ac:dyDescent="0.2">
      <c r="A21" s="5" t="s">
        <v>18</v>
      </c>
      <c r="B21" s="5" t="s">
        <v>168</v>
      </c>
      <c r="C21" s="5" t="s">
        <v>147</v>
      </c>
      <c r="D21" s="6">
        <v>0</v>
      </c>
      <c r="E21" s="5" t="s">
        <v>19</v>
      </c>
      <c r="G21" s="5" t="s">
        <v>34</v>
      </c>
      <c r="I21" s="5" t="s">
        <v>35</v>
      </c>
      <c r="J21" s="5" t="s">
        <v>199</v>
      </c>
      <c r="L21" s="5" t="s">
        <v>167</v>
      </c>
    </row>
    <row r="22" spans="1:18" ht="12.75" x14ac:dyDescent="0.2">
      <c r="A22" s="5" t="s">
        <v>21</v>
      </c>
      <c r="B22" s="5" t="s">
        <v>168</v>
      </c>
      <c r="C22" s="5" t="s">
        <v>147</v>
      </c>
      <c r="D22" s="6">
        <v>40.299999999999997</v>
      </c>
      <c r="E22" s="5" t="s">
        <v>19</v>
      </c>
      <c r="G22" s="5" t="s">
        <v>19</v>
      </c>
      <c r="I22" s="5" t="s">
        <v>22</v>
      </c>
      <c r="J22" s="5" t="s">
        <v>199</v>
      </c>
      <c r="L22" s="5" t="s">
        <v>167</v>
      </c>
    </row>
    <row r="23" spans="1:18" ht="12.75" x14ac:dyDescent="0.2">
      <c r="A23" s="5" t="s">
        <v>23</v>
      </c>
      <c r="B23" s="5" t="s">
        <v>168</v>
      </c>
      <c r="C23" s="5" t="s">
        <v>147</v>
      </c>
      <c r="D23" s="6">
        <v>80.61</v>
      </c>
      <c r="E23" s="5" t="s">
        <v>19</v>
      </c>
      <c r="G23" s="5" t="s">
        <v>19</v>
      </c>
      <c r="I23" s="5" t="s">
        <v>22</v>
      </c>
      <c r="J23" s="5" t="s">
        <v>199</v>
      </c>
      <c r="L23" s="5" t="s">
        <v>167</v>
      </c>
    </row>
    <row r="24" spans="1:18" ht="12.75" x14ac:dyDescent="0.2">
      <c r="A24" s="5" t="s">
        <v>24</v>
      </c>
      <c r="B24" s="5" t="s">
        <v>168</v>
      </c>
      <c r="C24" s="5" t="s">
        <v>147</v>
      </c>
      <c r="D24" s="6" t="s">
        <v>25</v>
      </c>
      <c r="E24" s="5" t="s">
        <v>36</v>
      </c>
      <c r="G24" s="5" t="s">
        <v>19</v>
      </c>
      <c r="H24" s="5" t="s">
        <v>27</v>
      </c>
      <c r="I24" s="5" t="s">
        <v>71</v>
      </c>
      <c r="J24" s="5" t="s">
        <v>199</v>
      </c>
      <c r="L24" s="5" t="s">
        <v>167</v>
      </c>
    </row>
    <row r="25" spans="1:18" ht="12.75" x14ac:dyDescent="0.2">
      <c r="A25" s="5" t="s">
        <v>18</v>
      </c>
      <c r="B25" s="5" t="s">
        <v>168</v>
      </c>
      <c r="C25" s="5" t="s">
        <v>148</v>
      </c>
      <c r="D25" s="6">
        <v>0</v>
      </c>
      <c r="E25" s="5" t="s">
        <v>19</v>
      </c>
      <c r="G25" s="5" t="s">
        <v>19</v>
      </c>
      <c r="I25" s="5" t="s">
        <v>63</v>
      </c>
      <c r="J25" s="5" t="s">
        <v>199</v>
      </c>
      <c r="L25" s="5" t="s">
        <v>167</v>
      </c>
    </row>
    <row r="26" spans="1:18" ht="12.75" x14ac:dyDescent="0.2">
      <c r="A26" s="5" t="s">
        <v>21</v>
      </c>
      <c r="B26" s="5" t="s">
        <v>168</v>
      </c>
      <c r="C26" s="5" t="s">
        <v>148</v>
      </c>
      <c r="D26" s="6">
        <v>40.1</v>
      </c>
      <c r="E26" s="5" t="s">
        <v>19</v>
      </c>
      <c r="G26" s="5" t="s">
        <v>19</v>
      </c>
      <c r="I26" s="5" t="s">
        <v>22</v>
      </c>
      <c r="J26" s="5" t="s">
        <v>199</v>
      </c>
      <c r="L26" s="5" t="s">
        <v>167</v>
      </c>
      <c r="R26" s="5" t="s">
        <v>29</v>
      </c>
    </row>
    <row r="27" spans="1:18" ht="12.75" x14ac:dyDescent="0.2">
      <c r="A27" s="5" t="s">
        <v>23</v>
      </c>
      <c r="B27" s="5" t="s">
        <v>168</v>
      </c>
      <c r="C27" s="5" t="s">
        <v>148</v>
      </c>
      <c r="D27" s="7">
        <f>D26+40.36</f>
        <v>80.460000000000008</v>
      </c>
      <c r="E27" s="5" t="s">
        <v>19</v>
      </c>
      <c r="G27" s="5" t="s">
        <v>19</v>
      </c>
      <c r="I27" s="5" t="s">
        <v>22</v>
      </c>
      <c r="J27" s="5" t="s">
        <v>199</v>
      </c>
      <c r="L27" s="5" t="s">
        <v>167</v>
      </c>
    </row>
    <row r="28" spans="1:18" ht="12.75" x14ac:dyDescent="0.2">
      <c r="A28" s="5" t="s">
        <v>24</v>
      </c>
      <c r="B28" s="5" t="s">
        <v>168</v>
      </c>
      <c r="C28" s="5" t="s">
        <v>148</v>
      </c>
      <c r="D28" s="6" t="s">
        <v>25</v>
      </c>
      <c r="E28" s="5" t="s">
        <v>36</v>
      </c>
      <c r="G28" s="5" t="s">
        <v>19</v>
      </c>
      <c r="H28" s="5" t="s">
        <v>27</v>
      </c>
      <c r="I28" s="5" t="s">
        <v>71</v>
      </c>
      <c r="J28" s="5" t="s">
        <v>199</v>
      </c>
      <c r="L28" s="5" t="s">
        <v>167</v>
      </c>
    </row>
    <row r="29" spans="1:18" ht="12.75" x14ac:dyDescent="0.2">
      <c r="A29" s="5" t="s">
        <v>18</v>
      </c>
      <c r="B29" s="5" t="s">
        <v>168</v>
      </c>
      <c r="C29" s="5" t="s">
        <v>149</v>
      </c>
      <c r="D29" s="6">
        <v>0</v>
      </c>
      <c r="E29" s="5" t="s">
        <v>19</v>
      </c>
      <c r="G29" s="5" t="s">
        <v>34</v>
      </c>
      <c r="I29" s="5" t="s">
        <v>35</v>
      </c>
      <c r="J29" s="5" t="s">
        <v>199</v>
      </c>
      <c r="L29" s="5" t="s">
        <v>167</v>
      </c>
    </row>
    <row r="30" spans="1:18" ht="12.75" x14ac:dyDescent="0.2">
      <c r="A30" s="5" t="s">
        <v>21</v>
      </c>
      <c r="B30" s="5" t="s">
        <v>168</v>
      </c>
      <c r="C30" s="5" t="s">
        <v>149</v>
      </c>
      <c r="D30" s="6">
        <v>40.159999999999997</v>
      </c>
      <c r="E30" s="5" t="s">
        <v>19</v>
      </c>
      <c r="G30" s="5" t="s">
        <v>19</v>
      </c>
      <c r="I30" s="5" t="s">
        <v>22</v>
      </c>
      <c r="J30" s="5" t="s">
        <v>199</v>
      </c>
      <c r="L30" s="5" t="s">
        <v>167</v>
      </c>
    </row>
    <row r="31" spans="1:18" ht="12.75" x14ac:dyDescent="0.2">
      <c r="A31" s="5" t="s">
        <v>23</v>
      </c>
      <c r="B31" s="5" t="s">
        <v>168</v>
      </c>
      <c r="C31" s="5" t="s">
        <v>149</v>
      </c>
      <c r="D31" s="6">
        <v>80.319999999999993</v>
      </c>
      <c r="E31" s="5" t="s">
        <v>19</v>
      </c>
      <c r="G31" s="5" t="s">
        <v>19</v>
      </c>
      <c r="I31" s="5" t="s">
        <v>22</v>
      </c>
      <c r="J31" s="5" t="s">
        <v>199</v>
      </c>
      <c r="L31" s="5" t="s">
        <v>167</v>
      </c>
    </row>
    <row r="32" spans="1:18" ht="12.75" x14ac:dyDescent="0.2">
      <c r="A32" s="5" t="s">
        <v>24</v>
      </c>
      <c r="B32" s="5" t="s">
        <v>168</v>
      </c>
      <c r="C32" s="5" t="s">
        <v>149</v>
      </c>
      <c r="D32" s="6" t="s">
        <v>25</v>
      </c>
      <c r="E32" s="5" t="s">
        <v>36</v>
      </c>
      <c r="G32" s="5" t="s">
        <v>19</v>
      </c>
      <c r="H32" s="5" t="s">
        <v>27</v>
      </c>
      <c r="I32" s="5" t="s">
        <v>71</v>
      </c>
      <c r="J32" s="5" t="s">
        <v>199</v>
      </c>
      <c r="L32" s="5" t="s">
        <v>167</v>
      </c>
    </row>
    <row r="33" spans="1:18" ht="12.75" x14ac:dyDescent="0.2">
      <c r="A33" s="5" t="s">
        <v>18</v>
      </c>
      <c r="B33" s="5" t="s">
        <v>168</v>
      </c>
      <c r="C33" s="5" t="s">
        <v>150</v>
      </c>
      <c r="D33" s="6">
        <v>0</v>
      </c>
      <c r="E33" s="5" t="s">
        <v>19</v>
      </c>
      <c r="G33" s="5" t="s">
        <v>34</v>
      </c>
      <c r="I33" s="5" t="s">
        <v>35</v>
      </c>
      <c r="J33" s="5" t="s">
        <v>199</v>
      </c>
      <c r="L33" s="5" t="s">
        <v>167</v>
      </c>
    </row>
    <row r="34" spans="1:18" ht="12.75" x14ac:dyDescent="0.2">
      <c r="A34" s="5" t="s">
        <v>21</v>
      </c>
      <c r="B34" s="5" t="s">
        <v>168</v>
      </c>
      <c r="C34" s="5" t="s">
        <v>150</v>
      </c>
      <c r="D34" s="6">
        <v>39.94</v>
      </c>
      <c r="E34" s="5" t="s">
        <v>19</v>
      </c>
      <c r="G34" s="5" t="s">
        <v>19</v>
      </c>
      <c r="I34" s="5" t="s">
        <v>22</v>
      </c>
      <c r="J34" s="5" t="s">
        <v>199</v>
      </c>
      <c r="L34" s="5" t="s">
        <v>167</v>
      </c>
      <c r="R34" s="5" t="s">
        <v>29</v>
      </c>
    </row>
    <row r="35" spans="1:18" ht="12.75" x14ac:dyDescent="0.2">
      <c r="A35" s="5" t="s">
        <v>23</v>
      </c>
      <c r="B35" s="5" t="s">
        <v>168</v>
      </c>
      <c r="C35" s="5" t="s">
        <v>150</v>
      </c>
      <c r="D35" s="7">
        <f>D34+40.69</f>
        <v>80.63</v>
      </c>
      <c r="E35" s="5" t="s">
        <v>19</v>
      </c>
      <c r="G35" s="5" t="s">
        <v>19</v>
      </c>
      <c r="I35" s="5" t="s">
        <v>22</v>
      </c>
      <c r="J35" s="5" t="s">
        <v>199</v>
      </c>
      <c r="L35" s="5" t="s">
        <v>167</v>
      </c>
    </row>
    <row r="36" spans="1:18" ht="12.75" x14ac:dyDescent="0.2">
      <c r="A36" s="5" t="s">
        <v>24</v>
      </c>
      <c r="B36" s="5" t="s">
        <v>168</v>
      </c>
      <c r="C36" s="5" t="s">
        <v>150</v>
      </c>
      <c r="D36" s="6" t="s">
        <v>25</v>
      </c>
      <c r="E36" s="5" t="s">
        <v>36</v>
      </c>
      <c r="G36" s="5" t="s">
        <v>19</v>
      </c>
      <c r="H36" s="5" t="s">
        <v>27</v>
      </c>
      <c r="I36" s="5" t="s">
        <v>71</v>
      </c>
      <c r="J36" s="5" t="s">
        <v>199</v>
      </c>
      <c r="L36" s="5" t="s">
        <v>167</v>
      </c>
    </row>
    <row r="37" spans="1:18" ht="12.75" x14ac:dyDescent="0.2">
      <c r="A37" s="5" t="s">
        <v>18</v>
      </c>
      <c r="B37" s="5" t="s">
        <v>168</v>
      </c>
      <c r="C37" s="5" t="s">
        <v>151</v>
      </c>
      <c r="D37" s="6">
        <v>0</v>
      </c>
      <c r="E37" s="5" t="s">
        <v>19</v>
      </c>
      <c r="G37" s="5" t="s">
        <v>34</v>
      </c>
      <c r="I37" s="5" t="s">
        <v>35</v>
      </c>
      <c r="J37" s="5" t="s">
        <v>199</v>
      </c>
      <c r="L37" s="5" t="s">
        <v>167</v>
      </c>
    </row>
    <row r="38" spans="1:18" ht="12.75" x14ac:dyDescent="0.2">
      <c r="A38" s="5" t="s">
        <v>21</v>
      </c>
      <c r="B38" s="5" t="s">
        <v>168</v>
      </c>
      <c r="C38" s="5" t="s">
        <v>151</v>
      </c>
      <c r="D38" s="6">
        <v>40.43</v>
      </c>
      <c r="E38" s="5" t="s">
        <v>19</v>
      </c>
      <c r="G38" s="5" t="s">
        <v>19</v>
      </c>
      <c r="I38" s="5" t="s">
        <v>22</v>
      </c>
      <c r="J38" s="5" t="s">
        <v>199</v>
      </c>
      <c r="L38" s="5" t="s">
        <v>167</v>
      </c>
    </row>
    <row r="39" spans="1:18" ht="12.75" x14ac:dyDescent="0.2">
      <c r="A39" s="5" t="s">
        <v>23</v>
      </c>
      <c r="B39" s="5" t="s">
        <v>168</v>
      </c>
      <c r="C39" s="5" t="s">
        <v>151</v>
      </c>
      <c r="D39" s="6">
        <v>80.72</v>
      </c>
      <c r="E39" s="5" t="s">
        <v>19</v>
      </c>
      <c r="G39" s="5" t="s">
        <v>19</v>
      </c>
      <c r="I39" s="5" t="s">
        <v>22</v>
      </c>
      <c r="J39" s="5" t="s">
        <v>199</v>
      </c>
      <c r="L39" s="5" t="s">
        <v>167</v>
      </c>
    </row>
    <row r="40" spans="1:18" ht="12.75" x14ac:dyDescent="0.2">
      <c r="A40" s="5" t="s">
        <v>24</v>
      </c>
      <c r="B40" s="5" t="s">
        <v>168</v>
      </c>
      <c r="C40" s="5" t="s">
        <v>151</v>
      </c>
      <c r="D40" s="6" t="s">
        <v>25</v>
      </c>
      <c r="E40" s="5" t="s">
        <v>36</v>
      </c>
      <c r="G40" s="5" t="s">
        <v>19</v>
      </c>
      <c r="H40" s="5" t="s">
        <v>27</v>
      </c>
      <c r="I40" s="5" t="s">
        <v>71</v>
      </c>
      <c r="J40" s="5" t="s">
        <v>199</v>
      </c>
      <c r="L40" s="5" t="s">
        <v>167</v>
      </c>
    </row>
    <row r="41" spans="1:18" ht="12.75" x14ac:dyDescent="0.2">
      <c r="A41" s="5" t="s">
        <v>18</v>
      </c>
      <c r="B41" s="5" t="s">
        <v>168</v>
      </c>
      <c r="C41" s="5" t="s">
        <v>152</v>
      </c>
      <c r="D41" s="6">
        <v>0</v>
      </c>
      <c r="E41" s="5" t="s">
        <v>19</v>
      </c>
      <c r="G41" s="5" t="s">
        <v>34</v>
      </c>
      <c r="I41" s="5" t="s">
        <v>35</v>
      </c>
      <c r="J41" s="5" t="s">
        <v>199</v>
      </c>
      <c r="L41" s="5" t="s">
        <v>167</v>
      </c>
    </row>
    <row r="42" spans="1:18" ht="12.75" x14ac:dyDescent="0.2">
      <c r="A42" s="5" t="s">
        <v>21</v>
      </c>
      <c r="B42" s="5" t="s">
        <v>168</v>
      </c>
      <c r="C42" s="5" t="s">
        <v>152</v>
      </c>
      <c r="D42" s="6">
        <v>40.409999999999997</v>
      </c>
      <c r="E42" s="5" t="s">
        <v>19</v>
      </c>
      <c r="G42" s="5" t="s">
        <v>19</v>
      </c>
      <c r="I42" s="5" t="s">
        <v>22</v>
      </c>
      <c r="J42" s="5" t="s">
        <v>199</v>
      </c>
      <c r="L42" s="5" t="s">
        <v>167</v>
      </c>
    </row>
    <row r="43" spans="1:18" ht="12.75" x14ac:dyDescent="0.2">
      <c r="A43" s="5" t="s">
        <v>23</v>
      </c>
      <c r="B43" s="5" t="s">
        <v>168</v>
      </c>
      <c r="C43" s="5" t="s">
        <v>152</v>
      </c>
      <c r="D43" s="6">
        <v>80.459999999999994</v>
      </c>
      <c r="E43" s="5" t="s">
        <v>19</v>
      </c>
      <c r="G43" s="5" t="s">
        <v>19</v>
      </c>
      <c r="I43" s="5" t="s">
        <v>22</v>
      </c>
      <c r="J43" s="5" t="s">
        <v>199</v>
      </c>
      <c r="L43" s="5" t="s">
        <v>167</v>
      </c>
    </row>
    <row r="44" spans="1:18" ht="12.75" x14ac:dyDescent="0.2">
      <c r="A44" s="5" t="s">
        <v>24</v>
      </c>
      <c r="B44" s="5" t="s">
        <v>168</v>
      </c>
      <c r="C44" s="5" t="s">
        <v>152</v>
      </c>
      <c r="D44" s="6" t="s">
        <v>25</v>
      </c>
      <c r="E44" s="5" t="s">
        <v>36</v>
      </c>
      <c r="G44" s="5" t="s">
        <v>19</v>
      </c>
      <c r="H44" s="5" t="s">
        <v>27</v>
      </c>
      <c r="I44" s="5" t="s">
        <v>71</v>
      </c>
      <c r="J44" s="5" t="s">
        <v>199</v>
      </c>
      <c r="L44" s="5" t="s">
        <v>167</v>
      </c>
    </row>
    <row r="45" spans="1:18" ht="12.75" x14ac:dyDescent="0.2">
      <c r="A45" s="5" t="s">
        <v>18</v>
      </c>
      <c r="B45" s="5" t="s">
        <v>168</v>
      </c>
      <c r="C45" s="5" t="s">
        <v>153</v>
      </c>
      <c r="D45" s="6">
        <v>0</v>
      </c>
      <c r="E45" s="5" t="s">
        <v>19</v>
      </c>
      <c r="G45" s="5" t="s">
        <v>19</v>
      </c>
      <c r="I45" s="5" t="s">
        <v>35</v>
      </c>
      <c r="J45" s="5" t="s">
        <v>199</v>
      </c>
      <c r="L45" s="5" t="s">
        <v>167</v>
      </c>
    </row>
    <row r="46" spans="1:18" ht="12.75" x14ac:dyDescent="0.2">
      <c r="A46" s="5" t="s">
        <v>21</v>
      </c>
      <c r="B46" s="5" t="s">
        <v>168</v>
      </c>
      <c r="C46" s="5" t="s">
        <v>153</v>
      </c>
      <c r="D46" s="9">
        <v>39.92</v>
      </c>
      <c r="E46" s="5" t="s">
        <v>19</v>
      </c>
      <c r="G46" s="5" t="s">
        <v>19</v>
      </c>
      <c r="I46" s="5" t="s">
        <v>22</v>
      </c>
      <c r="J46" s="5" t="s">
        <v>199</v>
      </c>
      <c r="L46" s="5" t="s">
        <v>167</v>
      </c>
    </row>
    <row r="47" spans="1:18" ht="12.75" x14ac:dyDescent="0.2">
      <c r="A47" s="5" t="s">
        <v>23</v>
      </c>
      <c r="B47" s="5" t="s">
        <v>168</v>
      </c>
      <c r="C47" s="5" t="s">
        <v>153</v>
      </c>
      <c r="D47" s="6">
        <v>79.849999999999994</v>
      </c>
      <c r="E47" s="5" t="s">
        <v>19</v>
      </c>
      <c r="G47" s="5" t="s">
        <v>19</v>
      </c>
      <c r="I47" s="5" t="s">
        <v>22</v>
      </c>
      <c r="J47" s="5" t="s">
        <v>199</v>
      </c>
      <c r="L47" s="5" t="s">
        <v>167</v>
      </c>
    </row>
    <row r="48" spans="1:18" ht="12.75" x14ac:dyDescent="0.2">
      <c r="A48" s="5" t="s">
        <v>24</v>
      </c>
      <c r="B48" s="5" t="s">
        <v>168</v>
      </c>
      <c r="C48" s="5" t="s">
        <v>153</v>
      </c>
      <c r="D48" s="6" t="s">
        <v>25</v>
      </c>
      <c r="E48" s="5" t="s">
        <v>36</v>
      </c>
      <c r="G48" s="5" t="s">
        <v>19</v>
      </c>
      <c r="H48" s="5" t="s">
        <v>27</v>
      </c>
      <c r="I48" s="5" t="s">
        <v>71</v>
      </c>
      <c r="J48" s="5" t="s">
        <v>199</v>
      </c>
      <c r="L48" s="5" t="s">
        <v>167</v>
      </c>
    </row>
    <row r="49" spans="1:18" ht="12.75" x14ac:dyDescent="0.2">
      <c r="A49" s="5" t="s">
        <v>18</v>
      </c>
      <c r="B49" s="5" t="s">
        <v>168</v>
      </c>
      <c r="C49" s="5" t="s">
        <v>154</v>
      </c>
      <c r="D49" s="6">
        <v>0</v>
      </c>
      <c r="E49" s="5" t="s">
        <v>19</v>
      </c>
      <c r="G49" s="5" t="s">
        <v>34</v>
      </c>
      <c r="I49" s="5" t="s">
        <v>35</v>
      </c>
      <c r="J49" s="5" t="s">
        <v>199</v>
      </c>
      <c r="L49" s="5" t="s">
        <v>167</v>
      </c>
    </row>
    <row r="50" spans="1:18" ht="12.75" x14ac:dyDescent="0.2">
      <c r="A50" s="5" t="s">
        <v>21</v>
      </c>
      <c r="B50" s="5" t="s">
        <v>168</v>
      </c>
      <c r="C50" s="5" t="s">
        <v>154</v>
      </c>
      <c r="D50" s="6">
        <v>40</v>
      </c>
      <c r="E50" s="5" t="s">
        <v>19</v>
      </c>
      <c r="G50" s="5" t="s">
        <v>19</v>
      </c>
      <c r="I50" s="5" t="s">
        <v>22</v>
      </c>
      <c r="J50" s="5" t="s">
        <v>199</v>
      </c>
      <c r="L50" s="5" t="s">
        <v>167</v>
      </c>
      <c r="R50" s="5" t="s">
        <v>29</v>
      </c>
    </row>
    <row r="51" spans="1:18" ht="12.75" x14ac:dyDescent="0.2">
      <c r="A51" s="5" t="s">
        <v>23</v>
      </c>
      <c r="B51" s="5" t="s">
        <v>168</v>
      </c>
      <c r="C51" s="5" t="s">
        <v>154</v>
      </c>
      <c r="D51" s="7">
        <f>D50+40.37</f>
        <v>80.37</v>
      </c>
      <c r="E51" s="5" t="s">
        <v>19</v>
      </c>
      <c r="G51" s="5" t="s">
        <v>19</v>
      </c>
      <c r="I51" s="5" t="s">
        <v>22</v>
      </c>
      <c r="J51" s="5" t="s">
        <v>199</v>
      </c>
      <c r="L51" s="5" t="s">
        <v>167</v>
      </c>
    </row>
    <row r="52" spans="1:18" ht="12.75" x14ac:dyDescent="0.2">
      <c r="A52" s="5" t="s">
        <v>24</v>
      </c>
      <c r="B52" s="5" t="s">
        <v>168</v>
      </c>
      <c r="C52" s="5" t="s">
        <v>154</v>
      </c>
      <c r="D52" s="6" t="s">
        <v>25</v>
      </c>
      <c r="E52" s="5" t="s">
        <v>36</v>
      </c>
      <c r="G52" s="5" t="s">
        <v>19</v>
      </c>
      <c r="H52" s="5" t="s">
        <v>27</v>
      </c>
      <c r="I52" s="5" t="s">
        <v>71</v>
      </c>
      <c r="J52" s="5" t="s">
        <v>199</v>
      </c>
      <c r="L52" s="5" t="s">
        <v>167</v>
      </c>
    </row>
    <row r="53" spans="1:18" ht="12.75" x14ac:dyDescent="0.2">
      <c r="A53" s="5" t="s">
        <v>18</v>
      </c>
      <c r="B53" s="5" t="s">
        <v>168</v>
      </c>
      <c r="C53" s="5" t="s">
        <v>155</v>
      </c>
      <c r="D53" s="6">
        <v>0</v>
      </c>
      <c r="E53" s="5" t="s">
        <v>19</v>
      </c>
      <c r="G53" s="5" t="s">
        <v>34</v>
      </c>
      <c r="I53" s="5" t="s">
        <v>35</v>
      </c>
      <c r="J53" s="5" t="s">
        <v>199</v>
      </c>
      <c r="L53" s="5" t="s">
        <v>167</v>
      </c>
    </row>
    <row r="54" spans="1:18" ht="12.75" x14ac:dyDescent="0.2">
      <c r="A54" s="5" t="s">
        <v>21</v>
      </c>
      <c r="B54" s="5" t="s">
        <v>168</v>
      </c>
      <c r="C54" s="5" t="s">
        <v>155</v>
      </c>
      <c r="D54" s="6">
        <v>40.68</v>
      </c>
      <c r="E54" s="5" t="s">
        <v>19</v>
      </c>
      <c r="G54" s="5" t="s">
        <v>19</v>
      </c>
      <c r="I54" s="5" t="s">
        <v>22</v>
      </c>
      <c r="J54" s="5" t="s">
        <v>199</v>
      </c>
      <c r="L54" s="5" t="s">
        <v>167</v>
      </c>
    </row>
    <row r="55" spans="1:18" ht="12.75" x14ac:dyDescent="0.2">
      <c r="A55" s="5" t="s">
        <v>23</v>
      </c>
      <c r="B55" s="5" t="s">
        <v>168</v>
      </c>
      <c r="C55" s="5" t="s">
        <v>155</v>
      </c>
      <c r="D55" s="6">
        <v>81.37</v>
      </c>
      <c r="E55" s="5" t="s">
        <v>19</v>
      </c>
      <c r="G55" s="5" t="s">
        <v>19</v>
      </c>
      <c r="I55" s="5" t="s">
        <v>22</v>
      </c>
      <c r="J55" s="5" t="s">
        <v>199</v>
      </c>
      <c r="L55" s="5" t="s">
        <v>167</v>
      </c>
    </row>
    <row r="56" spans="1:18" ht="12.75" x14ac:dyDescent="0.2">
      <c r="A56" s="5" t="s">
        <v>24</v>
      </c>
      <c r="B56" s="5" t="s">
        <v>168</v>
      </c>
      <c r="C56" s="5" t="s">
        <v>155</v>
      </c>
      <c r="D56" s="6" t="s">
        <v>25</v>
      </c>
      <c r="E56" s="5" t="s">
        <v>36</v>
      </c>
      <c r="G56" s="5" t="s">
        <v>19</v>
      </c>
      <c r="H56" s="5" t="s">
        <v>27</v>
      </c>
      <c r="I56" s="5" t="s">
        <v>71</v>
      </c>
      <c r="J56" s="5" t="s">
        <v>199</v>
      </c>
      <c r="L56" s="5" t="s">
        <v>167</v>
      </c>
    </row>
    <row r="57" spans="1:18" ht="12.75" x14ac:dyDescent="0.2">
      <c r="A57" s="5" t="s">
        <v>18</v>
      </c>
      <c r="B57" s="5" t="s">
        <v>168</v>
      </c>
      <c r="C57" s="5" t="s">
        <v>156</v>
      </c>
      <c r="D57" s="6">
        <v>0</v>
      </c>
      <c r="E57" s="5" t="s">
        <v>19</v>
      </c>
      <c r="G57" s="5" t="s">
        <v>34</v>
      </c>
      <c r="I57" s="5" t="s">
        <v>35</v>
      </c>
      <c r="J57" s="5" t="s">
        <v>199</v>
      </c>
      <c r="L57" s="5" t="s">
        <v>167</v>
      </c>
    </row>
    <row r="58" spans="1:18" ht="12.75" x14ac:dyDescent="0.2">
      <c r="A58" s="5" t="s">
        <v>21</v>
      </c>
      <c r="B58" s="5" t="s">
        <v>168</v>
      </c>
      <c r="C58" s="5" t="s">
        <v>156</v>
      </c>
      <c r="D58" s="6">
        <v>40.729999999999997</v>
      </c>
      <c r="E58" s="5" t="s">
        <v>19</v>
      </c>
      <c r="G58" s="5" t="s">
        <v>19</v>
      </c>
      <c r="I58" s="5" t="s">
        <v>22</v>
      </c>
      <c r="J58" s="5" t="s">
        <v>199</v>
      </c>
      <c r="L58" s="5" t="s">
        <v>167</v>
      </c>
      <c r="R58" s="5" t="s">
        <v>29</v>
      </c>
    </row>
    <row r="59" spans="1:18" ht="12.75" x14ac:dyDescent="0.2">
      <c r="A59" s="5" t="s">
        <v>23</v>
      </c>
      <c r="B59" s="5" t="s">
        <v>168</v>
      </c>
      <c r="C59" s="5" t="s">
        <v>156</v>
      </c>
      <c r="D59" s="7">
        <f>D58+39.92</f>
        <v>80.650000000000006</v>
      </c>
      <c r="E59" s="5" t="s">
        <v>19</v>
      </c>
      <c r="G59" s="5" t="s">
        <v>19</v>
      </c>
      <c r="I59" s="5" t="s">
        <v>22</v>
      </c>
      <c r="J59" s="5" t="s">
        <v>199</v>
      </c>
      <c r="L59" s="5" t="s">
        <v>167</v>
      </c>
    </row>
    <row r="60" spans="1:18" ht="12.75" x14ac:dyDescent="0.2">
      <c r="A60" s="5" t="s">
        <v>24</v>
      </c>
      <c r="B60" s="5" t="s">
        <v>168</v>
      </c>
      <c r="C60" s="5" t="s">
        <v>156</v>
      </c>
      <c r="D60" s="6" t="s">
        <v>25</v>
      </c>
      <c r="E60" s="5" t="s">
        <v>36</v>
      </c>
      <c r="G60" s="5" t="s">
        <v>19</v>
      </c>
      <c r="H60" s="5" t="s">
        <v>27</v>
      </c>
      <c r="I60" s="5" t="s">
        <v>71</v>
      </c>
      <c r="J60" s="5" t="s">
        <v>199</v>
      </c>
      <c r="L60" s="5" t="s">
        <v>167</v>
      </c>
    </row>
    <row r="61" spans="1:18" ht="12.75" x14ac:dyDescent="0.2">
      <c r="A61" s="5" t="s">
        <v>18</v>
      </c>
      <c r="B61" s="5" t="s">
        <v>168</v>
      </c>
      <c r="C61" s="5" t="s">
        <v>88</v>
      </c>
      <c r="D61" s="6">
        <v>0</v>
      </c>
      <c r="E61" s="5" t="s">
        <v>19</v>
      </c>
      <c r="G61" s="5" t="s">
        <v>34</v>
      </c>
      <c r="I61" s="5" t="s">
        <v>35</v>
      </c>
      <c r="J61" s="5" t="s">
        <v>199</v>
      </c>
      <c r="L61" s="5" t="s">
        <v>167</v>
      </c>
    </row>
    <row r="62" spans="1:18" ht="12.75" x14ac:dyDescent="0.2">
      <c r="A62" s="5" t="s">
        <v>21</v>
      </c>
      <c r="B62" s="5" t="s">
        <v>168</v>
      </c>
      <c r="C62" s="5" t="s">
        <v>88</v>
      </c>
      <c r="D62" s="6">
        <v>39.96</v>
      </c>
      <c r="E62" s="5" t="s">
        <v>19</v>
      </c>
      <c r="G62" s="5" t="s">
        <v>19</v>
      </c>
      <c r="I62" s="5" t="s">
        <v>22</v>
      </c>
      <c r="J62" s="5" t="s">
        <v>199</v>
      </c>
      <c r="L62" s="5" t="s">
        <v>167</v>
      </c>
    </row>
    <row r="63" spans="1:18" ht="12.75" x14ac:dyDescent="0.2">
      <c r="A63" s="5" t="s">
        <v>23</v>
      </c>
      <c r="B63" s="5" t="s">
        <v>168</v>
      </c>
      <c r="C63" s="5" t="s">
        <v>88</v>
      </c>
      <c r="D63" s="6">
        <v>79.930000000000007</v>
      </c>
      <c r="E63" s="5" t="s">
        <v>19</v>
      </c>
      <c r="G63" s="5" t="s">
        <v>19</v>
      </c>
      <c r="I63" s="5" t="s">
        <v>22</v>
      </c>
      <c r="J63" s="5" t="s">
        <v>199</v>
      </c>
      <c r="L63" s="5" t="s">
        <v>167</v>
      </c>
    </row>
    <row r="64" spans="1:18" ht="12.75" x14ac:dyDescent="0.2">
      <c r="A64" s="5" t="s">
        <v>24</v>
      </c>
      <c r="B64" s="5" t="s">
        <v>168</v>
      </c>
      <c r="C64" s="5" t="s">
        <v>88</v>
      </c>
      <c r="D64" s="6" t="s">
        <v>25</v>
      </c>
      <c r="E64" s="5" t="s">
        <v>36</v>
      </c>
      <c r="G64" s="5" t="s">
        <v>19</v>
      </c>
      <c r="H64" s="5" t="s">
        <v>27</v>
      </c>
      <c r="I64" s="5" t="s">
        <v>71</v>
      </c>
      <c r="J64" s="5" t="s">
        <v>199</v>
      </c>
      <c r="L64" s="5" t="s">
        <v>167</v>
      </c>
    </row>
    <row r="65" spans="1:18" ht="12.75" x14ac:dyDescent="0.2">
      <c r="A65" s="5" t="s">
        <v>18</v>
      </c>
      <c r="B65" s="5" t="s">
        <v>168</v>
      </c>
      <c r="C65" s="5" t="s">
        <v>89</v>
      </c>
      <c r="D65" s="6">
        <v>0</v>
      </c>
      <c r="E65" s="5" t="s">
        <v>19</v>
      </c>
      <c r="G65" s="5" t="s">
        <v>19</v>
      </c>
      <c r="I65" s="5" t="s">
        <v>50</v>
      </c>
      <c r="J65" s="5" t="s">
        <v>199</v>
      </c>
      <c r="L65" s="5" t="s">
        <v>167</v>
      </c>
    </row>
    <row r="66" spans="1:18" ht="12.75" x14ac:dyDescent="0.2">
      <c r="A66" s="5" t="s">
        <v>21</v>
      </c>
      <c r="B66" s="5" t="s">
        <v>168</v>
      </c>
      <c r="C66" s="5" t="s">
        <v>89</v>
      </c>
      <c r="D66" s="6">
        <v>40.08</v>
      </c>
      <c r="E66" s="5" t="s">
        <v>19</v>
      </c>
      <c r="G66" s="5" t="s">
        <v>19</v>
      </c>
      <c r="I66" s="5" t="s">
        <v>22</v>
      </c>
      <c r="J66" s="5" t="s">
        <v>199</v>
      </c>
      <c r="L66" s="5" t="s">
        <v>167</v>
      </c>
    </row>
    <row r="67" spans="1:18" ht="12.75" x14ac:dyDescent="0.2">
      <c r="A67" s="5" t="s">
        <v>23</v>
      </c>
      <c r="B67" s="5" t="s">
        <v>168</v>
      </c>
      <c r="C67" s="5" t="s">
        <v>89</v>
      </c>
      <c r="D67" s="6">
        <v>80.17</v>
      </c>
      <c r="E67" s="5" t="s">
        <v>19</v>
      </c>
      <c r="G67" s="5" t="s">
        <v>19</v>
      </c>
      <c r="I67" s="5" t="s">
        <v>22</v>
      </c>
      <c r="J67" s="5" t="s">
        <v>199</v>
      </c>
      <c r="L67" s="5" t="s">
        <v>167</v>
      </c>
    </row>
    <row r="68" spans="1:18" ht="12.75" x14ac:dyDescent="0.2">
      <c r="A68" s="5" t="s">
        <v>24</v>
      </c>
      <c r="B68" s="5" t="s">
        <v>168</v>
      </c>
      <c r="C68" s="5" t="s">
        <v>89</v>
      </c>
      <c r="D68" s="6" t="s">
        <v>25</v>
      </c>
      <c r="E68" s="5" t="s">
        <v>36</v>
      </c>
      <c r="G68" s="5" t="s">
        <v>19</v>
      </c>
      <c r="H68" s="5" t="s">
        <v>27</v>
      </c>
      <c r="I68" s="5" t="s">
        <v>71</v>
      </c>
      <c r="J68" s="5" t="s">
        <v>199</v>
      </c>
      <c r="L68" s="5" t="s">
        <v>167</v>
      </c>
    </row>
    <row r="69" spans="1:18" ht="12.75" x14ac:dyDescent="0.2">
      <c r="A69" s="5" t="s">
        <v>18</v>
      </c>
      <c r="B69" s="5" t="s">
        <v>168</v>
      </c>
      <c r="C69" s="5" t="s">
        <v>72</v>
      </c>
      <c r="D69" s="6">
        <v>0</v>
      </c>
      <c r="E69" s="5" t="s">
        <v>19</v>
      </c>
      <c r="G69" s="5" t="s">
        <v>19</v>
      </c>
      <c r="I69" s="5" t="s">
        <v>50</v>
      </c>
      <c r="J69" s="5" t="s">
        <v>199</v>
      </c>
      <c r="L69" s="5" t="s">
        <v>167</v>
      </c>
    </row>
    <row r="70" spans="1:18" ht="12.75" x14ac:dyDescent="0.2">
      <c r="A70" s="5" t="s">
        <v>18</v>
      </c>
      <c r="B70" s="5" t="s">
        <v>168</v>
      </c>
      <c r="C70" s="5" t="s">
        <v>72</v>
      </c>
      <c r="D70" s="6">
        <v>27</v>
      </c>
      <c r="E70" s="5" t="s">
        <v>19</v>
      </c>
      <c r="G70" s="5" t="s">
        <v>19</v>
      </c>
      <c r="I70" s="5" t="s">
        <v>73</v>
      </c>
      <c r="J70" s="5" t="s">
        <v>199</v>
      </c>
      <c r="L70" s="5" t="s">
        <v>167</v>
      </c>
    </row>
    <row r="71" spans="1:18" ht="12.75" x14ac:dyDescent="0.2">
      <c r="A71" s="5" t="s">
        <v>21</v>
      </c>
      <c r="B71" s="5" t="s">
        <v>168</v>
      </c>
      <c r="C71" s="5" t="s">
        <v>72</v>
      </c>
      <c r="D71" s="6">
        <v>35.25</v>
      </c>
      <c r="E71" s="5" t="s">
        <v>19</v>
      </c>
      <c r="G71" s="5" t="s">
        <v>19</v>
      </c>
      <c r="I71" s="5" t="s">
        <v>22</v>
      </c>
      <c r="J71" s="5" t="s">
        <v>199</v>
      </c>
      <c r="L71" s="5" t="s">
        <v>167</v>
      </c>
    </row>
    <row r="72" spans="1:18" ht="12.75" x14ac:dyDescent="0.2">
      <c r="A72" s="5" t="s">
        <v>23</v>
      </c>
      <c r="B72" s="5" t="s">
        <v>168</v>
      </c>
      <c r="C72" s="5" t="s">
        <v>72</v>
      </c>
      <c r="D72" s="6">
        <v>40.14</v>
      </c>
      <c r="E72" s="5" t="s">
        <v>19</v>
      </c>
      <c r="G72" s="5" t="s">
        <v>19</v>
      </c>
      <c r="I72" s="5" t="s">
        <v>22</v>
      </c>
      <c r="J72" s="5" t="s">
        <v>199</v>
      </c>
      <c r="L72" s="5" t="s">
        <v>167</v>
      </c>
    </row>
    <row r="73" spans="1:18" ht="12.75" x14ac:dyDescent="0.2">
      <c r="A73" s="5" t="s">
        <v>24</v>
      </c>
      <c r="B73" s="5" t="s">
        <v>168</v>
      </c>
      <c r="C73" s="5" t="s">
        <v>72</v>
      </c>
      <c r="D73" s="6" t="s">
        <v>25</v>
      </c>
      <c r="E73" s="5" t="s">
        <v>26</v>
      </c>
      <c r="G73" s="5" t="s">
        <v>19</v>
      </c>
      <c r="H73" s="5" t="s">
        <v>27</v>
      </c>
      <c r="I73" s="5" t="s">
        <v>28</v>
      </c>
      <c r="J73" s="5" t="s">
        <v>199</v>
      </c>
      <c r="L73" s="5" t="s">
        <v>167</v>
      </c>
    </row>
    <row r="74" spans="1:18" ht="12.75" x14ac:dyDescent="0.2">
      <c r="A74" s="5" t="s">
        <v>18</v>
      </c>
      <c r="B74" s="5" t="s">
        <v>168</v>
      </c>
      <c r="C74" s="5" t="s">
        <v>74</v>
      </c>
      <c r="D74" s="6">
        <v>0</v>
      </c>
      <c r="E74" s="5" t="s">
        <v>19</v>
      </c>
      <c r="G74" s="5" t="s">
        <v>19</v>
      </c>
      <c r="I74" s="5" t="s">
        <v>63</v>
      </c>
      <c r="J74" s="5" t="s">
        <v>199</v>
      </c>
      <c r="L74" s="5" t="s">
        <v>167</v>
      </c>
    </row>
    <row r="75" spans="1:18" ht="12.75" x14ac:dyDescent="0.2">
      <c r="A75" s="5" t="s">
        <v>21</v>
      </c>
      <c r="B75" s="5" t="s">
        <v>168</v>
      </c>
      <c r="C75" s="5" t="s">
        <v>74</v>
      </c>
      <c r="D75" s="6">
        <v>40.130000000000003</v>
      </c>
      <c r="E75" s="5" t="s">
        <v>19</v>
      </c>
      <c r="G75" s="5" t="s">
        <v>19</v>
      </c>
      <c r="I75" s="5" t="s">
        <v>75</v>
      </c>
      <c r="J75" s="5" t="s">
        <v>199</v>
      </c>
      <c r="L75" s="5" t="s">
        <v>167</v>
      </c>
      <c r="R75" s="5" t="s">
        <v>29</v>
      </c>
    </row>
    <row r="76" spans="1:18" ht="12.75" x14ac:dyDescent="0.2">
      <c r="A76" s="5" t="s">
        <v>23</v>
      </c>
      <c r="B76" s="5" t="s">
        <v>168</v>
      </c>
      <c r="C76" s="5" t="s">
        <v>74</v>
      </c>
      <c r="D76" s="7">
        <f>D75+40.08</f>
        <v>80.210000000000008</v>
      </c>
      <c r="E76" s="5" t="s">
        <v>19</v>
      </c>
      <c r="G76" s="5" t="s">
        <v>19</v>
      </c>
      <c r="I76" s="5" t="s">
        <v>75</v>
      </c>
      <c r="J76" s="5" t="s">
        <v>199</v>
      </c>
      <c r="L76" s="5" t="s">
        <v>167</v>
      </c>
    </row>
    <row r="77" spans="1:18" ht="12.75" x14ac:dyDescent="0.2">
      <c r="A77" s="5" t="s">
        <v>24</v>
      </c>
      <c r="B77" s="5" t="s">
        <v>168</v>
      </c>
      <c r="C77" s="5" t="s">
        <v>74</v>
      </c>
      <c r="D77" s="6" t="s">
        <v>25</v>
      </c>
      <c r="E77" s="5" t="s">
        <v>36</v>
      </c>
      <c r="G77" s="5" t="s">
        <v>19</v>
      </c>
      <c r="H77" s="5" t="s">
        <v>27</v>
      </c>
      <c r="I77" s="5" t="s">
        <v>71</v>
      </c>
      <c r="J77" s="5" t="s">
        <v>199</v>
      </c>
      <c r="L77" s="5" t="s">
        <v>167</v>
      </c>
    </row>
    <row r="78" spans="1:18" ht="12.75" x14ac:dyDescent="0.2">
      <c r="A78" s="5" t="s">
        <v>18</v>
      </c>
      <c r="B78" s="5" t="s">
        <v>168</v>
      </c>
      <c r="C78" s="5" t="s">
        <v>56</v>
      </c>
      <c r="D78" s="6">
        <v>0</v>
      </c>
      <c r="E78" s="5" t="s">
        <v>19</v>
      </c>
      <c r="G78" s="5" t="s">
        <v>19</v>
      </c>
      <c r="I78" s="5" t="s">
        <v>20</v>
      </c>
      <c r="J78" s="5" t="s">
        <v>199</v>
      </c>
      <c r="L78" s="5" t="s">
        <v>167</v>
      </c>
    </row>
    <row r="79" spans="1:18" ht="12.75" x14ac:dyDescent="0.2">
      <c r="A79" s="5" t="s">
        <v>18</v>
      </c>
      <c r="B79" s="5" t="s">
        <v>168</v>
      </c>
      <c r="C79" s="5" t="s">
        <v>56</v>
      </c>
      <c r="D79" s="6">
        <v>1.1000000000000001</v>
      </c>
      <c r="E79" s="5" t="s">
        <v>19</v>
      </c>
      <c r="G79" s="5" t="s">
        <v>19</v>
      </c>
      <c r="I79" s="5" t="s">
        <v>31</v>
      </c>
      <c r="J79" s="5" t="s">
        <v>199</v>
      </c>
      <c r="L79" s="5" t="s">
        <v>167</v>
      </c>
    </row>
    <row r="80" spans="1:18" ht="12.75" x14ac:dyDescent="0.2">
      <c r="A80" s="5" t="s">
        <v>21</v>
      </c>
      <c r="B80" s="5" t="s">
        <v>168</v>
      </c>
      <c r="C80" s="5" t="s">
        <v>56</v>
      </c>
      <c r="D80" s="6">
        <v>40.44</v>
      </c>
      <c r="E80" s="5" t="s">
        <v>19</v>
      </c>
      <c r="G80" s="5" t="s">
        <v>19</v>
      </c>
      <c r="I80" s="5" t="s">
        <v>22</v>
      </c>
      <c r="J80" s="5" t="s">
        <v>199</v>
      </c>
      <c r="L80" s="5" t="s">
        <v>167</v>
      </c>
    </row>
    <row r="81" spans="1:18" ht="12.75" x14ac:dyDescent="0.2">
      <c r="A81" s="5" t="s">
        <v>23</v>
      </c>
      <c r="B81" s="5" t="s">
        <v>168</v>
      </c>
      <c r="C81" s="5" t="s">
        <v>56</v>
      </c>
      <c r="D81" s="6">
        <v>80.2</v>
      </c>
      <c r="E81" s="5" t="s">
        <v>19</v>
      </c>
      <c r="G81" s="5" t="s">
        <v>19</v>
      </c>
      <c r="I81" s="5" t="s">
        <v>22</v>
      </c>
      <c r="J81" s="5" t="s">
        <v>199</v>
      </c>
      <c r="K81" s="5" t="s">
        <v>57</v>
      </c>
      <c r="L81" s="5" t="s">
        <v>167</v>
      </c>
    </row>
    <row r="82" spans="1:18" ht="12.75" x14ac:dyDescent="0.2">
      <c r="A82" s="5" t="s">
        <v>24</v>
      </c>
      <c r="B82" s="5" t="s">
        <v>168</v>
      </c>
      <c r="C82" s="5" t="s">
        <v>56</v>
      </c>
      <c r="D82" s="6" t="s">
        <v>25</v>
      </c>
      <c r="E82" s="5" t="s">
        <v>26</v>
      </c>
      <c r="G82" s="5" t="s">
        <v>19</v>
      </c>
      <c r="H82" s="5" t="s">
        <v>27</v>
      </c>
      <c r="I82" s="5" t="s">
        <v>28</v>
      </c>
      <c r="J82" s="5" t="s">
        <v>199</v>
      </c>
      <c r="L82" s="5" t="s">
        <v>167</v>
      </c>
    </row>
    <row r="83" spans="1:18" ht="12.75" x14ac:dyDescent="0.2">
      <c r="A83" s="5" t="s">
        <v>18</v>
      </c>
      <c r="B83" s="5" t="s">
        <v>168</v>
      </c>
      <c r="C83" s="5" t="s">
        <v>58</v>
      </c>
      <c r="D83" s="6">
        <v>0</v>
      </c>
      <c r="E83" s="5" t="s">
        <v>19</v>
      </c>
      <c r="G83" s="5" t="s">
        <v>19</v>
      </c>
      <c r="I83" s="5" t="s">
        <v>20</v>
      </c>
      <c r="J83" s="5" t="s">
        <v>199</v>
      </c>
      <c r="L83" s="5" t="s">
        <v>167</v>
      </c>
    </row>
    <row r="84" spans="1:18" ht="12.75" x14ac:dyDescent="0.2">
      <c r="A84" s="5" t="s">
        <v>21</v>
      </c>
      <c r="B84" s="5" t="s">
        <v>168</v>
      </c>
      <c r="C84" s="5" t="s">
        <v>58</v>
      </c>
      <c r="D84" s="6">
        <v>40.25</v>
      </c>
      <c r="E84" s="5" t="s">
        <v>19</v>
      </c>
      <c r="G84" s="5" t="s">
        <v>19</v>
      </c>
      <c r="I84" s="5" t="s">
        <v>22</v>
      </c>
      <c r="J84" s="5" t="s">
        <v>199</v>
      </c>
      <c r="L84" s="5" t="s">
        <v>167</v>
      </c>
      <c r="R84" s="5" t="s">
        <v>29</v>
      </c>
    </row>
    <row r="85" spans="1:18" ht="12.75" x14ac:dyDescent="0.2">
      <c r="A85" s="5" t="s">
        <v>23</v>
      </c>
      <c r="B85" s="5" t="s">
        <v>168</v>
      </c>
      <c r="C85" s="5" t="s">
        <v>58</v>
      </c>
      <c r="D85" s="7">
        <f>D84+15.05</f>
        <v>55.3</v>
      </c>
      <c r="E85" s="5" t="s">
        <v>19</v>
      </c>
      <c r="G85" s="5" t="s">
        <v>19</v>
      </c>
      <c r="I85" s="5" t="s">
        <v>22</v>
      </c>
      <c r="J85" s="5" t="s">
        <v>199</v>
      </c>
      <c r="K85" s="5" t="s">
        <v>59</v>
      </c>
      <c r="L85" s="5" t="s">
        <v>167</v>
      </c>
    </row>
    <row r="86" spans="1:18" ht="12.75" x14ac:dyDescent="0.2">
      <c r="A86" s="5" t="s">
        <v>24</v>
      </c>
      <c r="B86" s="5" t="s">
        <v>168</v>
      </c>
      <c r="C86" s="5" t="s">
        <v>58</v>
      </c>
      <c r="D86" s="6" t="s">
        <v>25</v>
      </c>
      <c r="E86" s="5" t="s">
        <v>26</v>
      </c>
      <c r="G86" s="5" t="s">
        <v>19</v>
      </c>
      <c r="I86" s="5" t="s">
        <v>32</v>
      </c>
      <c r="J86" s="5" t="s">
        <v>199</v>
      </c>
      <c r="L86" s="5" t="s">
        <v>167</v>
      </c>
    </row>
    <row r="87" spans="1:18" ht="12.75" x14ac:dyDescent="0.2">
      <c r="A87" s="5" t="s">
        <v>18</v>
      </c>
      <c r="B87" s="5" t="s">
        <v>168</v>
      </c>
      <c r="C87" s="5" t="s">
        <v>49</v>
      </c>
      <c r="D87" s="6">
        <v>0</v>
      </c>
      <c r="E87" s="5" t="s">
        <v>19</v>
      </c>
      <c r="G87" s="5" t="s">
        <v>19</v>
      </c>
      <c r="I87" s="5" t="s">
        <v>50</v>
      </c>
      <c r="J87" s="5" t="s">
        <v>199</v>
      </c>
      <c r="L87" s="5" t="s">
        <v>167</v>
      </c>
    </row>
    <row r="88" spans="1:18" ht="12.75" x14ac:dyDescent="0.2">
      <c r="A88" s="5" t="s">
        <v>18</v>
      </c>
      <c r="B88" s="5" t="s">
        <v>168</v>
      </c>
      <c r="C88" s="5" t="s">
        <v>49</v>
      </c>
      <c r="D88" s="6">
        <v>27.8</v>
      </c>
      <c r="E88" s="5" t="s">
        <v>19</v>
      </c>
      <c r="G88" s="5" t="s">
        <v>19</v>
      </c>
      <c r="I88" s="5" t="s">
        <v>31</v>
      </c>
      <c r="J88" s="5" t="s">
        <v>199</v>
      </c>
      <c r="L88" s="5" t="s">
        <v>167</v>
      </c>
    </row>
    <row r="89" spans="1:18" ht="12.75" x14ac:dyDescent="0.2">
      <c r="A89" s="5" t="s">
        <v>21</v>
      </c>
      <c r="B89" s="5" t="s">
        <v>168</v>
      </c>
      <c r="C89" s="5" t="s">
        <v>49</v>
      </c>
      <c r="D89" s="6">
        <v>39.06</v>
      </c>
      <c r="E89" s="5" t="s">
        <v>19</v>
      </c>
      <c r="G89" s="5" t="s">
        <v>19</v>
      </c>
      <c r="I89" s="5" t="s">
        <v>22</v>
      </c>
      <c r="J89" s="5" t="s">
        <v>199</v>
      </c>
      <c r="L89" s="5" t="s">
        <v>167</v>
      </c>
    </row>
    <row r="90" spans="1:18" ht="12.75" x14ac:dyDescent="0.2">
      <c r="A90" s="5" t="s">
        <v>18</v>
      </c>
      <c r="B90" s="5" t="s">
        <v>168</v>
      </c>
      <c r="C90" s="5" t="s">
        <v>49</v>
      </c>
      <c r="D90" s="6">
        <v>61.3</v>
      </c>
      <c r="E90" s="5" t="s">
        <v>19</v>
      </c>
      <c r="G90" s="5" t="s">
        <v>19</v>
      </c>
      <c r="I90" s="5" t="s">
        <v>51</v>
      </c>
      <c r="J90" s="5" t="s">
        <v>199</v>
      </c>
      <c r="L90" s="5" t="s">
        <v>167</v>
      </c>
    </row>
    <row r="91" spans="1:18" ht="12.75" x14ac:dyDescent="0.2">
      <c r="A91" s="5" t="s">
        <v>23</v>
      </c>
      <c r="B91" s="5" t="s">
        <v>168</v>
      </c>
      <c r="C91" s="5" t="s">
        <v>49</v>
      </c>
      <c r="D91" s="6">
        <v>78.13</v>
      </c>
      <c r="E91" s="5" t="s">
        <v>19</v>
      </c>
      <c r="G91" s="5" t="s">
        <v>19</v>
      </c>
      <c r="I91" s="5" t="s">
        <v>22</v>
      </c>
      <c r="J91" s="5" t="s">
        <v>199</v>
      </c>
      <c r="L91" s="5" t="s">
        <v>167</v>
      </c>
    </row>
    <row r="92" spans="1:18" ht="12.75" x14ac:dyDescent="0.2">
      <c r="A92" s="5" t="s">
        <v>24</v>
      </c>
      <c r="B92" s="5" t="s">
        <v>168</v>
      </c>
      <c r="C92" s="5" t="s">
        <v>49</v>
      </c>
      <c r="D92" s="6" t="s">
        <v>25</v>
      </c>
      <c r="E92" s="5" t="s">
        <v>26</v>
      </c>
      <c r="G92" s="5" t="s">
        <v>19</v>
      </c>
      <c r="H92" s="5" t="s">
        <v>27</v>
      </c>
      <c r="I92" s="5" t="s">
        <v>28</v>
      </c>
      <c r="J92" s="5" t="s">
        <v>199</v>
      </c>
      <c r="L92" s="5" t="s">
        <v>167</v>
      </c>
    </row>
    <row r="93" spans="1:18" ht="12.75" x14ac:dyDescent="0.2">
      <c r="A93" s="5" t="s">
        <v>18</v>
      </c>
      <c r="B93" s="5" t="s">
        <v>168</v>
      </c>
      <c r="C93" s="5" t="s">
        <v>52</v>
      </c>
      <c r="D93" s="6">
        <v>0</v>
      </c>
      <c r="E93" s="5" t="s">
        <v>19</v>
      </c>
      <c r="G93" s="5" t="s">
        <v>19</v>
      </c>
      <c r="I93" s="5" t="s">
        <v>50</v>
      </c>
      <c r="J93" s="5" t="s">
        <v>199</v>
      </c>
      <c r="L93" s="5" t="s">
        <v>167</v>
      </c>
    </row>
    <row r="94" spans="1:18" ht="12.75" x14ac:dyDescent="0.2">
      <c r="A94" s="5" t="s">
        <v>18</v>
      </c>
      <c r="B94" s="5" t="s">
        <v>168</v>
      </c>
      <c r="C94" s="5" t="s">
        <v>52</v>
      </c>
      <c r="D94" s="6">
        <v>5.2</v>
      </c>
      <c r="E94" s="5" t="s">
        <v>19</v>
      </c>
      <c r="G94" s="5" t="s">
        <v>19</v>
      </c>
      <c r="I94" s="5" t="s">
        <v>31</v>
      </c>
      <c r="J94" s="5" t="s">
        <v>199</v>
      </c>
      <c r="L94" s="5" t="s">
        <v>167</v>
      </c>
    </row>
    <row r="95" spans="1:18" ht="12.75" x14ac:dyDescent="0.2">
      <c r="A95" s="5" t="s">
        <v>18</v>
      </c>
      <c r="B95" s="5" t="s">
        <v>168</v>
      </c>
      <c r="C95" s="5" t="s">
        <v>52</v>
      </c>
      <c r="D95" s="6">
        <v>34.5</v>
      </c>
      <c r="E95" s="5" t="s">
        <v>19</v>
      </c>
      <c r="G95" s="5" t="s">
        <v>19</v>
      </c>
      <c r="I95" s="5" t="s">
        <v>53</v>
      </c>
      <c r="J95" s="5" t="s">
        <v>199</v>
      </c>
      <c r="L95" s="5" t="s">
        <v>167</v>
      </c>
    </row>
    <row r="96" spans="1:18" ht="12.75" x14ac:dyDescent="0.2">
      <c r="A96" s="5" t="s">
        <v>21</v>
      </c>
      <c r="B96" s="5" t="s">
        <v>168</v>
      </c>
      <c r="C96" s="5" t="s">
        <v>52</v>
      </c>
      <c r="D96" s="6">
        <v>40.18</v>
      </c>
      <c r="E96" s="5" t="s">
        <v>19</v>
      </c>
      <c r="G96" s="5" t="s">
        <v>19</v>
      </c>
      <c r="I96" s="5" t="s">
        <v>22</v>
      </c>
      <c r="J96" s="5" t="s">
        <v>199</v>
      </c>
      <c r="L96" s="5" t="s">
        <v>167</v>
      </c>
    </row>
    <row r="97" spans="1:12" ht="12.75" x14ac:dyDescent="0.2">
      <c r="A97" s="5" t="s">
        <v>18</v>
      </c>
      <c r="B97" s="5" t="s">
        <v>168</v>
      </c>
      <c r="C97" s="5" t="s">
        <v>52</v>
      </c>
      <c r="D97" s="6">
        <v>68.459999999999994</v>
      </c>
      <c r="E97" s="5" t="s">
        <v>19</v>
      </c>
      <c r="G97" s="5" t="s">
        <v>19</v>
      </c>
      <c r="I97" s="5" t="s">
        <v>54</v>
      </c>
      <c r="J97" s="5" t="s">
        <v>199</v>
      </c>
      <c r="L97" s="5" t="s">
        <v>167</v>
      </c>
    </row>
    <row r="98" spans="1:12" ht="12.75" x14ac:dyDescent="0.2">
      <c r="A98" s="5" t="s">
        <v>23</v>
      </c>
      <c r="B98" s="5" t="s">
        <v>168</v>
      </c>
      <c r="C98" s="5" t="s">
        <v>52</v>
      </c>
      <c r="D98" s="6">
        <v>80.349999999999994</v>
      </c>
      <c r="E98" s="5" t="s">
        <v>19</v>
      </c>
      <c r="G98" s="5" t="s">
        <v>19</v>
      </c>
      <c r="I98" s="5" t="s">
        <v>55</v>
      </c>
      <c r="J98" s="5" t="s">
        <v>199</v>
      </c>
      <c r="L98" s="5" t="s">
        <v>167</v>
      </c>
    </row>
    <row r="99" spans="1:12" ht="12.75" x14ac:dyDescent="0.2">
      <c r="A99" s="5" t="s">
        <v>24</v>
      </c>
      <c r="B99" s="5" t="s">
        <v>168</v>
      </c>
      <c r="C99" s="5" t="s">
        <v>52</v>
      </c>
      <c r="D99" s="6" t="s">
        <v>25</v>
      </c>
      <c r="E99" s="5" t="s">
        <v>26</v>
      </c>
      <c r="G99" s="5" t="s">
        <v>19</v>
      </c>
      <c r="H99" s="5" t="s">
        <v>27</v>
      </c>
      <c r="I99" s="5" t="s">
        <v>28</v>
      </c>
      <c r="J99" s="5" t="s">
        <v>199</v>
      </c>
      <c r="L99" s="5" t="s">
        <v>167</v>
      </c>
    </row>
    <row r="100" spans="1:12" ht="12.75" x14ac:dyDescent="0.2">
      <c r="A100" s="5" t="s">
        <v>18</v>
      </c>
      <c r="B100" s="5" t="s">
        <v>168</v>
      </c>
      <c r="C100" s="5" t="s">
        <v>69</v>
      </c>
      <c r="D100" s="6">
        <v>0</v>
      </c>
      <c r="E100" s="5" t="s">
        <v>19</v>
      </c>
      <c r="G100" s="5" t="s">
        <v>19</v>
      </c>
      <c r="I100" s="5" t="s">
        <v>50</v>
      </c>
      <c r="J100" s="5" t="s">
        <v>199</v>
      </c>
      <c r="L100" s="5" t="s">
        <v>167</v>
      </c>
    </row>
    <row r="101" spans="1:12" ht="12.75" x14ac:dyDescent="0.2">
      <c r="A101" s="5" t="s">
        <v>18</v>
      </c>
      <c r="B101" s="5" t="s">
        <v>168</v>
      </c>
      <c r="C101" s="5" t="s">
        <v>69</v>
      </c>
      <c r="D101" s="6">
        <v>15.6</v>
      </c>
      <c r="E101" s="5" t="s">
        <v>19</v>
      </c>
      <c r="G101" s="5" t="s">
        <v>19</v>
      </c>
      <c r="I101" s="5" t="s">
        <v>46</v>
      </c>
      <c r="J101" s="5" t="s">
        <v>199</v>
      </c>
      <c r="L101" s="5" t="s">
        <v>167</v>
      </c>
    </row>
    <row r="102" spans="1:12" ht="12.75" x14ac:dyDescent="0.2">
      <c r="A102" s="5" t="s">
        <v>21</v>
      </c>
      <c r="B102" s="5" t="s">
        <v>168</v>
      </c>
      <c r="C102" s="5" t="s">
        <v>69</v>
      </c>
      <c r="D102" s="6">
        <v>39.29</v>
      </c>
      <c r="E102" s="5" t="s">
        <v>19</v>
      </c>
      <c r="G102" s="5" t="s">
        <v>19</v>
      </c>
      <c r="I102" s="5" t="s">
        <v>22</v>
      </c>
      <c r="J102" s="5" t="s">
        <v>199</v>
      </c>
      <c r="L102" s="5" t="s">
        <v>167</v>
      </c>
    </row>
    <row r="103" spans="1:12" ht="12.75" x14ac:dyDescent="0.2">
      <c r="A103" s="5" t="s">
        <v>23</v>
      </c>
      <c r="B103" s="5" t="s">
        <v>168</v>
      </c>
      <c r="C103" s="5" t="s">
        <v>69</v>
      </c>
      <c r="D103" s="6">
        <v>78.58</v>
      </c>
      <c r="E103" s="5" t="s">
        <v>19</v>
      </c>
      <c r="G103" s="5" t="s">
        <v>19</v>
      </c>
      <c r="I103" s="5" t="s">
        <v>22</v>
      </c>
      <c r="J103" s="5" t="s">
        <v>199</v>
      </c>
      <c r="L103" s="5" t="s">
        <v>167</v>
      </c>
    </row>
    <row r="104" spans="1:12" ht="12.75" x14ac:dyDescent="0.2">
      <c r="A104" s="5" t="s">
        <v>24</v>
      </c>
      <c r="B104" s="5" t="s">
        <v>168</v>
      </c>
      <c r="C104" s="5" t="s">
        <v>69</v>
      </c>
      <c r="D104" s="6" t="s">
        <v>25</v>
      </c>
      <c r="E104" s="5" t="s">
        <v>26</v>
      </c>
      <c r="G104" s="5" t="s">
        <v>19</v>
      </c>
      <c r="H104" s="5" t="s">
        <v>27</v>
      </c>
      <c r="I104" s="5" t="s">
        <v>28</v>
      </c>
      <c r="J104" s="5" t="s">
        <v>199</v>
      </c>
      <c r="L104" s="5" t="s">
        <v>167</v>
      </c>
    </row>
    <row r="105" spans="1:12" ht="12.75" x14ac:dyDescent="0.2">
      <c r="A105" s="5" t="s">
        <v>18</v>
      </c>
      <c r="B105" s="5" t="s">
        <v>168</v>
      </c>
      <c r="C105" s="5" t="s">
        <v>70</v>
      </c>
      <c r="D105" s="6">
        <v>0</v>
      </c>
      <c r="E105" s="5" t="s">
        <v>19</v>
      </c>
      <c r="G105" s="5" t="s">
        <v>34</v>
      </c>
      <c r="I105" s="5" t="s">
        <v>35</v>
      </c>
      <c r="J105" s="5" t="s">
        <v>199</v>
      </c>
      <c r="L105" s="5" t="s">
        <v>167</v>
      </c>
    </row>
    <row r="106" spans="1:12" ht="12.75" x14ac:dyDescent="0.2">
      <c r="A106" s="5" t="s">
        <v>21</v>
      </c>
      <c r="B106" s="5" t="s">
        <v>168</v>
      </c>
      <c r="C106" s="5" t="s">
        <v>70</v>
      </c>
      <c r="D106" s="6">
        <v>40.71</v>
      </c>
      <c r="E106" s="5" t="s">
        <v>19</v>
      </c>
      <c r="G106" s="5" t="s">
        <v>19</v>
      </c>
      <c r="I106" s="5" t="s">
        <v>22</v>
      </c>
      <c r="J106" s="5" t="s">
        <v>199</v>
      </c>
      <c r="L106" s="5" t="s">
        <v>167</v>
      </c>
    </row>
    <row r="107" spans="1:12" ht="12.75" x14ac:dyDescent="0.2">
      <c r="A107" s="5" t="s">
        <v>23</v>
      </c>
      <c r="B107" s="5" t="s">
        <v>168</v>
      </c>
      <c r="C107" s="5" t="s">
        <v>70</v>
      </c>
      <c r="D107" s="6">
        <v>81.42</v>
      </c>
      <c r="E107" s="5" t="s">
        <v>19</v>
      </c>
      <c r="G107" s="5" t="s">
        <v>19</v>
      </c>
      <c r="I107" s="5" t="s">
        <v>22</v>
      </c>
      <c r="J107" s="5" t="s">
        <v>199</v>
      </c>
      <c r="L107" s="5" t="s">
        <v>167</v>
      </c>
    </row>
    <row r="108" spans="1:12" ht="12.75" x14ac:dyDescent="0.2">
      <c r="A108" s="5" t="s">
        <v>24</v>
      </c>
      <c r="B108" s="5" t="s">
        <v>168</v>
      </c>
      <c r="C108" s="5" t="s">
        <v>70</v>
      </c>
      <c r="D108" s="6" t="s">
        <v>25</v>
      </c>
      <c r="E108" s="5" t="s">
        <v>36</v>
      </c>
      <c r="G108" s="5" t="s">
        <v>19</v>
      </c>
      <c r="H108" s="5" t="s">
        <v>27</v>
      </c>
      <c r="I108" s="5" t="s">
        <v>71</v>
      </c>
      <c r="J108" s="5" t="s">
        <v>199</v>
      </c>
      <c r="L108" s="5" t="s">
        <v>167</v>
      </c>
    </row>
    <row r="109" spans="1:12" ht="12.75" x14ac:dyDescent="0.2">
      <c r="A109" s="5" t="s">
        <v>18</v>
      </c>
      <c r="B109" s="5" t="s">
        <v>168</v>
      </c>
      <c r="C109" s="5" t="s">
        <v>86</v>
      </c>
      <c r="D109" s="6">
        <v>0</v>
      </c>
      <c r="E109" s="5" t="s">
        <v>19</v>
      </c>
      <c r="G109" s="5" t="s">
        <v>19</v>
      </c>
      <c r="I109" s="5" t="s">
        <v>25</v>
      </c>
      <c r="J109" s="5" t="s">
        <v>199</v>
      </c>
      <c r="L109" s="5" t="s">
        <v>167</v>
      </c>
    </row>
    <row r="110" spans="1:12" ht="12.75" x14ac:dyDescent="0.2">
      <c r="A110" s="5" t="s">
        <v>21</v>
      </c>
      <c r="B110" s="5" t="s">
        <v>168</v>
      </c>
      <c r="C110" s="5" t="s">
        <v>86</v>
      </c>
      <c r="D110" s="6">
        <v>40</v>
      </c>
      <c r="E110" s="5" t="s">
        <v>19</v>
      </c>
      <c r="G110" s="5" t="s">
        <v>19</v>
      </c>
      <c r="I110" s="5" t="s">
        <v>22</v>
      </c>
      <c r="J110" s="5" t="s">
        <v>199</v>
      </c>
      <c r="L110" s="5" t="s">
        <v>167</v>
      </c>
    </row>
    <row r="111" spans="1:12" ht="12.75" x14ac:dyDescent="0.2">
      <c r="A111" s="5" t="s">
        <v>23</v>
      </c>
      <c r="B111" s="5" t="s">
        <v>168</v>
      </c>
      <c r="C111" s="5" t="s">
        <v>86</v>
      </c>
      <c r="D111" s="6">
        <v>80</v>
      </c>
      <c r="E111" s="5" t="s">
        <v>19</v>
      </c>
      <c r="G111" s="5" t="s">
        <v>19</v>
      </c>
      <c r="I111" s="5" t="s">
        <v>22</v>
      </c>
      <c r="J111" s="5" t="s">
        <v>199</v>
      </c>
      <c r="L111" s="5" t="s">
        <v>167</v>
      </c>
    </row>
    <row r="112" spans="1:12" ht="12.75" x14ac:dyDescent="0.2">
      <c r="A112" s="5" t="s">
        <v>24</v>
      </c>
      <c r="B112" s="5" t="s">
        <v>168</v>
      </c>
      <c r="C112" s="5" t="s">
        <v>86</v>
      </c>
      <c r="D112" s="6" t="s">
        <v>25</v>
      </c>
      <c r="E112" s="5" t="s">
        <v>36</v>
      </c>
      <c r="G112" s="5" t="s">
        <v>19</v>
      </c>
      <c r="H112" s="5" t="s">
        <v>27</v>
      </c>
      <c r="I112" s="5" t="s">
        <v>71</v>
      </c>
      <c r="J112" s="5" t="s">
        <v>199</v>
      </c>
      <c r="L112" s="5" t="s">
        <v>167</v>
      </c>
    </row>
    <row r="113" spans="1:18" ht="12.75" x14ac:dyDescent="0.2">
      <c r="A113" s="5" t="s">
        <v>18</v>
      </c>
      <c r="B113" s="5" t="s">
        <v>168</v>
      </c>
      <c r="C113" s="5" t="s">
        <v>87</v>
      </c>
      <c r="D113" s="6">
        <v>0</v>
      </c>
      <c r="E113" s="5" t="s">
        <v>19</v>
      </c>
      <c r="G113" s="5" t="s">
        <v>34</v>
      </c>
      <c r="I113" s="5" t="s">
        <v>35</v>
      </c>
      <c r="J113" s="5" t="s">
        <v>199</v>
      </c>
      <c r="L113" s="5" t="s">
        <v>167</v>
      </c>
    </row>
    <row r="114" spans="1:18" ht="12.75" x14ac:dyDescent="0.2">
      <c r="A114" s="5" t="s">
        <v>21</v>
      </c>
      <c r="B114" s="5" t="s">
        <v>168</v>
      </c>
      <c r="C114" s="5" t="s">
        <v>87</v>
      </c>
      <c r="D114" s="6">
        <v>40.14</v>
      </c>
      <c r="E114" s="5" t="s">
        <v>19</v>
      </c>
      <c r="G114" s="5" t="s">
        <v>19</v>
      </c>
      <c r="I114" s="5" t="s">
        <v>22</v>
      </c>
      <c r="J114" s="5" t="s">
        <v>199</v>
      </c>
      <c r="L114" s="5" t="s">
        <v>167</v>
      </c>
      <c r="R114" s="5" t="s">
        <v>29</v>
      </c>
    </row>
    <row r="115" spans="1:18" ht="12.75" x14ac:dyDescent="0.2">
      <c r="A115" s="5" t="s">
        <v>23</v>
      </c>
      <c r="B115" s="5" t="s">
        <v>168</v>
      </c>
      <c r="C115" s="5" t="s">
        <v>87</v>
      </c>
      <c r="D115" s="7">
        <f>D114+40.15</f>
        <v>80.289999999999992</v>
      </c>
      <c r="E115" s="5" t="s">
        <v>19</v>
      </c>
      <c r="G115" s="5" t="s">
        <v>19</v>
      </c>
      <c r="I115" s="5" t="s">
        <v>22</v>
      </c>
      <c r="J115" s="5" t="s">
        <v>199</v>
      </c>
      <c r="L115" s="5" t="s">
        <v>167</v>
      </c>
    </row>
    <row r="116" spans="1:18" ht="12.75" x14ac:dyDescent="0.2">
      <c r="A116" s="5" t="s">
        <v>24</v>
      </c>
      <c r="B116" s="5" t="s">
        <v>168</v>
      </c>
      <c r="C116" s="5" t="s">
        <v>87</v>
      </c>
      <c r="D116" s="6" t="s">
        <v>25</v>
      </c>
      <c r="E116" s="5" t="s">
        <v>36</v>
      </c>
      <c r="G116" s="5" t="s">
        <v>19</v>
      </c>
      <c r="H116" s="5" t="s">
        <v>27</v>
      </c>
      <c r="I116" s="5" t="s">
        <v>71</v>
      </c>
      <c r="J116" s="5" t="s">
        <v>199</v>
      </c>
      <c r="L116" s="5" t="s">
        <v>167</v>
      </c>
    </row>
    <row r="117" spans="1:18" ht="12.75" x14ac:dyDescent="0.2">
      <c r="A117" s="5" t="s">
        <v>18</v>
      </c>
      <c r="B117" s="5" t="s">
        <v>168</v>
      </c>
      <c r="C117" s="5" t="s">
        <v>95</v>
      </c>
      <c r="D117" s="6">
        <v>0</v>
      </c>
      <c r="E117" s="5" t="s">
        <v>19</v>
      </c>
      <c r="G117" s="5" t="s">
        <v>34</v>
      </c>
      <c r="I117" s="5" t="s">
        <v>35</v>
      </c>
      <c r="J117" s="5" t="s">
        <v>199</v>
      </c>
      <c r="L117" s="5" t="s">
        <v>167</v>
      </c>
    </row>
    <row r="118" spans="1:18" ht="12.75" x14ac:dyDescent="0.2">
      <c r="A118" s="5" t="s">
        <v>21</v>
      </c>
      <c r="B118" s="5" t="s">
        <v>168</v>
      </c>
      <c r="C118" s="5" t="s">
        <v>95</v>
      </c>
      <c r="D118" s="6">
        <v>40.619999999999997</v>
      </c>
      <c r="E118" s="5" t="s">
        <v>19</v>
      </c>
      <c r="G118" s="5" t="s">
        <v>19</v>
      </c>
      <c r="I118" s="5" t="s">
        <v>22</v>
      </c>
      <c r="J118" s="5" t="s">
        <v>199</v>
      </c>
      <c r="L118" s="5" t="s">
        <v>167</v>
      </c>
    </row>
    <row r="119" spans="1:18" ht="12.75" x14ac:dyDescent="0.2">
      <c r="A119" s="5" t="s">
        <v>23</v>
      </c>
      <c r="B119" s="5" t="s">
        <v>168</v>
      </c>
      <c r="C119" s="5" t="s">
        <v>95</v>
      </c>
      <c r="D119" s="6">
        <v>81.239999999999995</v>
      </c>
      <c r="E119" s="5" t="s">
        <v>19</v>
      </c>
      <c r="G119" s="5" t="s">
        <v>19</v>
      </c>
      <c r="I119" s="5" t="s">
        <v>22</v>
      </c>
      <c r="J119" s="5" t="s">
        <v>199</v>
      </c>
      <c r="L119" s="5" t="s">
        <v>167</v>
      </c>
    </row>
    <row r="120" spans="1:18" ht="12.75" x14ac:dyDescent="0.2">
      <c r="A120" s="5" t="s">
        <v>24</v>
      </c>
      <c r="B120" s="5" t="s">
        <v>168</v>
      </c>
      <c r="C120" s="5" t="s">
        <v>95</v>
      </c>
      <c r="D120" s="6" t="s">
        <v>25</v>
      </c>
      <c r="E120" s="5" t="s">
        <v>36</v>
      </c>
      <c r="G120" s="5" t="s">
        <v>34</v>
      </c>
      <c r="H120" s="5" t="s">
        <v>27</v>
      </c>
      <c r="I120" s="5" t="s">
        <v>71</v>
      </c>
      <c r="J120" s="5" t="s">
        <v>199</v>
      </c>
      <c r="L120" s="5" t="s">
        <v>167</v>
      </c>
    </row>
    <row r="121" spans="1:18" ht="12.75" x14ac:dyDescent="0.2">
      <c r="A121" s="5" t="s">
        <v>18</v>
      </c>
      <c r="B121" s="5" t="s">
        <v>168</v>
      </c>
      <c r="C121" s="5" t="s">
        <v>96</v>
      </c>
      <c r="D121" s="6">
        <v>0</v>
      </c>
      <c r="E121" s="5" t="s">
        <v>19</v>
      </c>
      <c r="G121" s="5" t="s">
        <v>19</v>
      </c>
      <c r="I121" s="5" t="s">
        <v>35</v>
      </c>
      <c r="J121" s="5" t="s">
        <v>199</v>
      </c>
      <c r="L121" s="5" t="s">
        <v>167</v>
      </c>
    </row>
    <row r="122" spans="1:18" ht="12.75" x14ac:dyDescent="0.2">
      <c r="A122" s="5" t="s">
        <v>21</v>
      </c>
      <c r="B122" s="5" t="s">
        <v>168</v>
      </c>
      <c r="C122" s="5" t="s">
        <v>96</v>
      </c>
      <c r="D122" s="6">
        <v>40.520000000000003</v>
      </c>
      <c r="E122" s="5" t="s">
        <v>19</v>
      </c>
      <c r="G122" s="5" t="s">
        <v>19</v>
      </c>
      <c r="I122" s="5" t="s">
        <v>22</v>
      </c>
      <c r="J122" s="5" t="s">
        <v>199</v>
      </c>
      <c r="L122" s="5" t="s">
        <v>167</v>
      </c>
      <c r="R122" s="5" t="s">
        <v>29</v>
      </c>
    </row>
    <row r="123" spans="1:18" ht="12.75" x14ac:dyDescent="0.2">
      <c r="A123" s="5" t="s">
        <v>23</v>
      </c>
      <c r="B123" s="5" t="s">
        <v>168</v>
      </c>
      <c r="C123" s="5" t="s">
        <v>96</v>
      </c>
      <c r="D123" s="7">
        <f>D122+39.56</f>
        <v>80.080000000000013</v>
      </c>
      <c r="E123" s="5" t="s">
        <v>19</v>
      </c>
      <c r="G123" s="5" t="s">
        <v>19</v>
      </c>
      <c r="I123" s="5" t="s">
        <v>22</v>
      </c>
      <c r="J123" s="5" t="s">
        <v>199</v>
      </c>
      <c r="L123" s="5" t="s">
        <v>167</v>
      </c>
    </row>
    <row r="124" spans="1:18" ht="12.75" x14ac:dyDescent="0.2">
      <c r="A124" s="5" t="s">
        <v>24</v>
      </c>
      <c r="B124" s="5" t="s">
        <v>168</v>
      </c>
      <c r="C124" s="5" t="s">
        <v>96</v>
      </c>
      <c r="D124" s="6" t="s">
        <v>25</v>
      </c>
      <c r="E124" s="5" t="s">
        <v>36</v>
      </c>
      <c r="G124" s="5" t="s">
        <v>19</v>
      </c>
      <c r="H124" s="5" t="s">
        <v>27</v>
      </c>
      <c r="I124" s="5" t="s">
        <v>71</v>
      </c>
      <c r="J124" s="5" t="s">
        <v>199</v>
      </c>
      <c r="L124" s="5" t="s">
        <v>167</v>
      </c>
    </row>
    <row r="125" spans="1:18" ht="12.75" x14ac:dyDescent="0.2">
      <c r="A125" s="5" t="s">
        <v>18</v>
      </c>
      <c r="B125" s="5" t="s">
        <v>168</v>
      </c>
      <c r="C125" s="5" t="s">
        <v>109</v>
      </c>
      <c r="D125" s="6">
        <v>0</v>
      </c>
      <c r="E125" s="5" t="s">
        <v>19</v>
      </c>
      <c r="G125" s="5" t="s">
        <v>34</v>
      </c>
      <c r="I125" s="5" t="s">
        <v>35</v>
      </c>
      <c r="J125" s="5" t="s">
        <v>199</v>
      </c>
      <c r="L125" s="5" t="s">
        <v>167</v>
      </c>
    </row>
    <row r="126" spans="1:18" ht="12.75" x14ac:dyDescent="0.2">
      <c r="A126" s="5" t="s">
        <v>21</v>
      </c>
      <c r="B126" s="5" t="s">
        <v>168</v>
      </c>
      <c r="C126" s="5" t="s">
        <v>109</v>
      </c>
      <c r="D126" s="6">
        <v>39.72</v>
      </c>
      <c r="E126" s="5" t="s">
        <v>19</v>
      </c>
      <c r="G126" s="5" t="s">
        <v>19</v>
      </c>
      <c r="I126" s="5" t="s">
        <v>22</v>
      </c>
      <c r="J126" s="5" t="s">
        <v>199</v>
      </c>
      <c r="L126" s="5" t="s">
        <v>167</v>
      </c>
    </row>
    <row r="127" spans="1:18" ht="12.75" x14ac:dyDescent="0.2">
      <c r="A127" s="5" t="s">
        <v>23</v>
      </c>
      <c r="B127" s="5" t="s">
        <v>168</v>
      </c>
      <c r="C127" s="5" t="s">
        <v>109</v>
      </c>
      <c r="D127" s="6">
        <v>79.45</v>
      </c>
      <c r="E127" s="5" t="s">
        <v>19</v>
      </c>
      <c r="G127" s="5" t="s">
        <v>19</v>
      </c>
      <c r="I127" s="5" t="s">
        <v>22</v>
      </c>
      <c r="J127" s="5" t="s">
        <v>199</v>
      </c>
      <c r="L127" s="5" t="s">
        <v>167</v>
      </c>
    </row>
    <row r="128" spans="1:18" ht="12.75" x14ac:dyDescent="0.2">
      <c r="A128" s="5" t="s">
        <v>24</v>
      </c>
      <c r="B128" s="5" t="s">
        <v>168</v>
      </c>
      <c r="C128" s="5" t="s">
        <v>109</v>
      </c>
      <c r="D128" s="6" t="s">
        <v>25</v>
      </c>
      <c r="E128" s="5" t="s">
        <v>36</v>
      </c>
      <c r="G128" s="5" t="s">
        <v>19</v>
      </c>
      <c r="H128" s="5" t="s">
        <v>27</v>
      </c>
      <c r="I128" s="5" t="s">
        <v>64</v>
      </c>
      <c r="J128" s="5" t="s">
        <v>199</v>
      </c>
      <c r="L128" s="5" t="s">
        <v>167</v>
      </c>
    </row>
    <row r="129" spans="1:18" ht="12.75" x14ac:dyDescent="0.2">
      <c r="A129" s="5" t="s">
        <v>18</v>
      </c>
      <c r="B129" s="5" t="s">
        <v>168</v>
      </c>
      <c r="C129" s="5" t="s">
        <v>111</v>
      </c>
      <c r="D129" s="6">
        <v>0</v>
      </c>
      <c r="E129" s="5" t="s">
        <v>19</v>
      </c>
      <c r="G129" s="5" t="s">
        <v>34</v>
      </c>
      <c r="I129" s="5" t="s">
        <v>35</v>
      </c>
      <c r="J129" s="5" t="s">
        <v>199</v>
      </c>
      <c r="L129" s="5" t="s">
        <v>167</v>
      </c>
    </row>
    <row r="130" spans="1:18" ht="12.75" x14ac:dyDescent="0.2">
      <c r="A130" s="5" t="s">
        <v>21</v>
      </c>
      <c r="B130" s="5" t="s">
        <v>168</v>
      </c>
      <c r="C130" s="5" t="s">
        <v>111</v>
      </c>
      <c r="D130" s="6">
        <v>40.22</v>
      </c>
      <c r="E130" s="5" t="s">
        <v>19</v>
      </c>
      <c r="G130" s="5" t="s">
        <v>19</v>
      </c>
      <c r="I130" s="5" t="s">
        <v>22</v>
      </c>
      <c r="J130" s="5" t="s">
        <v>199</v>
      </c>
      <c r="L130" s="5" t="s">
        <v>167</v>
      </c>
      <c r="R130" s="5" t="s">
        <v>29</v>
      </c>
    </row>
    <row r="131" spans="1:18" ht="12.75" x14ac:dyDescent="0.2">
      <c r="A131" s="5" t="s">
        <v>23</v>
      </c>
      <c r="B131" s="5" t="s">
        <v>168</v>
      </c>
      <c r="C131" s="5" t="s">
        <v>111</v>
      </c>
      <c r="D131" s="7">
        <f>D130+40.13</f>
        <v>80.349999999999994</v>
      </c>
      <c r="E131" s="5" t="s">
        <v>19</v>
      </c>
      <c r="G131" s="5" t="s">
        <v>19</v>
      </c>
      <c r="I131" s="5" t="s">
        <v>22</v>
      </c>
      <c r="J131" s="5" t="s">
        <v>199</v>
      </c>
      <c r="L131" s="5" t="s">
        <v>167</v>
      </c>
    </row>
    <row r="132" spans="1:18" ht="12.75" x14ac:dyDescent="0.2">
      <c r="A132" s="5" t="s">
        <v>24</v>
      </c>
      <c r="B132" s="5" t="s">
        <v>168</v>
      </c>
      <c r="C132" s="5" t="s">
        <v>111</v>
      </c>
      <c r="D132" s="6" t="s">
        <v>25</v>
      </c>
      <c r="E132" s="5" t="s">
        <v>36</v>
      </c>
      <c r="G132" s="5" t="s">
        <v>34</v>
      </c>
      <c r="H132" s="5" t="s">
        <v>27</v>
      </c>
      <c r="I132" s="5" t="s">
        <v>71</v>
      </c>
      <c r="J132" s="5" t="s">
        <v>199</v>
      </c>
      <c r="L132" s="5" t="s">
        <v>167</v>
      </c>
    </row>
    <row r="133" spans="1:18" ht="12.75" x14ac:dyDescent="0.2">
      <c r="A133" s="5" t="s">
        <v>18</v>
      </c>
      <c r="B133" s="5" t="s">
        <v>168</v>
      </c>
      <c r="C133" s="5" t="s">
        <v>110</v>
      </c>
      <c r="D133" s="6">
        <v>0</v>
      </c>
      <c r="E133" s="5" t="s">
        <v>19</v>
      </c>
      <c r="G133" s="5" t="s">
        <v>34</v>
      </c>
      <c r="I133" s="5" t="s">
        <v>35</v>
      </c>
      <c r="J133" s="5" t="s">
        <v>199</v>
      </c>
      <c r="L133" s="5" t="s">
        <v>167</v>
      </c>
    </row>
    <row r="134" spans="1:18" ht="12.75" x14ac:dyDescent="0.2">
      <c r="A134" s="5" t="s">
        <v>21</v>
      </c>
      <c r="B134" s="5" t="s">
        <v>168</v>
      </c>
      <c r="C134" s="5" t="s">
        <v>110</v>
      </c>
      <c r="D134" s="6">
        <v>40.520000000000003</v>
      </c>
      <c r="E134" s="5" t="s">
        <v>19</v>
      </c>
      <c r="G134" s="5" t="s">
        <v>19</v>
      </c>
      <c r="I134" s="5" t="s">
        <v>22</v>
      </c>
      <c r="J134" s="5" t="s">
        <v>199</v>
      </c>
      <c r="L134" s="5" t="s">
        <v>167</v>
      </c>
    </row>
    <row r="135" spans="1:18" ht="12.75" x14ac:dyDescent="0.2">
      <c r="A135" s="5" t="s">
        <v>23</v>
      </c>
      <c r="B135" s="5" t="s">
        <v>168</v>
      </c>
      <c r="C135" s="5" t="s">
        <v>110</v>
      </c>
      <c r="D135" s="6">
        <v>80.540000000000006</v>
      </c>
      <c r="E135" s="5" t="s">
        <v>19</v>
      </c>
      <c r="G135" s="5" t="s">
        <v>19</v>
      </c>
      <c r="I135" s="5" t="s">
        <v>22</v>
      </c>
      <c r="J135" s="5" t="s">
        <v>199</v>
      </c>
      <c r="L135" s="5" t="s">
        <v>167</v>
      </c>
    </row>
    <row r="136" spans="1:18" ht="12.75" x14ac:dyDescent="0.2">
      <c r="A136" s="5" t="s">
        <v>24</v>
      </c>
      <c r="B136" s="5" t="s">
        <v>168</v>
      </c>
      <c r="C136" s="5" t="s">
        <v>110</v>
      </c>
      <c r="D136" s="6" t="s">
        <v>25</v>
      </c>
      <c r="E136" s="5" t="s">
        <v>36</v>
      </c>
      <c r="G136" s="5" t="s">
        <v>19</v>
      </c>
      <c r="H136" s="5" t="s">
        <v>27</v>
      </c>
      <c r="I136" s="5" t="s">
        <v>71</v>
      </c>
      <c r="J136" s="5" t="s">
        <v>199</v>
      </c>
      <c r="L136" s="5" t="s">
        <v>167</v>
      </c>
    </row>
    <row r="137" spans="1:18" ht="12.75" x14ac:dyDescent="0.2">
      <c r="A137" s="5" t="s">
        <v>18</v>
      </c>
      <c r="B137" s="5" t="s">
        <v>168</v>
      </c>
      <c r="C137" s="5" t="s">
        <v>106</v>
      </c>
      <c r="D137" s="6">
        <v>0</v>
      </c>
      <c r="E137" s="5" t="s">
        <v>19</v>
      </c>
      <c r="G137" s="5" t="s">
        <v>34</v>
      </c>
      <c r="I137" s="5" t="s">
        <v>35</v>
      </c>
      <c r="J137" s="5" t="s">
        <v>199</v>
      </c>
      <c r="L137" s="5" t="s">
        <v>167</v>
      </c>
    </row>
    <row r="138" spans="1:18" ht="12.75" x14ac:dyDescent="0.2">
      <c r="A138" s="5" t="s">
        <v>21</v>
      </c>
      <c r="B138" s="5" t="s">
        <v>168</v>
      </c>
      <c r="C138" s="5" t="s">
        <v>106</v>
      </c>
      <c r="D138" s="6">
        <v>40.65</v>
      </c>
      <c r="E138" s="5" t="s">
        <v>19</v>
      </c>
      <c r="G138" s="5" t="s">
        <v>19</v>
      </c>
      <c r="I138" s="5" t="s">
        <v>22</v>
      </c>
      <c r="J138" s="5" t="s">
        <v>199</v>
      </c>
      <c r="L138" s="5" t="s">
        <v>167</v>
      </c>
    </row>
    <row r="139" spans="1:18" ht="12.75" x14ac:dyDescent="0.2">
      <c r="A139" s="5" t="s">
        <v>23</v>
      </c>
      <c r="B139" s="5" t="s">
        <v>168</v>
      </c>
      <c r="C139" s="5" t="s">
        <v>106</v>
      </c>
      <c r="D139" s="6">
        <v>80.510000000000005</v>
      </c>
      <c r="E139" s="5" t="s">
        <v>19</v>
      </c>
      <c r="G139" s="5" t="s">
        <v>19</v>
      </c>
      <c r="I139" s="5" t="s">
        <v>22</v>
      </c>
      <c r="J139" s="5" t="s">
        <v>199</v>
      </c>
      <c r="L139" s="5" t="s">
        <v>167</v>
      </c>
    </row>
    <row r="140" spans="1:18" ht="12.75" x14ac:dyDescent="0.2">
      <c r="A140" s="5" t="s">
        <v>24</v>
      </c>
      <c r="B140" s="5" t="s">
        <v>168</v>
      </c>
      <c r="C140" s="5" t="s">
        <v>106</v>
      </c>
      <c r="D140" s="6" t="s">
        <v>25</v>
      </c>
      <c r="E140" s="5" t="s">
        <v>36</v>
      </c>
      <c r="G140" s="5" t="s">
        <v>19</v>
      </c>
      <c r="H140" s="5" t="s">
        <v>27</v>
      </c>
      <c r="I140" s="5" t="s">
        <v>71</v>
      </c>
      <c r="J140" s="5" t="s">
        <v>199</v>
      </c>
      <c r="L140" s="5" t="s">
        <v>167</v>
      </c>
    </row>
    <row r="141" spans="1:18" ht="12.75" x14ac:dyDescent="0.2">
      <c r="A141" s="5" t="s">
        <v>18</v>
      </c>
      <c r="B141" s="5" t="s">
        <v>168</v>
      </c>
      <c r="C141" s="5" t="s">
        <v>105</v>
      </c>
      <c r="D141" s="6">
        <v>0</v>
      </c>
      <c r="E141" s="5" t="s">
        <v>19</v>
      </c>
      <c r="G141" s="5" t="s">
        <v>34</v>
      </c>
      <c r="I141" s="5" t="s">
        <v>35</v>
      </c>
      <c r="J141" s="5" t="s">
        <v>199</v>
      </c>
      <c r="L141" s="5" t="s">
        <v>167</v>
      </c>
    </row>
    <row r="142" spans="1:18" ht="12.75" x14ac:dyDescent="0.2">
      <c r="A142" s="5" t="s">
        <v>21</v>
      </c>
      <c r="B142" s="5" t="s">
        <v>168</v>
      </c>
      <c r="C142" s="5" t="s">
        <v>105</v>
      </c>
      <c r="D142" s="6">
        <v>39.56</v>
      </c>
      <c r="E142" s="5" t="s">
        <v>19</v>
      </c>
      <c r="G142" s="5" t="s">
        <v>19</v>
      </c>
      <c r="I142" s="5" t="s">
        <v>22</v>
      </c>
      <c r="J142" s="5" t="s">
        <v>199</v>
      </c>
      <c r="L142" s="5" t="s">
        <v>167</v>
      </c>
    </row>
    <row r="143" spans="1:18" ht="12.75" x14ac:dyDescent="0.2">
      <c r="A143" s="5" t="s">
        <v>23</v>
      </c>
      <c r="B143" s="5" t="s">
        <v>168</v>
      </c>
      <c r="C143" s="5" t="s">
        <v>105</v>
      </c>
      <c r="D143" s="6">
        <v>79.13</v>
      </c>
      <c r="E143" s="5" t="s">
        <v>19</v>
      </c>
      <c r="G143" s="5" t="s">
        <v>19</v>
      </c>
      <c r="I143" s="5" t="s">
        <v>22</v>
      </c>
      <c r="J143" s="5" t="s">
        <v>199</v>
      </c>
      <c r="L143" s="5" t="s">
        <v>167</v>
      </c>
    </row>
    <row r="144" spans="1:18" ht="12.75" x14ac:dyDescent="0.2">
      <c r="A144" s="5" t="s">
        <v>24</v>
      </c>
      <c r="B144" s="5" t="s">
        <v>168</v>
      </c>
      <c r="C144" s="5" t="s">
        <v>105</v>
      </c>
      <c r="D144" s="6" t="s">
        <v>25</v>
      </c>
      <c r="E144" s="5" t="s">
        <v>36</v>
      </c>
      <c r="G144" s="5" t="s">
        <v>19</v>
      </c>
      <c r="H144" s="5" t="s">
        <v>27</v>
      </c>
      <c r="I144" s="5" t="s">
        <v>71</v>
      </c>
      <c r="J144" s="5" t="s">
        <v>199</v>
      </c>
      <c r="L144" s="5" t="s">
        <v>167</v>
      </c>
    </row>
    <row r="145" spans="1:18" ht="12.75" x14ac:dyDescent="0.2">
      <c r="A145" s="5" t="s">
        <v>18</v>
      </c>
      <c r="B145" s="5" t="s">
        <v>168</v>
      </c>
      <c r="C145" s="5" t="s">
        <v>107</v>
      </c>
      <c r="D145" s="6">
        <v>0</v>
      </c>
      <c r="E145" s="5" t="s">
        <v>19</v>
      </c>
      <c r="G145" s="5" t="s">
        <v>19</v>
      </c>
      <c r="I145" s="5" t="s">
        <v>108</v>
      </c>
      <c r="J145" s="5" t="s">
        <v>199</v>
      </c>
      <c r="L145" s="5" t="s">
        <v>167</v>
      </c>
    </row>
    <row r="146" spans="1:18" ht="12.75" x14ac:dyDescent="0.2">
      <c r="A146" s="5" t="s">
        <v>21</v>
      </c>
      <c r="B146" s="5" t="s">
        <v>168</v>
      </c>
      <c r="C146" s="5" t="s">
        <v>107</v>
      </c>
      <c r="D146" s="6">
        <v>40</v>
      </c>
      <c r="E146" s="5" t="s">
        <v>19</v>
      </c>
      <c r="G146" s="5" t="s">
        <v>19</v>
      </c>
      <c r="I146" s="5" t="s">
        <v>22</v>
      </c>
      <c r="J146" s="5" t="s">
        <v>199</v>
      </c>
      <c r="L146" s="5" t="s">
        <v>167</v>
      </c>
      <c r="R146" s="5" t="s">
        <v>29</v>
      </c>
    </row>
    <row r="147" spans="1:18" ht="12.75" x14ac:dyDescent="0.2">
      <c r="A147" s="5" t="s">
        <v>23</v>
      </c>
      <c r="B147" s="5" t="s">
        <v>168</v>
      </c>
      <c r="C147" s="5" t="s">
        <v>107</v>
      </c>
      <c r="D147" s="7">
        <f>D146+40.22</f>
        <v>80.22</v>
      </c>
      <c r="E147" s="5" t="s">
        <v>19</v>
      </c>
      <c r="G147" s="5" t="s">
        <v>19</v>
      </c>
      <c r="I147" s="5" t="s">
        <v>22</v>
      </c>
      <c r="J147" s="5" t="s">
        <v>199</v>
      </c>
      <c r="L147" s="5" t="s">
        <v>167</v>
      </c>
    </row>
    <row r="148" spans="1:18" ht="12.75" x14ac:dyDescent="0.2">
      <c r="A148" s="5" t="s">
        <v>24</v>
      </c>
      <c r="B148" s="5" t="s">
        <v>168</v>
      </c>
      <c r="C148" s="5" t="s">
        <v>107</v>
      </c>
      <c r="D148" s="6" t="s">
        <v>25</v>
      </c>
      <c r="E148" s="5" t="s">
        <v>36</v>
      </c>
      <c r="G148" s="5" t="s">
        <v>19</v>
      </c>
      <c r="H148" s="5" t="s">
        <v>27</v>
      </c>
      <c r="I148" s="5" t="s">
        <v>71</v>
      </c>
      <c r="J148" s="5" t="s">
        <v>199</v>
      </c>
      <c r="L148" s="5" t="s">
        <v>167</v>
      </c>
    </row>
    <row r="149" spans="1:18" ht="12.75" x14ac:dyDescent="0.2">
      <c r="A149" s="5" t="s">
        <v>18</v>
      </c>
      <c r="B149" s="5" t="s">
        <v>168</v>
      </c>
      <c r="C149" s="5" t="s">
        <v>93</v>
      </c>
      <c r="D149" s="6">
        <v>0</v>
      </c>
      <c r="E149" s="5" t="s">
        <v>19</v>
      </c>
      <c r="G149" s="5" t="s">
        <v>34</v>
      </c>
      <c r="I149" s="5" t="s">
        <v>35</v>
      </c>
      <c r="J149" s="5" t="s">
        <v>199</v>
      </c>
      <c r="L149" s="5" t="s">
        <v>167</v>
      </c>
    </row>
    <row r="150" spans="1:18" ht="12.75" x14ac:dyDescent="0.2">
      <c r="A150" s="5" t="s">
        <v>21</v>
      </c>
      <c r="B150" s="5" t="s">
        <v>168</v>
      </c>
      <c r="C150" s="5" t="s">
        <v>93</v>
      </c>
      <c r="D150" s="6">
        <v>40.47</v>
      </c>
      <c r="E150" s="5" t="s">
        <v>19</v>
      </c>
      <c r="G150" s="5" t="s">
        <v>19</v>
      </c>
      <c r="I150" s="5" t="s">
        <v>22</v>
      </c>
      <c r="J150" s="5" t="s">
        <v>199</v>
      </c>
      <c r="L150" s="5" t="s">
        <v>167</v>
      </c>
    </row>
    <row r="151" spans="1:18" ht="12.75" x14ac:dyDescent="0.2">
      <c r="A151" s="5" t="s">
        <v>23</v>
      </c>
      <c r="B151" s="5" t="s">
        <v>168</v>
      </c>
      <c r="C151" s="5" t="s">
        <v>93</v>
      </c>
      <c r="D151" s="6">
        <v>80.94</v>
      </c>
      <c r="E151" s="5" t="s">
        <v>19</v>
      </c>
      <c r="G151" s="5" t="s">
        <v>19</v>
      </c>
      <c r="I151" s="5" t="s">
        <v>22</v>
      </c>
      <c r="J151" s="5" t="s">
        <v>199</v>
      </c>
      <c r="L151" s="5" t="s">
        <v>167</v>
      </c>
    </row>
    <row r="152" spans="1:18" ht="12.75" x14ac:dyDescent="0.2">
      <c r="A152" s="5" t="s">
        <v>24</v>
      </c>
      <c r="B152" s="5" t="s">
        <v>168</v>
      </c>
      <c r="C152" s="5" t="s">
        <v>93</v>
      </c>
      <c r="D152" s="6" t="s">
        <v>25</v>
      </c>
      <c r="E152" s="5" t="s">
        <v>36</v>
      </c>
      <c r="G152" s="5" t="s">
        <v>19</v>
      </c>
      <c r="H152" s="5" t="s">
        <v>27</v>
      </c>
      <c r="I152" s="5" t="s">
        <v>71</v>
      </c>
      <c r="J152" s="5" t="s">
        <v>199</v>
      </c>
      <c r="L152" s="5" t="s">
        <v>167</v>
      </c>
    </row>
    <row r="153" spans="1:18" ht="12.75" x14ac:dyDescent="0.2">
      <c r="A153" s="5" t="s">
        <v>18</v>
      </c>
      <c r="B153" s="5" t="s">
        <v>168</v>
      </c>
      <c r="C153" s="5" t="s">
        <v>94</v>
      </c>
      <c r="D153" s="6">
        <v>0</v>
      </c>
      <c r="E153" s="5" t="s">
        <v>19</v>
      </c>
      <c r="G153" s="5" t="s">
        <v>19</v>
      </c>
      <c r="I153" s="5" t="s">
        <v>35</v>
      </c>
      <c r="J153" s="5" t="s">
        <v>199</v>
      </c>
      <c r="L153" s="5" t="s">
        <v>167</v>
      </c>
    </row>
    <row r="154" spans="1:18" ht="12.75" x14ac:dyDescent="0.2">
      <c r="A154" s="5" t="s">
        <v>21</v>
      </c>
      <c r="B154" s="5" t="s">
        <v>168</v>
      </c>
      <c r="C154" s="5" t="s">
        <v>94</v>
      </c>
      <c r="D154" s="6">
        <v>40.28</v>
      </c>
      <c r="E154" s="5" t="s">
        <v>19</v>
      </c>
      <c r="G154" s="5" t="s">
        <v>19</v>
      </c>
      <c r="I154" s="5" t="s">
        <v>22</v>
      </c>
      <c r="J154" s="5" t="s">
        <v>199</v>
      </c>
      <c r="L154" s="5" t="s">
        <v>167</v>
      </c>
      <c r="R154" s="5" t="s">
        <v>29</v>
      </c>
    </row>
    <row r="155" spans="1:18" ht="12.75" x14ac:dyDescent="0.2">
      <c r="A155" s="5" t="s">
        <v>23</v>
      </c>
      <c r="B155" s="5" t="s">
        <v>168</v>
      </c>
      <c r="C155" s="5" t="s">
        <v>94</v>
      </c>
      <c r="D155" s="7">
        <f>D154+40.17</f>
        <v>80.45</v>
      </c>
      <c r="E155" s="5" t="s">
        <v>19</v>
      </c>
      <c r="G155" s="5" t="s">
        <v>19</v>
      </c>
      <c r="I155" s="5" t="s">
        <v>22</v>
      </c>
      <c r="J155" s="5" t="s">
        <v>199</v>
      </c>
      <c r="L155" s="5" t="s">
        <v>167</v>
      </c>
    </row>
    <row r="156" spans="1:18" ht="12.75" x14ac:dyDescent="0.2">
      <c r="A156" s="5" t="s">
        <v>24</v>
      </c>
      <c r="B156" s="5" t="s">
        <v>168</v>
      </c>
      <c r="C156" s="5" t="s">
        <v>94</v>
      </c>
      <c r="D156" s="6" t="s">
        <v>25</v>
      </c>
      <c r="E156" s="5" t="s">
        <v>36</v>
      </c>
      <c r="G156" s="5" t="s">
        <v>19</v>
      </c>
      <c r="H156" s="5" t="s">
        <v>27</v>
      </c>
      <c r="I156" s="5" t="s">
        <v>82</v>
      </c>
      <c r="J156" s="5" t="s">
        <v>199</v>
      </c>
      <c r="L156" s="5" t="s">
        <v>167</v>
      </c>
    </row>
    <row r="157" spans="1:18" ht="12.75" x14ac:dyDescent="0.2">
      <c r="A157" s="5" t="s">
        <v>18</v>
      </c>
      <c r="B157" s="5" t="s">
        <v>168</v>
      </c>
      <c r="C157" s="5" t="s">
        <v>84</v>
      </c>
      <c r="D157" s="6">
        <v>0</v>
      </c>
      <c r="E157" s="5" t="s">
        <v>19</v>
      </c>
      <c r="G157" s="5" t="s">
        <v>34</v>
      </c>
      <c r="I157" s="5" t="s">
        <v>35</v>
      </c>
      <c r="J157" s="5" t="s">
        <v>199</v>
      </c>
      <c r="L157" s="5" t="s">
        <v>167</v>
      </c>
    </row>
    <row r="158" spans="1:18" ht="12.75" x14ac:dyDescent="0.2">
      <c r="A158" s="5" t="s">
        <v>21</v>
      </c>
      <c r="B158" s="5" t="s">
        <v>168</v>
      </c>
      <c r="C158" s="5" t="s">
        <v>84</v>
      </c>
      <c r="D158" s="6">
        <v>39.979999999999997</v>
      </c>
      <c r="E158" s="5" t="s">
        <v>19</v>
      </c>
      <c r="G158" s="5" t="s">
        <v>19</v>
      </c>
      <c r="I158" s="5" t="s">
        <v>22</v>
      </c>
      <c r="J158" s="5" t="s">
        <v>199</v>
      </c>
      <c r="L158" s="5" t="s">
        <v>167</v>
      </c>
    </row>
    <row r="159" spans="1:18" ht="12.75" x14ac:dyDescent="0.2">
      <c r="A159" s="5" t="s">
        <v>23</v>
      </c>
      <c r="B159" s="5" t="s">
        <v>168</v>
      </c>
      <c r="C159" s="5" t="s">
        <v>84</v>
      </c>
      <c r="D159" s="6">
        <v>79.95</v>
      </c>
      <c r="E159" s="5" t="s">
        <v>19</v>
      </c>
      <c r="G159" s="5" t="s">
        <v>19</v>
      </c>
      <c r="I159" s="5" t="s">
        <v>22</v>
      </c>
      <c r="J159" s="5" t="s">
        <v>199</v>
      </c>
      <c r="L159" s="5" t="s">
        <v>167</v>
      </c>
    </row>
    <row r="160" spans="1:18" ht="12.75" x14ac:dyDescent="0.2">
      <c r="A160" s="5" t="s">
        <v>24</v>
      </c>
      <c r="B160" s="5" t="s">
        <v>168</v>
      </c>
      <c r="C160" s="5" t="s">
        <v>84</v>
      </c>
      <c r="D160" s="6" t="s">
        <v>25</v>
      </c>
      <c r="E160" s="5" t="s">
        <v>36</v>
      </c>
      <c r="G160" s="5" t="s">
        <v>19</v>
      </c>
      <c r="H160" s="5" t="s">
        <v>27</v>
      </c>
      <c r="I160" s="5" t="s">
        <v>71</v>
      </c>
      <c r="J160" s="5" t="s">
        <v>199</v>
      </c>
      <c r="L160" s="5" t="s">
        <v>167</v>
      </c>
    </row>
    <row r="161" spans="1:18" ht="12.75" x14ac:dyDescent="0.2">
      <c r="A161" s="5" t="s">
        <v>18</v>
      </c>
      <c r="B161" s="5" t="s">
        <v>168</v>
      </c>
      <c r="C161" s="5" t="s">
        <v>85</v>
      </c>
      <c r="D161" s="6">
        <v>0</v>
      </c>
      <c r="E161" s="5" t="s">
        <v>19</v>
      </c>
      <c r="G161" s="5" t="s">
        <v>34</v>
      </c>
      <c r="I161" s="5" t="s">
        <v>35</v>
      </c>
      <c r="J161" s="5" t="s">
        <v>199</v>
      </c>
      <c r="L161" s="5" t="s">
        <v>167</v>
      </c>
    </row>
    <row r="162" spans="1:18" ht="12.75" x14ac:dyDescent="0.2">
      <c r="A162" s="5" t="s">
        <v>21</v>
      </c>
      <c r="B162" s="5" t="s">
        <v>168</v>
      </c>
      <c r="C162" s="5" t="s">
        <v>85</v>
      </c>
      <c r="D162" s="6">
        <v>39.99</v>
      </c>
      <c r="E162" s="5" t="s">
        <v>19</v>
      </c>
      <c r="G162" s="5" t="s">
        <v>19</v>
      </c>
      <c r="I162" s="5" t="s">
        <v>22</v>
      </c>
      <c r="J162" s="5" t="s">
        <v>199</v>
      </c>
      <c r="L162" s="5" t="s">
        <v>167</v>
      </c>
      <c r="R162" s="5" t="s">
        <v>29</v>
      </c>
    </row>
    <row r="163" spans="1:18" ht="12.75" x14ac:dyDescent="0.2">
      <c r="A163" s="5" t="s">
        <v>23</v>
      </c>
      <c r="B163" s="5" t="s">
        <v>168</v>
      </c>
      <c r="C163" s="5" t="s">
        <v>85</v>
      </c>
      <c r="D163" s="7">
        <f>D162+40.15</f>
        <v>80.14</v>
      </c>
      <c r="E163" s="5" t="s">
        <v>19</v>
      </c>
      <c r="G163" s="5" t="s">
        <v>19</v>
      </c>
      <c r="I163" s="5" t="s">
        <v>22</v>
      </c>
      <c r="J163" s="5" t="s">
        <v>199</v>
      </c>
      <c r="L163" s="5" t="s">
        <v>167</v>
      </c>
    </row>
    <row r="164" spans="1:18" ht="12.75" x14ac:dyDescent="0.2">
      <c r="A164" s="5" t="s">
        <v>24</v>
      </c>
      <c r="B164" s="5" t="s">
        <v>168</v>
      </c>
      <c r="C164" s="5" t="s">
        <v>85</v>
      </c>
      <c r="D164" s="6" t="s">
        <v>25</v>
      </c>
      <c r="E164" s="5" t="s">
        <v>36</v>
      </c>
      <c r="G164" s="5" t="s">
        <v>19</v>
      </c>
      <c r="H164" s="5" t="s">
        <v>27</v>
      </c>
      <c r="I164" s="5" t="s">
        <v>71</v>
      </c>
      <c r="J164" s="5" t="s">
        <v>199</v>
      </c>
      <c r="L164" s="5" t="s">
        <v>167</v>
      </c>
    </row>
    <row r="165" spans="1:18" ht="12.75" x14ac:dyDescent="0.2">
      <c r="A165" s="5" t="s">
        <v>18</v>
      </c>
      <c r="B165" s="5" t="s">
        <v>168</v>
      </c>
      <c r="C165" s="5" t="s">
        <v>66</v>
      </c>
      <c r="D165" s="6">
        <v>0</v>
      </c>
      <c r="E165" s="5" t="s">
        <v>19</v>
      </c>
      <c r="G165" s="5" t="s">
        <v>34</v>
      </c>
      <c r="I165" s="5" t="s">
        <v>35</v>
      </c>
      <c r="J165" s="5" t="s">
        <v>199</v>
      </c>
      <c r="L165" s="5" t="s">
        <v>167</v>
      </c>
    </row>
    <row r="166" spans="1:18" ht="12.75" x14ac:dyDescent="0.2">
      <c r="A166" s="5" t="s">
        <v>21</v>
      </c>
      <c r="B166" s="5" t="s">
        <v>168</v>
      </c>
      <c r="C166" s="5" t="s">
        <v>66</v>
      </c>
      <c r="D166" s="6">
        <v>40.090000000000003</v>
      </c>
      <c r="E166" s="5" t="s">
        <v>19</v>
      </c>
      <c r="G166" s="5" t="s">
        <v>19</v>
      </c>
      <c r="I166" s="5" t="s">
        <v>22</v>
      </c>
      <c r="J166" s="5" t="s">
        <v>199</v>
      </c>
      <c r="L166" s="5" t="s">
        <v>167</v>
      </c>
      <c r="R166" s="5" t="s">
        <v>29</v>
      </c>
    </row>
    <row r="167" spans="1:18" ht="12.75" x14ac:dyDescent="0.2">
      <c r="A167" s="5" t="s">
        <v>23</v>
      </c>
      <c r="B167" s="5" t="s">
        <v>168</v>
      </c>
      <c r="C167" s="5" t="s">
        <v>66</v>
      </c>
      <c r="D167" s="7">
        <f>D166+40.08</f>
        <v>80.17</v>
      </c>
      <c r="E167" s="5" t="s">
        <v>19</v>
      </c>
      <c r="G167" s="5" t="s">
        <v>19</v>
      </c>
      <c r="I167" s="5" t="s">
        <v>22</v>
      </c>
      <c r="J167" s="5" t="s">
        <v>199</v>
      </c>
      <c r="L167" s="5" t="s">
        <v>167</v>
      </c>
    </row>
    <row r="168" spans="1:18" ht="12.75" x14ac:dyDescent="0.2">
      <c r="A168" s="5" t="s">
        <v>24</v>
      </c>
      <c r="B168" s="5" t="s">
        <v>168</v>
      </c>
      <c r="C168" s="5" t="s">
        <v>66</v>
      </c>
      <c r="D168" s="6" t="s">
        <v>25</v>
      </c>
      <c r="E168" s="5" t="s">
        <v>36</v>
      </c>
      <c r="G168" s="5" t="s">
        <v>19</v>
      </c>
      <c r="H168" s="5" t="s">
        <v>27</v>
      </c>
      <c r="I168" s="5" t="s">
        <v>37</v>
      </c>
      <c r="J168" s="5" t="s">
        <v>199</v>
      </c>
      <c r="L168" s="5" t="s">
        <v>167</v>
      </c>
    </row>
    <row r="169" spans="1:18" ht="12.75" x14ac:dyDescent="0.2">
      <c r="A169" s="5" t="s">
        <v>18</v>
      </c>
      <c r="B169" s="5" t="s">
        <v>168</v>
      </c>
      <c r="C169" s="5" t="s">
        <v>67</v>
      </c>
      <c r="D169" s="6">
        <v>0</v>
      </c>
      <c r="E169" s="5" t="s">
        <v>19</v>
      </c>
      <c r="G169" s="5" t="s">
        <v>34</v>
      </c>
      <c r="I169" s="5" t="s">
        <v>35</v>
      </c>
      <c r="J169" s="5" t="s">
        <v>199</v>
      </c>
      <c r="K169" s="8" t="s">
        <v>68</v>
      </c>
      <c r="L169" s="5" t="s">
        <v>167</v>
      </c>
    </row>
    <row r="170" spans="1:18" ht="12.75" x14ac:dyDescent="0.2">
      <c r="A170" s="5" t="s">
        <v>21</v>
      </c>
      <c r="B170" s="5" t="s">
        <v>168</v>
      </c>
      <c r="C170" s="5" t="s">
        <v>67</v>
      </c>
      <c r="D170" s="6">
        <v>40.14</v>
      </c>
      <c r="E170" s="5" t="s">
        <v>19</v>
      </c>
      <c r="G170" s="5" t="s">
        <v>19</v>
      </c>
      <c r="I170" s="5" t="s">
        <v>22</v>
      </c>
      <c r="J170" s="5" t="s">
        <v>199</v>
      </c>
      <c r="L170" s="5" t="s">
        <v>167</v>
      </c>
      <c r="R170" s="5" t="s">
        <v>29</v>
      </c>
    </row>
    <row r="171" spans="1:18" ht="12.75" x14ac:dyDescent="0.2">
      <c r="A171" s="5" t="s">
        <v>23</v>
      </c>
      <c r="B171" s="5" t="s">
        <v>168</v>
      </c>
      <c r="C171" s="5" t="s">
        <v>67</v>
      </c>
      <c r="D171" s="7">
        <f>D170+40.16</f>
        <v>80.3</v>
      </c>
      <c r="E171" s="5" t="s">
        <v>19</v>
      </c>
      <c r="G171" s="5" t="s">
        <v>19</v>
      </c>
      <c r="I171" s="5" t="s">
        <v>22</v>
      </c>
      <c r="J171" s="5" t="s">
        <v>199</v>
      </c>
      <c r="L171" s="5" t="s">
        <v>167</v>
      </c>
    </row>
    <row r="172" spans="1:18" ht="12.75" x14ac:dyDescent="0.2">
      <c r="A172" s="5" t="s">
        <v>24</v>
      </c>
      <c r="B172" s="5" t="s">
        <v>168</v>
      </c>
      <c r="C172" s="5" t="s">
        <v>67</v>
      </c>
      <c r="D172" s="6" t="s">
        <v>25</v>
      </c>
      <c r="E172" s="5" t="s">
        <v>36</v>
      </c>
      <c r="G172" s="5" t="s">
        <v>19</v>
      </c>
      <c r="H172" s="5" t="s">
        <v>27</v>
      </c>
      <c r="I172" s="5" t="s">
        <v>37</v>
      </c>
      <c r="J172" s="5" t="s">
        <v>199</v>
      </c>
      <c r="L172" s="5" t="s">
        <v>167</v>
      </c>
    </row>
    <row r="173" spans="1:18" ht="12.75" x14ac:dyDescent="0.2">
      <c r="A173" s="5" t="s">
        <v>18</v>
      </c>
      <c r="B173" s="5" t="s">
        <v>168</v>
      </c>
      <c r="C173" s="5" t="s">
        <v>43</v>
      </c>
      <c r="D173" s="6">
        <v>0</v>
      </c>
      <c r="E173" s="5" t="s">
        <v>19</v>
      </c>
      <c r="G173" s="5" t="s">
        <v>19</v>
      </c>
      <c r="I173" s="5" t="s">
        <v>20</v>
      </c>
      <c r="J173" s="5" t="s">
        <v>199</v>
      </c>
      <c r="L173" s="5" t="s">
        <v>167</v>
      </c>
    </row>
    <row r="174" spans="1:18" ht="12.75" x14ac:dyDescent="0.2">
      <c r="A174" s="5" t="s">
        <v>18</v>
      </c>
      <c r="B174" s="5" t="s">
        <v>168</v>
      </c>
      <c r="C174" s="5" t="s">
        <v>43</v>
      </c>
      <c r="D174" s="6">
        <v>1</v>
      </c>
      <c r="E174" s="5" t="s">
        <v>19</v>
      </c>
      <c r="G174" s="5" t="s">
        <v>19</v>
      </c>
      <c r="I174" s="5" t="s">
        <v>30</v>
      </c>
      <c r="J174" s="5" t="s">
        <v>199</v>
      </c>
      <c r="L174" s="5" t="s">
        <v>167</v>
      </c>
    </row>
    <row r="175" spans="1:18" ht="12.75" x14ac:dyDescent="0.2">
      <c r="A175" s="5" t="s">
        <v>21</v>
      </c>
      <c r="B175" s="5" t="s">
        <v>168</v>
      </c>
      <c r="C175" s="5" t="s">
        <v>43</v>
      </c>
      <c r="D175" s="6">
        <v>38.92</v>
      </c>
      <c r="E175" s="5" t="s">
        <v>19</v>
      </c>
      <c r="G175" s="5" t="s">
        <v>19</v>
      </c>
      <c r="I175" s="5" t="s">
        <v>22</v>
      </c>
      <c r="J175" s="5" t="s">
        <v>199</v>
      </c>
      <c r="L175" s="5" t="s">
        <v>167</v>
      </c>
    </row>
    <row r="176" spans="1:18" ht="12.75" x14ac:dyDescent="0.2">
      <c r="A176" s="5" t="s">
        <v>18</v>
      </c>
      <c r="B176" s="5" t="s">
        <v>168</v>
      </c>
      <c r="C176" s="5" t="s">
        <v>43</v>
      </c>
      <c r="D176" s="6">
        <v>73.3</v>
      </c>
      <c r="E176" s="5" t="s">
        <v>19</v>
      </c>
      <c r="G176" s="5" t="s">
        <v>19</v>
      </c>
      <c r="I176" s="5" t="s">
        <v>44</v>
      </c>
      <c r="J176" s="5" t="s">
        <v>199</v>
      </c>
      <c r="L176" s="5" t="s">
        <v>167</v>
      </c>
    </row>
    <row r="177" spans="1:18" ht="12.75" x14ac:dyDescent="0.2">
      <c r="A177" s="5" t="s">
        <v>23</v>
      </c>
      <c r="B177" s="5" t="s">
        <v>168</v>
      </c>
      <c r="C177" s="5" t="s">
        <v>43</v>
      </c>
      <c r="D177" s="6">
        <v>77.83</v>
      </c>
      <c r="E177" s="5" t="s">
        <v>19</v>
      </c>
      <c r="G177" s="5" t="s">
        <v>19</v>
      </c>
      <c r="I177" s="5" t="s">
        <v>22</v>
      </c>
      <c r="J177" s="5" t="s">
        <v>199</v>
      </c>
      <c r="L177" s="5" t="s">
        <v>167</v>
      </c>
    </row>
    <row r="178" spans="1:18" ht="12.75" x14ac:dyDescent="0.2">
      <c r="A178" s="5" t="s">
        <v>24</v>
      </c>
      <c r="B178" s="5" t="s">
        <v>168</v>
      </c>
      <c r="C178" s="5" t="s">
        <v>43</v>
      </c>
      <c r="D178" s="6" t="s">
        <v>25</v>
      </c>
      <c r="E178" s="5" t="s">
        <v>26</v>
      </c>
      <c r="G178" s="5" t="s">
        <v>19</v>
      </c>
      <c r="H178" s="5" t="s">
        <v>27</v>
      </c>
      <c r="I178" s="5" t="s">
        <v>28</v>
      </c>
      <c r="J178" s="5" t="s">
        <v>199</v>
      </c>
      <c r="L178" s="5" t="s">
        <v>167</v>
      </c>
    </row>
    <row r="179" spans="1:18" ht="12.75" x14ac:dyDescent="0.2">
      <c r="A179" s="5" t="s">
        <v>18</v>
      </c>
      <c r="B179" s="5" t="s">
        <v>168</v>
      </c>
      <c r="C179" s="5" t="s">
        <v>45</v>
      </c>
      <c r="D179" s="6">
        <v>0</v>
      </c>
      <c r="E179" s="5" t="s">
        <v>19</v>
      </c>
      <c r="G179" s="5" t="s">
        <v>19</v>
      </c>
      <c r="I179" s="5" t="s">
        <v>20</v>
      </c>
      <c r="J179" s="5" t="s">
        <v>199</v>
      </c>
      <c r="L179" s="5" t="s">
        <v>167</v>
      </c>
    </row>
    <row r="180" spans="1:18" ht="12.75" x14ac:dyDescent="0.2">
      <c r="A180" s="5" t="s">
        <v>18</v>
      </c>
      <c r="B180" s="5" t="s">
        <v>168</v>
      </c>
      <c r="C180" s="5" t="s">
        <v>45</v>
      </c>
      <c r="D180" s="6">
        <v>11</v>
      </c>
      <c r="E180" s="5" t="s">
        <v>19</v>
      </c>
      <c r="G180" s="5" t="s">
        <v>19</v>
      </c>
      <c r="I180" s="5" t="s">
        <v>46</v>
      </c>
      <c r="J180" s="5" t="s">
        <v>199</v>
      </c>
      <c r="L180" s="5" t="s">
        <v>167</v>
      </c>
    </row>
    <row r="181" spans="1:18" ht="12.75" x14ac:dyDescent="0.2">
      <c r="A181" s="5" t="s">
        <v>18</v>
      </c>
      <c r="B181" s="5" t="s">
        <v>168</v>
      </c>
      <c r="C181" s="5" t="s">
        <v>45</v>
      </c>
      <c r="D181" s="6">
        <v>26</v>
      </c>
      <c r="E181" s="5" t="s">
        <v>19</v>
      </c>
      <c r="G181" s="5" t="s">
        <v>19</v>
      </c>
      <c r="I181" s="5" t="s">
        <v>46</v>
      </c>
      <c r="J181" s="5" t="s">
        <v>199</v>
      </c>
      <c r="L181" s="5" t="s">
        <v>167</v>
      </c>
    </row>
    <row r="182" spans="1:18" ht="12.75" x14ac:dyDescent="0.2">
      <c r="A182" s="5" t="s">
        <v>21</v>
      </c>
      <c r="B182" s="5" t="s">
        <v>168</v>
      </c>
      <c r="C182" s="5" t="s">
        <v>45</v>
      </c>
      <c r="D182" s="6">
        <v>40.159999999999997</v>
      </c>
      <c r="E182" s="5" t="s">
        <v>19</v>
      </c>
      <c r="G182" s="5" t="s">
        <v>19</v>
      </c>
      <c r="I182" s="5" t="s">
        <v>22</v>
      </c>
      <c r="J182" s="5" t="s">
        <v>199</v>
      </c>
      <c r="K182" s="5" t="s">
        <v>47</v>
      </c>
      <c r="L182" s="5" t="s">
        <v>167</v>
      </c>
    </row>
    <row r="183" spans="1:18" ht="12.75" x14ac:dyDescent="0.2">
      <c r="A183" s="5" t="s">
        <v>18</v>
      </c>
      <c r="B183" s="5" t="s">
        <v>168</v>
      </c>
      <c r="C183" s="5" t="s">
        <v>45</v>
      </c>
      <c r="D183" s="6">
        <v>73.12</v>
      </c>
      <c r="E183" s="5" t="s">
        <v>19</v>
      </c>
      <c r="G183" s="5" t="s">
        <v>19</v>
      </c>
      <c r="I183" s="5" t="s">
        <v>48</v>
      </c>
      <c r="J183" s="5" t="s">
        <v>199</v>
      </c>
      <c r="L183" s="5" t="s">
        <v>167</v>
      </c>
    </row>
    <row r="184" spans="1:18" ht="12.75" x14ac:dyDescent="0.2">
      <c r="A184" s="5" t="s">
        <v>23</v>
      </c>
      <c r="B184" s="5" t="s">
        <v>168</v>
      </c>
      <c r="C184" s="5" t="s">
        <v>45</v>
      </c>
      <c r="D184" s="6">
        <v>80.319999999999993</v>
      </c>
      <c r="E184" s="5" t="s">
        <v>19</v>
      </c>
      <c r="G184" s="5" t="s">
        <v>19</v>
      </c>
      <c r="I184" s="5" t="s">
        <v>22</v>
      </c>
      <c r="J184" s="5" t="s">
        <v>199</v>
      </c>
      <c r="L184" s="5" t="s">
        <v>167</v>
      </c>
    </row>
    <row r="185" spans="1:18" ht="12.75" x14ac:dyDescent="0.2">
      <c r="A185" s="5" t="s">
        <v>24</v>
      </c>
      <c r="B185" s="5" t="s">
        <v>168</v>
      </c>
      <c r="C185" s="5" t="s">
        <v>45</v>
      </c>
      <c r="D185" s="6" t="s">
        <v>25</v>
      </c>
      <c r="E185" s="5" t="s">
        <v>26</v>
      </c>
      <c r="G185" s="5" t="s">
        <v>19</v>
      </c>
      <c r="H185" s="5" t="s">
        <v>27</v>
      </c>
      <c r="I185" s="5" t="s">
        <v>28</v>
      </c>
      <c r="J185" s="5" t="s">
        <v>199</v>
      </c>
      <c r="L185" s="5" t="s">
        <v>167</v>
      </c>
    </row>
    <row r="186" spans="1:18" ht="12.75" x14ac:dyDescent="0.2">
      <c r="A186" s="5" t="s">
        <v>18</v>
      </c>
      <c r="B186" s="5" t="s">
        <v>168</v>
      </c>
      <c r="C186" s="5" t="s">
        <v>38</v>
      </c>
      <c r="D186" s="6">
        <v>0</v>
      </c>
      <c r="E186" s="5" t="s">
        <v>19</v>
      </c>
      <c r="G186" s="5" t="s">
        <v>19</v>
      </c>
      <c r="I186" s="5" t="s">
        <v>20</v>
      </c>
      <c r="J186" s="5" t="s">
        <v>199</v>
      </c>
      <c r="L186" s="5" t="s">
        <v>167</v>
      </c>
    </row>
    <row r="187" spans="1:18" ht="12.75" x14ac:dyDescent="0.2">
      <c r="A187" s="5" t="s">
        <v>21</v>
      </c>
      <c r="B187" s="5" t="s">
        <v>168</v>
      </c>
      <c r="C187" s="5" t="s">
        <v>38</v>
      </c>
      <c r="D187" s="6">
        <v>39.549999999999997</v>
      </c>
      <c r="E187" s="5" t="s">
        <v>19</v>
      </c>
      <c r="G187" s="5" t="s">
        <v>19</v>
      </c>
      <c r="I187" s="5" t="s">
        <v>22</v>
      </c>
      <c r="J187" s="5" t="s">
        <v>199</v>
      </c>
      <c r="L187" s="5" t="s">
        <v>167</v>
      </c>
      <c r="R187" s="5" t="s">
        <v>29</v>
      </c>
    </row>
    <row r="188" spans="1:18" ht="12.75" x14ac:dyDescent="0.2">
      <c r="A188" s="5" t="s">
        <v>23</v>
      </c>
      <c r="B188" s="5" t="s">
        <v>168</v>
      </c>
      <c r="C188" s="5" t="s">
        <v>38</v>
      </c>
      <c r="D188" s="7">
        <f>D187+39.01</f>
        <v>78.56</v>
      </c>
      <c r="E188" s="5" t="s">
        <v>19</v>
      </c>
      <c r="G188" s="5" t="s">
        <v>19</v>
      </c>
      <c r="I188" s="5" t="s">
        <v>22</v>
      </c>
      <c r="J188" s="5" t="s">
        <v>199</v>
      </c>
      <c r="L188" s="5" t="s">
        <v>167</v>
      </c>
    </row>
    <row r="189" spans="1:18" ht="12.75" x14ac:dyDescent="0.2">
      <c r="A189" s="5" t="s">
        <v>24</v>
      </c>
      <c r="B189" s="5" t="s">
        <v>168</v>
      </c>
      <c r="C189" s="5" t="s">
        <v>38</v>
      </c>
      <c r="D189" s="6" t="s">
        <v>25</v>
      </c>
      <c r="E189" s="5" t="s">
        <v>26</v>
      </c>
      <c r="G189" s="5" t="s">
        <v>19</v>
      </c>
      <c r="H189" s="5" t="s">
        <v>27</v>
      </c>
      <c r="I189" s="5" t="s">
        <v>28</v>
      </c>
      <c r="J189" s="5" t="s">
        <v>199</v>
      </c>
      <c r="L189" s="5" t="s">
        <v>167</v>
      </c>
    </row>
    <row r="190" spans="1:18" ht="12.75" x14ac:dyDescent="0.2">
      <c r="A190" s="5" t="s">
        <v>18</v>
      </c>
      <c r="B190" s="5" t="s">
        <v>168</v>
      </c>
      <c r="C190" s="5" t="s">
        <v>39</v>
      </c>
      <c r="D190" s="6">
        <v>0</v>
      </c>
      <c r="E190" s="5" t="s">
        <v>19</v>
      </c>
      <c r="G190" s="5" t="s">
        <v>19</v>
      </c>
      <c r="I190" s="5" t="s">
        <v>20</v>
      </c>
      <c r="J190" s="5" t="s">
        <v>199</v>
      </c>
      <c r="L190" s="5" t="s">
        <v>167</v>
      </c>
    </row>
    <row r="191" spans="1:18" ht="12.75" x14ac:dyDescent="0.2">
      <c r="A191" s="5" t="s">
        <v>18</v>
      </c>
      <c r="B191" s="5" t="s">
        <v>168</v>
      </c>
      <c r="C191" s="5" t="s">
        <v>39</v>
      </c>
      <c r="D191" s="6">
        <v>23.5</v>
      </c>
      <c r="E191" s="5" t="s">
        <v>19</v>
      </c>
      <c r="G191" s="5" t="s">
        <v>19</v>
      </c>
      <c r="I191" s="5" t="s">
        <v>40</v>
      </c>
      <c r="J191" s="5" t="s">
        <v>199</v>
      </c>
      <c r="L191" s="5" t="s">
        <v>167</v>
      </c>
    </row>
    <row r="192" spans="1:18" ht="12.75" x14ac:dyDescent="0.2">
      <c r="A192" s="5" t="s">
        <v>18</v>
      </c>
      <c r="B192" s="5" t="s">
        <v>168</v>
      </c>
      <c r="C192" s="5" t="s">
        <v>39</v>
      </c>
      <c r="D192" s="6">
        <v>26.2</v>
      </c>
      <c r="E192" s="5" t="s">
        <v>19</v>
      </c>
      <c r="G192" s="5" t="s">
        <v>19</v>
      </c>
      <c r="I192" s="5" t="s">
        <v>41</v>
      </c>
      <c r="J192" s="5" t="s">
        <v>199</v>
      </c>
      <c r="L192" s="5" t="s">
        <v>167</v>
      </c>
    </row>
    <row r="193" spans="1:18" ht="12.75" x14ac:dyDescent="0.2">
      <c r="A193" s="5" t="s">
        <v>21</v>
      </c>
      <c r="B193" s="5" t="s">
        <v>168</v>
      </c>
      <c r="C193" s="5" t="s">
        <v>39</v>
      </c>
      <c r="D193" s="6">
        <v>40.270000000000003</v>
      </c>
      <c r="E193" s="5" t="s">
        <v>19</v>
      </c>
      <c r="G193" s="5" t="s">
        <v>19</v>
      </c>
      <c r="I193" s="5" t="s">
        <v>22</v>
      </c>
      <c r="J193" s="5" t="s">
        <v>199</v>
      </c>
      <c r="L193" s="5" t="s">
        <v>167</v>
      </c>
      <c r="R193" s="5" t="s">
        <v>29</v>
      </c>
    </row>
    <row r="194" spans="1:18" ht="12.75" x14ac:dyDescent="0.2">
      <c r="A194" s="5" t="s">
        <v>18</v>
      </c>
      <c r="B194" s="5" t="s">
        <v>168</v>
      </c>
      <c r="C194" s="5" t="s">
        <v>39</v>
      </c>
      <c r="D194" s="6">
        <f>D193+13.1</f>
        <v>53.370000000000005</v>
      </c>
      <c r="E194" s="5" t="s">
        <v>19</v>
      </c>
      <c r="G194" s="5" t="s">
        <v>19</v>
      </c>
      <c r="I194" s="5" t="s">
        <v>42</v>
      </c>
      <c r="J194" s="5" t="s">
        <v>199</v>
      </c>
      <c r="L194" s="5" t="s">
        <v>167</v>
      </c>
    </row>
    <row r="195" spans="1:18" ht="12.75" x14ac:dyDescent="0.2">
      <c r="A195" s="5" t="s">
        <v>23</v>
      </c>
      <c r="B195" s="5" t="s">
        <v>168</v>
      </c>
      <c r="C195" s="5" t="s">
        <v>39</v>
      </c>
      <c r="D195" s="7">
        <f>D193+40.06</f>
        <v>80.330000000000013</v>
      </c>
      <c r="E195" s="5" t="s">
        <v>19</v>
      </c>
      <c r="G195" s="5" t="s">
        <v>19</v>
      </c>
      <c r="I195" s="5" t="s">
        <v>22</v>
      </c>
      <c r="J195" s="5" t="s">
        <v>199</v>
      </c>
      <c r="L195" s="5" t="s">
        <v>167</v>
      </c>
    </row>
    <row r="196" spans="1:18" ht="12.75" x14ac:dyDescent="0.2">
      <c r="A196" s="5" t="s">
        <v>24</v>
      </c>
      <c r="B196" s="5" t="s">
        <v>168</v>
      </c>
      <c r="C196" s="5" t="s">
        <v>39</v>
      </c>
      <c r="D196" s="6" t="s">
        <v>25</v>
      </c>
      <c r="E196" s="5" t="s">
        <v>36</v>
      </c>
      <c r="G196" s="5" t="s">
        <v>19</v>
      </c>
      <c r="H196" s="5" t="s">
        <v>27</v>
      </c>
      <c r="I196" s="5" t="s">
        <v>37</v>
      </c>
      <c r="J196" s="5" t="s">
        <v>199</v>
      </c>
      <c r="L196" s="5" t="s">
        <v>167</v>
      </c>
    </row>
    <row r="197" spans="1:18" ht="12.75" x14ac:dyDescent="0.2">
      <c r="A197" s="5" t="s">
        <v>18</v>
      </c>
      <c r="B197" s="5" t="s">
        <v>168</v>
      </c>
      <c r="C197" s="5" t="s">
        <v>62</v>
      </c>
      <c r="D197" s="6">
        <v>0</v>
      </c>
      <c r="E197" s="5" t="s">
        <v>19</v>
      </c>
      <c r="G197" s="5" t="s">
        <v>19</v>
      </c>
      <c r="I197" s="5" t="s">
        <v>63</v>
      </c>
      <c r="J197" s="5" t="s">
        <v>199</v>
      </c>
      <c r="L197" s="5" t="s">
        <v>167</v>
      </c>
    </row>
    <row r="198" spans="1:18" ht="12.75" x14ac:dyDescent="0.2">
      <c r="A198" s="5" t="s">
        <v>21</v>
      </c>
      <c r="B198" s="5" t="s">
        <v>168</v>
      </c>
      <c r="C198" s="5" t="s">
        <v>62</v>
      </c>
      <c r="D198" s="6">
        <v>40.54</v>
      </c>
      <c r="E198" s="5" t="s">
        <v>19</v>
      </c>
      <c r="G198" s="5" t="s">
        <v>19</v>
      </c>
      <c r="I198" s="5" t="s">
        <v>22</v>
      </c>
      <c r="J198" s="5" t="s">
        <v>199</v>
      </c>
      <c r="L198" s="5" t="s">
        <v>167</v>
      </c>
    </row>
    <row r="199" spans="1:18" ht="12.75" x14ac:dyDescent="0.2">
      <c r="A199" s="5" t="s">
        <v>23</v>
      </c>
      <c r="B199" s="5" t="s">
        <v>168</v>
      </c>
      <c r="C199" s="5" t="s">
        <v>62</v>
      </c>
      <c r="D199" s="6">
        <v>81.09</v>
      </c>
      <c r="E199" s="5" t="s">
        <v>19</v>
      </c>
      <c r="G199" s="5" t="s">
        <v>19</v>
      </c>
      <c r="I199" s="5" t="s">
        <v>22</v>
      </c>
      <c r="J199" s="5" t="s">
        <v>199</v>
      </c>
      <c r="L199" s="5" t="s">
        <v>167</v>
      </c>
    </row>
    <row r="200" spans="1:18" ht="12.75" x14ac:dyDescent="0.2">
      <c r="A200" s="5" t="s">
        <v>24</v>
      </c>
      <c r="B200" s="5" t="s">
        <v>168</v>
      </c>
      <c r="C200" s="5" t="s">
        <v>62</v>
      </c>
      <c r="D200" s="6" t="s">
        <v>25</v>
      </c>
      <c r="E200" s="5" t="s">
        <v>36</v>
      </c>
      <c r="G200" s="5" t="s">
        <v>19</v>
      </c>
      <c r="H200" s="5" t="s">
        <v>27</v>
      </c>
      <c r="I200" s="5" t="s">
        <v>64</v>
      </c>
      <c r="J200" s="5" t="s">
        <v>199</v>
      </c>
      <c r="L200" s="5" t="s">
        <v>167</v>
      </c>
    </row>
    <row r="201" spans="1:18" ht="12.75" x14ac:dyDescent="0.2">
      <c r="A201" s="5" t="s">
        <v>18</v>
      </c>
      <c r="B201" s="5" t="s">
        <v>168</v>
      </c>
      <c r="C201" s="5" t="s">
        <v>65</v>
      </c>
      <c r="D201" s="6">
        <v>0</v>
      </c>
      <c r="E201" s="5" t="s">
        <v>19</v>
      </c>
      <c r="G201" s="5" t="s">
        <v>34</v>
      </c>
      <c r="I201" s="5" t="s">
        <v>35</v>
      </c>
      <c r="J201" s="5" t="s">
        <v>199</v>
      </c>
      <c r="L201" s="5" t="s">
        <v>167</v>
      </c>
    </row>
    <row r="202" spans="1:18" ht="12.75" x14ac:dyDescent="0.2">
      <c r="A202" s="5" t="s">
        <v>21</v>
      </c>
      <c r="B202" s="5" t="s">
        <v>168</v>
      </c>
      <c r="C202" s="5" t="s">
        <v>65</v>
      </c>
      <c r="D202" s="6">
        <v>40.11</v>
      </c>
      <c r="E202" s="5" t="s">
        <v>19</v>
      </c>
      <c r="G202" s="5" t="s">
        <v>19</v>
      </c>
      <c r="I202" s="5" t="s">
        <v>22</v>
      </c>
      <c r="J202" s="5" t="s">
        <v>199</v>
      </c>
      <c r="L202" s="5" t="s">
        <v>167</v>
      </c>
      <c r="R202" s="5" t="s">
        <v>29</v>
      </c>
    </row>
    <row r="203" spans="1:18" ht="12.75" x14ac:dyDescent="0.2">
      <c r="A203" s="5" t="s">
        <v>23</v>
      </c>
      <c r="B203" s="5" t="s">
        <v>168</v>
      </c>
      <c r="C203" s="5" t="s">
        <v>65</v>
      </c>
      <c r="D203" s="7">
        <f>D202+40.08</f>
        <v>80.19</v>
      </c>
      <c r="E203" s="5" t="s">
        <v>19</v>
      </c>
      <c r="G203" s="5" t="s">
        <v>19</v>
      </c>
      <c r="I203" s="5" t="s">
        <v>22</v>
      </c>
      <c r="J203" s="5" t="s">
        <v>199</v>
      </c>
      <c r="L203" s="5" t="s">
        <v>167</v>
      </c>
    </row>
    <row r="204" spans="1:18" ht="12.75" x14ac:dyDescent="0.2">
      <c r="A204" s="5" t="s">
        <v>24</v>
      </c>
      <c r="B204" s="5" t="s">
        <v>168</v>
      </c>
      <c r="C204" s="5" t="s">
        <v>65</v>
      </c>
      <c r="D204" s="6" t="s">
        <v>25</v>
      </c>
      <c r="E204" s="5" t="s">
        <v>36</v>
      </c>
      <c r="G204" s="5" t="s">
        <v>19</v>
      </c>
      <c r="H204" s="5" t="s">
        <v>27</v>
      </c>
      <c r="I204" s="5" t="s">
        <v>37</v>
      </c>
      <c r="J204" s="5" t="s">
        <v>199</v>
      </c>
      <c r="L204" s="5" t="s">
        <v>167</v>
      </c>
    </row>
    <row r="205" spans="1:18" ht="12.75" x14ac:dyDescent="0.2">
      <c r="A205" s="5" t="s">
        <v>18</v>
      </c>
      <c r="B205" s="5" t="s">
        <v>168</v>
      </c>
      <c r="C205" s="5" t="s">
        <v>81</v>
      </c>
      <c r="D205" s="6">
        <v>0</v>
      </c>
      <c r="E205" s="5" t="s">
        <v>19</v>
      </c>
      <c r="G205" s="5" t="s">
        <v>34</v>
      </c>
      <c r="I205" s="5" t="s">
        <v>35</v>
      </c>
      <c r="J205" s="5" t="s">
        <v>199</v>
      </c>
      <c r="L205" s="5" t="s">
        <v>167</v>
      </c>
    </row>
    <row r="206" spans="1:18" ht="12.75" x14ac:dyDescent="0.2">
      <c r="A206" s="5" t="s">
        <v>21</v>
      </c>
      <c r="B206" s="5" t="s">
        <v>168</v>
      </c>
      <c r="C206" s="5" t="s">
        <v>81</v>
      </c>
      <c r="D206" s="6">
        <v>40.18</v>
      </c>
      <c r="E206" s="5" t="s">
        <v>19</v>
      </c>
      <c r="G206" s="5" t="s">
        <v>19</v>
      </c>
      <c r="I206" s="5" t="s">
        <v>22</v>
      </c>
      <c r="J206" s="5" t="s">
        <v>199</v>
      </c>
      <c r="L206" s="5" t="s">
        <v>167</v>
      </c>
    </row>
    <row r="207" spans="1:18" ht="12.75" x14ac:dyDescent="0.2">
      <c r="A207" s="5" t="s">
        <v>23</v>
      </c>
      <c r="B207" s="5" t="s">
        <v>168</v>
      </c>
      <c r="C207" s="5" t="s">
        <v>81</v>
      </c>
      <c r="D207" s="6">
        <v>80.349999999999994</v>
      </c>
      <c r="E207" s="5" t="s">
        <v>19</v>
      </c>
      <c r="G207" s="5" t="s">
        <v>19</v>
      </c>
      <c r="I207" s="5" t="s">
        <v>22</v>
      </c>
      <c r="J207" s="5" t="s">
        <v>199</v>
      </c>
      <c r="L207" s="5" t="s">
        <v>167</v>
      </c>
    </row>
    <row r="208" spans="1:18" ht="12.75" x14ac:dyDescent="0.2">
      <c r="A208" s="5" t="s">
        <v>24</v>
      </c>
      <c r="B208" s="5" t="s">
        <v>168</v>
      </c>
      <c r="C208" s="5" t="s">
        <v>81</v>
      </c>
      <c r="D208" s="6" t="s">
        <v>25</v>
      </c>
      <c r="E208" s="5" t="s">
        <v>36</v>
      </c>
      <c r="G208" s="5" t="s">
        <v>19</v>
      </c>
      <c r="H208" s="5" t="s">
        <v>27</v>
      </c>
      <c r="I208" s="5" t="s">
        <v>82</v>
      </c>
      <c r="J208" s="5" t="s">
        <v>199</v>
      </c>
      <c r="L208" s="5" t="s">
        <v>167</v>
      </c>
    </row>
    <row r="209" spans="1:18" ht="12.75" x14ac:dyDescent="0.2">
      <c r="A209" s="5" t="s">
        <v>18</v>
      </c>
      <c r="B209" s="5" t="s">
        <v>168</v>
      </c>
      <c r="C209" s="5" t="s">
        <v>83</v>
      </c>
      <c r="D209" s="6">
        <v>0</v>
      </c>
      <c r="E209" s="5" t="s">
        <v>19</v>
      </c>
      <c r="G209" s="5" t="s">
        <v>34</v>
      </c>
      <c r="I209" s="5" t="s">
        <v>35</v>
      </c>
      <c r="J209" s="5" t="s">
        <v>199</v>
      </c>
      <c r="L209" s="5" t="s">
        <v>167</v>
      </c>
    </row>
    <row r="210" spans="1:18" ht="12.75" x14ac:dyDescent="0.2">
      <c r="A210" s="5" t="s">
        <v>21</v>
      </c>
      <c r="B210" s="5" t="s">
        <v>168</v>
      </c>
      <c r="C210" s="5" t="s">
        <v>83</v>
      </c>
      <c r="D210" s="6">
        <v>40.22</v>
      </c>
      <c r="E210" s="5" t="s">
        <v>19</v>
      </c>
      <c r="G210" s="5" t="s">
        <v>19</v>
      </c>
      <c r="I210" s="5" t="s">
        <v>22</v>
      </c>
      <c r="J210" s="5" t="s">
        <v>199</v>
      </c>
      <c r="L210" s="5" t="s">
        <v>167</v>
      </c>
      <c r="R210" s="5" t="s">
        <v>29</v>
      </c>
    </row>
    <row r="211" spans="1:18" ht="12.75" x14ac:dyDescent="0.2">
      <c r="A211" s="5" t="s">
        <v>23</v>
      </c>
      <c r="B211" s="5" t="s">
        <v>168</v>
      </c>
      <c r="C211" s="5" t="s">
        <v>83</v>
      </c>
      <c r="D211" s="7">
        <f>D210+40.24</f>
        <v>80.460000000000008</v>
      </c>
      <c r="E211" s="5" t="s">
        <v>19</v>
      </c>
      <c r="G211" s="5" t="s">
        <v>19</v>
      </c>
      <c r="I211" s="5" t="s">
        <v>22</v>
      </c>
      <c r="J211" s="5" t="s">
        <v>199</v>
      </c>
      <c r="L211" s="5" t="s">
        <v>167</v>
      </c>
    </row>
    <row r="212" spans="1:18" ht="12.75" x14ac:dyDescent="0.2">
      <c r="A212" s="5" t="s">
        <v>24</v>
      </c>
      <c r="B212" s="5" t="s">
        <v>168</v>
      </c>
      <c r="C212" s="5" t="s">
        <v>83</v>
      </c>
      <c r="D212" s="6" t="s">
        <v>25</v>
      </c>
      <c r="E212" s="5" t="s">
        <v>36</v>
      </c>
      <c r="G212" s="5" t="s">
        <v>19</v>
      </c>
      <c r="H212" s="5" t="s">
        <v>27</v>
      </c>
      <c r="I212" s="5" t="s">
        <v>71</v>
      </c>
      <c r="J212" s="5" t="s">
        <v>199</v>
      </c>
      <c r="L212" s="5" t="s">
        <v>167</v>
      </c>
    </row>
    <row r="213" spans="1:18" ht="12.75" x14ac:dyDescent="0.2">
      <c r="A213" s="5" t="s">
        <v>18</v>
      </c>
      <c r="B213" s="5" t="s">
        <v>168</v>
      </c>
      <c r="C213" s="5" t="s">
        <v>91</v>
      </c>
      <c r="D213" s="6">
        <v>0</v>
      </c>
      <c r="E213" s="5" t="s">
        <v>19</v>
      </c>
      <c r="G213" s="5" t="s">
        <v>34</v>
      </c>
      <c r="I213" s="5" t="s">
        <v>35</v>
      </c>
      <c r="J213" s="5" t="s">
        <v>199</v>
      </c>
      <c r="L213" s="5" t="s">
        <v>167</v>
      </c>
    </row>
    <row r="214" spans="1:18" ht="12.75" x14ac:dyDescent="0.2">
      <c r="A214" s="5" t="s">
        <v>21</v>
      </c>
      <c r="B214" s="5" t="s">
        <v>168</v>
      </c>
      <c r="C214" s="5" t="s">
        <v>91</v>
      </c>
      <c r="D214" s="6">
        <v>40.159999999999997</v>
      </c>
      <c r="E214" s="5" t="s">
        <v>19</v>
      </c>
      <c r="G214" s="5" t="s">
        <v>19</v>
      </c>
      <c r="I214" s="5" t="s">
        <v>22</v>
      </c>
      <c r="J214" s="5" t="s">
        <v>199</v>
      </c>
      <c r="L214" s="5" t="s">
        <v>167</v>
      </c>
    </row>
    <row r="215" spans="1:18" ht="12.75" x14ac:dyDescent="0.2">
      <c r="A215" s="5" t="s">
        <v>23</v>
      </c>
      <c r="B215" s="5" t="s">
        <v>168</v>
      </c>
      <c r="C215" s="5" t="s">
        <v>91</v>
      </c>
      <c r="D215" s="6">
        <v>80.33</v>
      </c>
      <c r="E215" s="5" t="s">
        <v>19</v>
      </c>
      <c r="G215" s="5" t="s">
        <v>19</v>
      </c>
      <c r="I215" s="5" t="s">
        <v>22</v>
      </c>
      <c r="J215" s="5" t="s">
        <v>199</v>
      </c>
      <c r="L215" s="5" t="s">
        <v>167</v>
      </c>
    </row>
    <row r="216" spans="1:18" ht="12.75" x14ac:dyDescent="0.2">
      <c r="A216" s="5" t="s">
        <v>24</v>
      </c>
      <c r="B216" s="5" t="s">
        <v>168</v>
      </c>
      <c r="C216" s="5" t="s">
        <v>91</v>
      </c>
      <c r="D216" s="6" t="s">
        <v>25</v>
      </c>
      <c r="E216" s="5" t="s">
        <v>36</v>
      </c>
      <c r="G216" s="5" t="s">
        <v>19</v>
      </c>
      <c r="H216" s="5" t="s">
        <v>27</v>
      </c>
      <c r="I216" s="5" t="s">
        <v>71</v>
      </c>
      <c r="J216" s="5" t="s">
        <v>199</v>
      </c>
      <c r="L216" s="5" t="s">
        <v>167</v>
      </c>
    </row>
    <row r="217" spans="1:18" ht="12.75" x14ac:dyDescent="0.2">
      <c r="A217" s="5" t="s">
        <v>18</v>
      </c>
      <c r="B217" s="5" t="s">
        <v>168</v>
      </c>
      <c r="C217" s="5" t="s">
        <v>92</v>
      </c>
      <c r="D217" s="6">
        <v>0</v>
      </c>
      <c r="E217" s="5" t="s">
        <v>19</v>
      </c>
      <c r="G217" s="5" t="s">
        <v>34</v>
      </c>
      <c r="I217" s="5" t="s">
        <v>35</v>
      </c>
      <c r="J217" s="5" t="s">
        <v>199</v>
      </c>
      <c r="L217" s="5" t="s">
        <v>167</v>
      </c>
    </row>
    <row r="218" spans="1:18" ht="12.75" x14ac:dyDescent="0.2">
      <c r="A218" s="5" t="s">
        <v>21</v>
      </c>
      <c r="B218" s="5" t="s">
        <v>168</v>
      </c>
      <c r="C218" s="5" t="s">
        <v>92</v>
      </c>
      <c r="D218" s="6">
        <v>40.19</v>
      </c>
      <c r="E218" s="5" t="s">
        <v>19</v>
      </c>
      <c r="G218" s="5" t="s">
        <v>19</v>
      </c>
      <c r="I218" s="5" t="s">
        <v>22</v>
      </c>
      <c r="J218" s="5" t="s">
        <v>199</v>
      </c>
      <c r="L218" s="5" t="s">
        <v>167</v>
      </c>
      <c r="R218" s="5" t="s">
        <v>29</v>
      </c>
    </row>
    <row r="219" spans="1:18" ht="12.75" x14ac:dyDescent="0.2">
      <c r="A219" s="5" t="s">
        <v>23</v>
      </c>
      <c r="B219" s="5" t="s">
        <v>168</v>
      </c>
      <c r="C219" s="5" t="s">
        <v>92</v>
      </c>
      <c r="D219" s="7">
        <f>D218+40.19</f>
        <v>80.38</v>
      </c>
      <c r="E219" s="5" t="s">
        <v>19</v>
      </c>
      <c r="G219" s="5" t="s">
        <v>19</v>
      </c>
      <c r="I219" s="5" t="s">
        <v>22</v>
      </c>
      <c r="J219" s="5" t="s">
        <v>199</v>
      </c>
      <c r="L219" s="5" t="s">
        <v>167</v>
      </c>
    </row>
    <row r="220" spans="1:18" ht="12.75" x14ac:dyDescent="0.2">
      <c r="A220" s="5" t="s">
        <v>24</v>
      </c>
      <c r="B220" s="5" t="s">
        <v>168</v>
      </c>
      <c r="C220" s="5" t="s">
        <v>92</v>
      </c>
      <c r="D220" s="6" t="s">
        <v>25</v>
      </c>
      <c r="E220" s="5" t="s">
        <v>36</v>
      </c>
      <c r="G220" s="5" t="s">
        <v>19</v>
      </c>
      <c r="I220" s="5" t="s">
        <v>71</v>
      </c>
      <c r="J220" s="5" t="s">
        <v>199</v>
      </c>
      <c r="L220" s="5" t="s">
        <v>167</v>
      </c>
    </row>
    <row r="221" spans="1:18" ht="12.75" x14ac:dyDescent="0.2">
      <c r="A221" s="5" t="s">
        <v>18</v>
      </c>
      <c r="B221" s="5" t="s">
        <v>168</v>
      </c>
      <c r="C221" s="5" t="s">
        <v>99</v>
      </c>
      <c r="D221" s="6">
        <v>0</v>
      </c>
      <c r="E221" s="5" t="s">
        <v>19</v>
      </c>
      <c r="G221" s="5" t="s">
        <v>34</v>
      </c>
      <c r="I221" s="5" t="s">
        <v>35</v>
      </c>
      <c r="J221" s="5" t="s">
        <v>199</v>
      </c>
      <c r="L221" s="5" t="s">
        <v>167</v>
      </c>
    </row>
    <row r="222" spans="1:18" ht="12.75" x14ac:dyDescent="0.2">
      <c r="A222" s="5" t="s">
        <v>21</v>
      </c>
      <c r="B222" s="5" t="s">
        <v>168</v>
      </c>
      <c r="C222" s="5" t="s">
        <v>99</v>
      </c>
      <c r="D222" s="6">
        <v>39.5</v>
      </c>
      <c r="E222" s="5" t="s">
        <v>19</v>
      </c>
      <c r="G222" s="5" t="s">
        <v>19</v>
      </c>
      <c r="I222" s="5" t="s">
        <v>22</v>
      </c>
      <c r="J222" s="5" t="s">
        <v>199</v>
      </c>
      <c r="L222" s="5" t="s">
        <v>167</v>
      </c>
    </row>
    <row r="223" spans="1:18" ht="12.75" x14ac:dyDescent="0.2">
      <c r="A223" s="5" t="s">
        <v>23</v>
      </c>
      <c r="B223" s="5" t="s">
        <v>168</v>
      </c>
      <c r="C223" s="5" t="s">
        <v>99</v>
      </c>
      <c r="D223" s="6">
        <v>78.989999999999995</v>
      </c>
      <c r="E223" s="5" t="s">
        <v>19</v>
      </c>
      <c r="G223" s="5" t="s">
        <v>19</v>
      </c>
      <c r="I223" s="5" t="s">
        <v>22</v>
      </c>
      <c r="J223" s="5" t="s">
        <v>199</v>
      </c>
      <c r="L223" s="5" t="s">
        <v>167</v>
      </c>
    </row>
    <row r="224" spans="1:18" ht="12.75" x14ac:dyDescent="0.2">
      <c r="A224" s="5" t="s">
        <v>24</v>
      </c>
      <c r="B224" s="5" t="s">
        <v>168</v>
      </c>
      <c r="C224" s="5" t="s">
        <v>99</v>
      </c>
      <c r="D224" s="6" t="s">
        <v>25</v>
      </c>
      <c r="E224" s="5" t="s">
        <v>36</v>
      </c>
      <c r="G224" s="5" t="s">
        <v>34</v>
      </c>
      <c r="H224" s="5" t="s">
        <v>27</v>
      </c>
      <c r="I224" s="5" t="s">
        <v>100</v>
      </c>
      <c r="J224" s="5" t="s">
        <v>199</v>
      </c>
      <c r="K224" s="8" t="s">
        <v>101</v>
      </c>
      <c r="L224" s="5" t="s">
        <v>167</v>
      </c>
    </row>
    <row r="225" spans="1:18" ht="12.75" x14ac:dyDescent="0.2">
      <c r="A225" s="5" t="s">
        <v>18</v>
      </c>
      <c r="B225" s="5" t="s">
        <v>168</v>
      </c>
      <c r="C225" s="5" t="s">
        <v>103</v>
      </c>
      <c r="D225" s="6">
        <v>0</v>
      </c>
      <c r="E225" s="5" t="s">
        <v>19</v>
      </c>
      <c r="G225" s="5" t="s">
        <v>34</v>
      </c>
      <c r="I225" s="5" t="s">
        <v>35</v>
      </c>
      <c r="J225" s="5" t="s">
        <v>199</v>
      </c>
      <c r="L225" s="5" t="s">
        <v>167</v>
      </c>
    </row>
    <row r="226" spans="1:18" ht="12.75" x14ac:dyDescent="0.2">
      <c r="A226" s="5" t="s">
        <v>21</v>
      </c>
      <c r="B226" s="5" t="s">
        <v>168</v>
      </c>
      <c r="C226" s="5" t="s">
        <v>103</v>
      </c>
      <c r="D226" s="6">
        <v>40.18</v>
      </c>
      <c r="E226" s="5" t="s">
        <v>19</v>
      </c>
      <c r="G226" s="5" t="s">
        <v>19</v>
      </c>
      <c r="I226" s="5" t="s">
        <v>22</v>
      </c>
      <c r="J226" s="5" t="s">
        <v>199</v>
      </c>
      <c r="L226" s="5" t="s">
        <v>167</v>
      </c>
    </row>
    <row r="227" spans="1:18" ht="12.75" x14ac:dyDescent="0.2">
      <c r="A227" s="5" t="s">
        <v>23</v>
      </c>
      <c r="B227" s="5" t="s">
        <v>168</v>
      </c>
      <c r="C227" s="5" t="s">
        <v>103</v>
      </c>
      <c r="D227" s="6">
        <v>80.05</v>
      </c>
      <c r="E227" s="5" t="s">
        <v>19</v>
      </c>
      <c r="G227" s="5" t="s">
        <v>19</v>
      </c>
      <c r="I227" s="5" t="s">
        <v>22</v>
      </c>
      <c r="J227" s="5" t="s">
        <v>199</v>
      </c>
      <c r="L227" s="5" t="s">
        <v>167</v>
      </c>
    </row>
    <row r="228" spans="1:18" ht="12.75" x14ac:dyDescent="0.2">
      <c r="A228" s="5" t="s">
        <v>24</v>
      </c>
      <c r="B228" s="5" t="s">
        <v>168</v>
      </c>
      <c r="C228" s="5" t="s">
        <v>103</v>
      </c>
      <c r="D228" s="6" t="s">
        <v>25</v>
      </c>
      <c r="E228" s="5" t="s">
        <v>36</v>
      </c>
      <c r="G228" s="5" t="s">
        <v>19</v>
      </c>
      <c r="H228" s="5" t="s">
        <v>27</v>
      </c>
      <c r="I228" s="5" t="s">
        <v>104</v>
      </c>
      <c r="J228" s="5" t="s">
        <v>199</v>
      </c>
      <c r="L228" s="5" t="s">
        <v>167</v>
      </c>
    </row>
    <row r="229" spans="1:18" ht="12.75" x14ac:dyDescent="0.2">
      <c r="A229" s="5" t="s">
        <v>18</v>
      </c>
      <c r="B229" s="5" t="s">
        <v>168</v>
      </c>
      <c r="C229" s="5" t="s">
        <v>102</v>
      </c>
      <c r="D229" s="6">
        <v>0</v>
      </c>
      <c r="E229" s="5" t="s">
        <v>19</v>
      </c>
      <c r="G229" s="5" t="s">
        <v>34</v>
      </c>
      <c r="I229" s="5" t="s">
        <v>35</v>
      </c>
      <c r="J229" s="5" t="s">
        <v>199</v>
      </c>
      <c r="L229" s="5" t="s">
        <v>167</v>
      </c>
    </row>
    <row r="230" spans="1:18" ht="12.75" x14ac:dyDescent="0.2">
      <c r="A230" s="5" t="s">
        <v>21</v>
      </c>
      <c r="B230" s="5" t="s">
        <v>168</v>
      </c>
      <c r="C230" s="5" t="s">
        <v>102</v>
      </c>
      <c r="D230" s="6">
        <v>40.64</v>
      </c>
      <c r="E230" s="5" t="s">
        <v>19</v>
      </c>
      <c r="G230" s="5" t="s">
        <v>19</v>
      </c>
      <c r="I230" s="5" t="s">
        <v>22</v>
      </c>
      <c r="J230" s="5" t="s">
        <v>199</v>
      </c>
      <c r="L230" s="5" t="s">
        <v>167</v>
      </c>
    </row>
    <row r="231" spans="1:18" ht="12.75" x14ac:dyDescent="0.2">
      <c r="A231" s="5" t="s">
        <v>23</v>
      </c>
      <c r="B231" s="5" t="s">
        <v>168</v>
      </c>
      <c r="C231" s="5" t="s">
        <v>102</v>
      </c>
      <c r="D231" s="6">
        <v>80.11</v>
      </c>
      <c r="E231" s="5" t="s">
        <v>19</v>
      </c>
      <c r="G231" s="5" t="s">
        <v>19</v>
      </c>
      <c r="I231" s="5" t="s">
        <v>22</v>
      </c>
      <c r="J231" s="5" t="s">
        <v>199</v>
      </c>
      <c r="L231" s="5" t="s">
        <v>167</v>
      </c>
    </row>
    <row r="232" spans="1:18" ht="12.75" x14ac:dyDescent="0.2">
      <c r="A232" s="5" t="s">
        <v>24</v>
      </c>
      <c r="B232" s="5" t="s">
        <v>168</v>
      </c>
      <c r="C232" s="5" t="s">
        <v>102</v>
      </c>
      <c r="D232" s="6" t="s">
        <v>25</v>
      </c>
      <c r="E232" s="5" t="s">
        <v>36</v>
      </c>
      <c r="G232" s="5" t="s">
        <v>19</v>
      </c>
      <c r="H232" s="5" t="s">
        <v>27</v>
      </c>
      <c r="I232" s="5" t="s">
        <v>71</v>
      </c>
      <c r="J232" s="5" t="s">
        <v>199</v>
      </c>
      <c r="L232" s="5" t="s">
        <v>167</v>
      </c>
    </row>
    <row r="233" spans="1:18" ht="12.75" x14ac:dyDescent="0.2">
      <c r="A233" s="5" t="s">
        <v>18</v>
      </c>
      <c r="B233" s="5" t="s">
        <v>168</v>
      </c>
      <c r="C233" s="5" t="s">
        <v>97</v>
      </c>
      <c r="D233" s="6">
        <v>0</v>
      </c>
      <c r="E233" s="5" t="s">
        <v>19</v>
      </c>
      <c r="G233" s="5" t="s">
        <v>34</v>
      </c>
      <c r="I233" s="5" t="s">
        <v>35</v>
      </c>
      <c r="J233" s="5" t="s">
        <v>199</v>
      </c>
      <c r="L233" s="5" t="s">
        <v>167</v>
      </c>
    </row>
    <row r="234" spans="1:18" ht="12.75" x14ac:dyDescent="0.2">
      <c r="A234" s="5" t="s">
        <v>21</v>
      </c>
      <c r="B234" s="5" t="s">
        <v>168</v>
      </c>
      <c r="C234" s="5" t="s">
        <v>97</v>
      </c>
      <c r="D234" s="6">
        <v>40.950000000000003</v>
      </c>
      <c r="E234" s="5" t="s">
        <v>19</v>
      </c>
      <c r="G234" s="5" t="s">
        <v>19</v>
      </c>
      <c r="I234" s="5" t="s">
        <v>22</v>
      </c>
      <c r="J234" s="5" t="s">
        <v>199</v>
      </c>
      <c r="L234" s="5" t="s">
        <v>167</v>
      </c>
      <c r="R234" s="5" t="s">
        <v>29</v>
      </c>
    </row>
    <row r="235" spans="1:18" ht="12.75" x14ac:dyDescent="0.2">
      <c r="A235" s="5" t="s">
        <v>23</v>
      </c>
      <c r="B235" s="5" t="s">
        <v>168</v>
      </c>
      <c r="C235" s="5" t="s">
        <v>97</v>
      </c>
      <c r="D235" s="7">
        <f>D234+40.17</f>
        <v>81.12</v>
      </c>
      <c r="E235" s="5" t="s">
        <v>19</v>
      </c>
      <c r="G235" s="5" t="s">
        <v>19</v>
      </c>
      <c r="I235" s="5" t="s">
        <v>22</v>
      </c>
      <c r="J235" s="5" t="s">
        <v>199</v>
      </c>
      <c r="L235" s="5" t="s">
        <v>167</v>
      </c>
    </row>
    <row r="236" spans="1:18" ht="12.75" x14ac:dyDescent="0.2">
      <c r="A236" s="5" t="s">
        <v>24</v>
      </c>
      <c r="B236" s="5" t="s">
        <v>168</v>
      </c>
      <c r="C236" s="5" t="s">
        <v>97</v>
      </c>
      <c r="D236" s="6" t="s">
        <v>25</v>
      </c>
      <c r="E236" s="5" t="s">
        <v>36</v>
      </c>
      <c r="G236" s="5" t="s">
        <v>19</v>
      </c>
      <c r="H236" s="5" t="s">
        <v>27</v>
      </c>
      <c r="I236" s="5" t="s">
        <v>98</v>
      </c>
      <c r="J236" s="5" t="s">
        <v>199</v>
      </c>
      <c r="L236" s="5" t="s">
        <v>167</v>
      </c>
    </row>
    <row r="237" spans="1:18" ht="12.75" x14ac:dyDescent="0.2">
      <c r="A237" s="5" t="s">
        <v>18</v>
      </c>
      <c r="B237" s="5" t="s">
        <v>168</v>
      </c>
      <c r="C237" s="5" t="s">
        <v>90</v>
      </c>
      <c r="D237" s="6">
        <v>0</v>
      </c>
      <c r="E237" s="5" t="s">
        <v>19</v>
      </c>
      <c r="G237" s="5" t="s">
        <v>19</v>
      </c>
      <c r="I237" s="5" t="s">
        <v>35</v>
      </c>
      <c r="J237" s="5" t="s">
        <v>199</v>
      </c>
      <c r="L237" s="5" t="s">
        <v>167</v>
      </c>
    </row>
    <row r="238" spans="1:18" ht="12.75" x14ac:dyDescent="0.2">
      <c r="A238" s="5" t="s">
        <v>21</v>
      </c>
      <c r="B238" s="5" t="s">
        <v>168</v>
      </c>
      <c r="C238" s="5" t="s">
        <v>90</v>
      </c>
      <c r="D238" s="6">
        <v>40.229999999999997</v>
      </c>
      <c r="E238" s="5" t="s">
        <v>19</v>
      </c>
      <c r="G238" s="5" t="s">
        <v>19</v>
      </c>
      <c r="I238" s="5" t="s">
        <v>22</v>
      </c>
      <c r="J238" s="5" t="s">
        <v>199</v>
      </c>
      <c r="L238" s="5" t="s">
        <v>167</v>
      </c>
      <c r="R238" s="5" t="s">
        <v>29</v>
      </c>
    </row>
    <row r="239" spans="1:18" ht="12.75" x14ac:dyDescent="0.2">
      <c r="A239" s="5" t="s">
        <v>23</v>
      </c>
      <c r="B239" s="5" t="s">
        <v>168</v>
      </c>
      <c r="C239" s="5" t="s">
        <v>90</v>
      </c>
      <c r="D239" s="7">
        <f>D238+40.23</f>
        <v>80.459999999999994</v>
      </c>
      <c r="E239" s="5" t="s">
        <v>19</v>
      </c>
      <c r="G239" s="5" t="s">
        <v>19</v>
      </c>
      <c r="I239" s="5" t="s">
        <v>22</v>
      </c>
      <c r="J239" s="5" t="s">
        <v>199</v>
      </c>
      <c r="L239" s="5" t="s">
        <v>167</v>
      </c>
    </row>
    <row r="240" spans="1:18" ht="12.75" x14ac:dyDescent="0.2">
      <c r="A240" s="5" t="s">
        <v>24</v>
      </c>
      <c r="B240" s="5" t="s">
        <v>168</v>
      </c>
      <c r="C240" s="5" t="s">
        <v>90</v>
      </c>
      <c r="D240" s="6" t="s">
        <v>25</v>
      </c>
      <c r="E240" s="5" t="s">
        <v>36</v>
      </c>
      <c r="G240" s="5" t="s">
        <v>19</v>
      </c>
      <c r="H240" s="5" t="s">
        <v>27</v>
      </c>
      <c r="I240" s="5" t="s">
        <v>37</v>
      </c>
      <c r="J240" s="5" t="s">
        <v>199</v>
      </c>
      <c r="L240" s="5" t="s">
        <v>167</v>
      </c>
    </row>
    <row r="241" spans="1:18" ht="12.75" x14ac:dyDescent="0.2">
      <c r="A241" s="5" t="s">
        <v>18</v>
      </c>
      <c r="B241" s="5" t="s">
        <v>168</v>
      </c>
      <c r="C241" s="5" t="s">
        <v>80</v>
      </c>
      <c r="D241" s="6">
        <v>0</v>
      </c>
      <c r="E241" s="5" t="s">
        <v>19</v>
      </c>
      <c r="G241" s="5" t="s">
        <v>19</v>
      </c>
      <c r="I241" s="5" t="s">
        <v>63</v>
      </c>
      <c r="J241" s="5" t="s">
        <v>199</v>
      </c>
      <c r="L241" s="5" t="s">
        <v>167</v>
      </c>
    </row>
    <row r="242" spans="1:18" ht="12.75" x14ac:dyDescent="0.2">
      <c r="A242" s="5" t="s">
        <v>21</v>
      </c>
      <c r="B242" s="5" t="s">
        <v>168</v>
      </c>
      <c r="C242" s="5" t="s">
        <v>80</v>
      </c>
      <c r="D242" s="6">
        <v>40.83</v>
      </c>
      <c r="E242" s="5" t="s">
        <v>19</v>
      </c>
      <c r="G242" s="5" t="s">
        <v>19</v>
      </c>
      <c r="I242" s="5" t="s">
        <v>22</v>
      </c>
      <c r="J242" s="5" t="s">
        <v>199</v>
      </c>
      <c r="L242" s="5" t="s">
        <v>167</v>
      </c>
      <c r="R242" s="5" t="s">
        <v>29</v>
      </c>
    </row>
    <row r="243" spans="1:18" ht="12.75" x14ac:dyDescent="0.2">
      <c r="A243" s="5" t="s">
        <v>23</v>
      </c>
      <c r="B243" s="5" t="s">
        <v>168</v>
      </c>
      <c r="C243" s="5" t="s">
        <v>80</v>
      </c>
      <c r="D243" s="7">
        <f>D242+39.69</f>
        <v>80.52</v>
      </c>
      <c r="E243" s="5" t="s">
        <v>19</v>
      </c>
      <c r="G243" s="5" t="s">
        <v>19</v>
      </c>
      <c r="I243" s="5" t="s">
        <v>22</v>
      </c>
      <c r="J243" s="5" t="s">
        <v>199</v>
      </c>
      <c r="L243" s="5" t="s">
        <v>167</v>
      </c>
    </row>
    <row r="244" spans="1:18" ht="12.75" x14ac:dyDescent="0.2">
      <c r="A244" s="5" t="s">
        <v>24</v>
      </c>
      <c r="B244" s="5" t="s">
        <v>168</v>
      </c>
      <c r="C244" s="5" t="s">
        <v>80</v>
      </c>
      <c r="D244" s="6" t="s">
        <v>25</v>
      </c>
      <c r="E244" s="5" t="s">
        <v>36</v>
      </c>
      <c r="G244" s="5" t="s">
        <v>19</v>
      </c>
      <c r="H244" s="5" t="s">
        <v>27</v>
      </c>
      <c r="I244" s="5" t="s">
        <v>71</v>
      </c>
      <c r="J244" s="5" t="s">
        <v>199</v>
      </c>
      <c r="L244" s="5" t="s">
        <v>167</v>
      </c>
    </row>
    <row r="245" spans="1:18" ht="12.75" x14ac:dyDescent="0.2">
      <c r="A245" s="5" t="s">
        <v>18</v>
      </c>
      <c r="B245" s="5" t="s">
        <v>168</v>
      </c>
      <c r="C245" s="5" t="s">
        <v>61</v>
      </c>
      <c r="D245" s="6">
        <v>0</v>
      </c>
      <c r="E245" s="5" t="s">
        <v>19</v>
      </c>
      <c r="G245" s="5" t="s">
        <v>34</v>
      </c>
      <c r="I245" s="5" t="s">
        <v>35</v>
      </c>
      <c r="J245" s="5" t="s">
        <v>199</v>
      </c>
      <c r="L245" s="5" t="s">
        <v>167</v>
      </c>
    </row>
    <row r="246" spans="1:18" ht="12.75" x14ac:dyDescent="0.2">
      <c r="A246" s="5" t="s">
        <v>21</v>
      </c>
      <c r="B246" s="5" t="s">
        <v>168</v>
      </c>
      <c r="C246" s="5" t="s">
        <v>61</v>
      </c>
      <c r="D246" s="6">
        <v>40.18</v>
      </c>
      <c r="E246" s="5" t="s">
        <v>19</v>
      </c>
      <c r="G246" s="5" t="s">
        <v>19</v>
      </c>
      <c r="I246" s="5" t="s">
        <v>22</v>
      </c>
      <c r="J246" s="5" t="s">
        <v>199</v>
      </c>
      <c r="L246" s="5" t="s">
        <v>167</v>
      </c>
      <c r="R246" s="5" t="s">
        <v>29</v>
      </c>
    </row>
    <row r="247" spans="1:18" ht="12.75" x14ac:dyDescent="0.2">
      <c r="A247" s="5" t="s">
        <v>23</v>
      </c>
      <c r="B247" s="5" t="s">
        <v>168</v>
      </c>
      <c r="C247" s="5" t="s">
        <v>61</v>
      </c>
      <c r="D247" s="7">
        <f>D246+40.16</f>
        <v>80.34</v>
      </c>
      <c r="E247" s="5" t="s">
        <v>19</v>
      </c>
      <c r="G247" s="5" t="s">
        <v>19</v>
      </c>
      <c r="I247" s="5" t="s">
        <v>22</v>
      </c>
      <c r="J247" s="5" t="s">
        <v>199</v>
      </c>
      <c r="L247" s="5" t="s">
        <v>167</v>
      </c>
    </row>
    <row r="248" spans="1:18" ht="12.75" x14ac:dyDescent="0.2">
      <c r="A248" s="5" t="s">
        <v>24</v>
      </c>
      <c r="B248" s="5" t="s">
        <v>168</v>
      </c>
      <c r="C248" s="5" t="s">
        <v>61</v>
      </c>
      <c r="D248" s="6" t="s">
        <v>25</v>
      </c>
      <c r="E248" s="5" t="s">
        <v>36</v>
      </c>
      <c r="G248" s="5" t="s">
        <v>19</v>
      </c>
      <c r="H248" s="5" t="s">
        <v>27</v>
      </c>
      <c r="I248" s="5" t="s">
        <v>37</v>
      </c>
      <c r="J248" s="5" t="s">
        <v>199</v>
      </c>
      <c r="L248" s="5" t="s">
        <v>167</v>
      </c>
    </row>
    <row r="249" spans="1:18" ht="12.75" x14ac:dyDescent="0.2">
      <c r="A249" s="5" t="s">
        <v>18</v>
      </c>
      <c r="B249" s="5" t="s">
        <v>168</v>
      </c>
      <c r="C249" s="5" t="s">
        <v>33</v>
      </c>
      <c r="D249" s="6">
        <v>0</v>
      </c>
      <c r="E249" s="5" t="s">
        <v>19</v>
      </c>
      <c r="G249" s="5" t="s">
        <v>34</v>
      </c>
      <c r="I249" s="5" t="s">
        <v>35</v>
      </c>
      <c r="J249" s="5" t="s">
        <v>199</v>
      </c>
      <c r="L249" s="5" t="s">
        <v>167</v>
      </c>
    </row>
    <row r="250" spans="1:18" ht="12.75" x14ac:dyDescent="0.2">
      <c r="A250" s="5" t="s">
        <v>21</v>
      </c>
      <c r="B250" s="5" t="s">
        <v>168</v>
      </c>
      <c r="C250" s="5" t="s">
        <v>33</v>
      </c>
      <c r="D250" s="6">
        <v>40</v>
      </c>
      <c r="E250" s="5" t="s">
        <v>19</v>
      </c>
      <c r="G250" s="5" t="s">
        <v>19</v>
      </c>
      <c r="I250" s="5" t="s">
        <v>22</v>
      </c>
      <c r="J250" s="5" t="s">
        <v>199</v>
      </c>
      <c r="L250" s="5" t="s">
        <v>167</v>
      </c>
    </row>
    <row r="251" spans="1:18" ht="12.75" x14ac:dyDescent="0.2">
      <c r="A251" s="5" t="s">
        <v>23</v>
      </c>
      <c r="B251" s="5" t="s">
        <v>168</v>
      </c>
      <c r="C251" s="5" t="s">
        <v>33</v>
      </c>
      <c r="D251" s="6">
        <v>80.010000000000005</v>
      </c>
      <c r="E251" s="5" t="s">
        <v>19</v>
      </c>
      <c r="G251" s="5" t="s">
        <v>19</v>
      </c>
      <c r="I251" s="5" t="s">
        <v>22</v>
      </c>
      <c r="J251" s="5" t="s">
        <v>199</v>
      </c>
      <c r="L251" s="5" t="s">
        <v>167</v>
      </c>
    </row>
    <row r="252" spans="1:18" ht="12.75" x14ac:dyDescent="0.2">
      <c r="A252" s="5" t="s">
        <v>24</v>
      </c>
      <c r="B252" s="5" t="s">
        <v>168</v>
      </c>
      <c r="C252" s="5" t="s">
        <v>33</v>
      </c>
      <c r="D252" s="6" t="s">
        <v>25</v>
      </c>
      <c r="E252" s="5" t="s">
        <v>36</v>
      </c>
      <c r="G252" s="5" t="s">
        <v>19</v>
      </c>
      <c r="H252" s="5" t="s">
        <v>27</v>
      </c>
      <c r="I252" s="5" t="s">
        <v>37</v>
      </c>
      <c r="J252" s="5" t="s">
        <v>199</v>
      </c>
      <c r="L252" s="5" t="s">
        <v>167</v>
      </c>
    </row>
    <row r="253" spans="1:18" s="14" customFormat="1" ht="12.75" x14ac:dyDescent="0.2">
      <c r="A253" s="12" t="s">
        <v>18</v>
      </c>
      <c r="B253" s="12" t="s">
        <v>172</v>
      </c>
      <c r="C253" s="12" t="s">
        <v>173</v>
      </c>
      <c r="D253" s="13">
        <v>0</v>
      </c>
      <c r="E253" s="12" t="s">
        <v>19</v>
      </c>
      <c r="G253" s="12" t="s">
        <v>19</v>
      </c>
      <c r="I253" s="12" t="s">
        <v>25</v>
      </c>
      <c r="J253" s="12" t="s">
        <v>187</v>
      </c>
      <c r="L253" s="12" t="s">
        <v>174</v>
      </c>
    </row>
    <row r="254" spans="1:18" s="14" customFormat="1" ht="12.75" x14ac:dyDescent="0.2">
      <c r="A254" s="12" t="s">
        <v>21</v>
      </c>
      <c r="B254" s="12" t="s">
        <v>172</v>
      </c>
      <c r="C254" s="12" t="s">
        <v>173</v>
      </c>
      <c r="D254" s="13">
        <v>40.57</v>
      </c>
      <c r="E254" s="12" t="s">
        <v>19</v>
      </c>
      <c r="G254" s="12" t="s">
        <v>19</v>
      </c>
      <c r="I254" s="12" t="s">
        <v>22</v>
      </c>
      <c r="J254" s="12" t="s">
        <v>187</v>
      </c>
      <c r="L254" s="12" t="s">
        <v>174</v>
      </c>
      <c r="R254" s="12" t="s">
        <v>29</v>
      </c>
    </row>
    <row r="255" spans="1:18" s="14" customFormat="1" ht="12.75" x14ac:dyDescent="0.2">
      <c r="A255" s="12" t="s">
        <v>23</v>
      </c>
      <c r="B255" s="12" t="s">
        <v>172</v>
      </c>
      <c r="C255" s="12" t="s">
        <v>173</v>
      </c>
      <c r="D255" s="13">
        <f>D254+37.54</f>
        <v>78.11</v>
      </c>
      <c r="E255" s="12" t="s">
        <v>19</v>
      </c>
      <c r="G255" s="12" t="s">
        <v>19</v>
      </c>
      <c r="I255" s="12" t="s">
        <v>22</v>
      </c>
      <c r="J255" s="12" t="s">
        <v>187</v>
      </c>
      <c r="L255" s="12" t="s">
        <v>174</v>
      </c>
    </row>
    <row r="256" spans="1:18" s="14" customFormat="1" ht="12.75" x14ac:dyDescent="0.2">
      <c r="A256" s="12" t="s">
        <v>24</v>
      </c>
      <c r="B256" s="12" t="s">
        <v>172</v>
      </c>
      <c r="C256" s="12" t="s">
        <v>173</v>
      </c>
      <c r="D256" s="13" t="s">
        <v>25</v>
      </c>
      <c r="E256" s="12" t="s">
        <v>26</v>
      </c>
      <c r="G256" s="12" t="s">
        <v>19</v>
      </c>
      <c r="I256" s="12" t="s">
        <v>175</v>
      </c>
      <c r="J256" s="12" t="s">
        <v>187</v>
      </c>
      <c r="L256" s="12" t="s">
        <v>174</v>
      </c>
    </row>
    <row r="257" spans="1:18" s="14" customFormat="1" ht="12.75" x14ac:dyDescent="0.2">
      <c r="A257" s="12" t="s">
        <v>18</v>
      </c>
      <c r="B257" s="12" t="s">
        <v>172</v>
      </c>
      <c r="C257" s="12" t="s">
        <v>176</v>
      </c>
      <c r="D257" s="13">
        <v>0</v>
      </c>
      <c r="E257" s="12" t="s">
        <v>34</v>
      </c>
      <c r="G257" s="12" t="s">
        <v>19</v>
      </c>
      <c r="I257" s="12" t="s">
        <v>177</v>
      </c>
      <c r="J257" s="12" t="s">
        <v>187</v>
      </c>
      <c r="L257" s="12" t="s">
        <v>174</v>
      </c>
    </row>
    <row r="258" spans="1:18" s="14" customFormat="1" ht="12.75" x14ac:dyDescent="0.2">
      <c r="A258" s="12" t="s">
        <v>21</v>
      </c>
      <c r="B258" s="12" t="s">
        <v>172</v>
      </c>
      <c r="C258" s="12" t="s">
        <v>176</v>
      </c>
      <c r="D258" s="13">
        <v>40.630000000000003</v>
      </c>
      <c r="E258" s="12" t="s">
        <v>19</v>
      </c>
      <c r="G258" s="12" t="s">
        <v>19</v>
      </c>
      <c r="I258" s="12" t="s">
        <v>22</v>
      </c>
      <c r="J258" s="12" t="s">
        <v>187</v>
      </c>
      <c r="L258" s="12" t="s">
        <v>174</v>
      </c>
      <c r="R258" s="12" t="s">
        <v>29</v>
      </c>
    </row>
    <row r="259" spans="1:18" s="14" customFormat="1" ht="12.75" x14ac:dyDescent="0.2">
      <c r="A259" s="12" t="s">
        <v>23</v>
      </c>
      <c r="B259" s="12" t="s">
        <v>172</v>
      </c>
      <c r="C259" s="12" t="s">
        <v>176</v>
      </c>
      <c r="D259" s="13">
        <f>D258+39.89</f>
        <v>80.52000000000001</v>
      </c>
      <c r="E259" s="12" t="s">
        <v>19</v>
      </c>
      <c r="G259" s="12" t="s">
        <v>19</v>
      </c>
      <c r="I259" s="12" t="s">
        <v>22</v>
      </c>
      <c r="J259" s="12" t="s">
        <v>187</v>
      </c>
      <c r="L259" s="12" t="s">
        <v>174</v>
      </c>
    </row>
    <row r="260" spans="1:18" s="14" customFormat="1" ht="12.75" x14ac:dyDescent="0.2">
      <c r="A260" s="12" t="s">
        <v>24</v>
      </c>
      <c r="B260" s="12" t="s">
        <v>172</v>
      </c>
      <c r="C260" s="12" t="s">
        <v>176</v>
      </c>
      <c r="D260" s="13" t="s">
        <v>25</v>
      </c>
      <c r="E260" s="12" t="s">
        <v>26</v>
      </c>
      <c r="G260" s="12" t="s">
        <v>19</v>
      </c>
      <c r="I260" s="12" t="s">
        <v>175</v>
      </c>
      <c r="J260" s="12" t="s">
        <v>187</v>
      </c>
      <c r="L260" s="12" t="s">
        <v>174</v>
      </c>
    </row>
    <row r="261" spans="1:18" s="14" customFormat="1" ht="12.75" x14ac:dyDescent="0.2">
      <c r="A261" s="12" t="s">
        <v>18</v>
      </c>
      <c r="B261" s="12" t="s">
        <v>172</v>
      </c>
      <c r="C261" s="12" t="s">
        <v>178</v>
      </c>
      <c r="D261" s="13">
        <v>0</v>
      </c>
      <c r="E261" s="12" t="s">
        <v>19</v>
      </c>
      <c r="G261" s="12" t="s">
        <v>19</v>
      </c>
      <c r="I261" s="12" t="s">
        <v>25</v>
      </c>
      <c r="J261" s="12" t="s">
        <v>187</v>
      </c>
      <c r="L261" s="12" t="s">
        <v>174</v>
      </c>
    </row>
    <row r="262" spans="1:18" s="14" customFormat="1" ht="12.75" x14ac:dyDescent="0.2">
      <c r="A262" s="12" t="s">
        <v>21</v>
      </c>
      <c r="B262" s="12" t="s">
        <v>172</v>
      </c>
      <c r="C262" s="12" t="s">
        <v>178</v>
      </c>
      <c r="D262" s="13">
        <v>40.46</v>
      </c>
      <c r="E262" s="12" t="s">
        <v>19</v>
      </c>
      <c r="G262" s="12" t="s">
        <v>19</v>
      </c>
      <c r="I262" s="12" t="s">
        <v>22</v>
      </c>
      <c r="J262" s="12" t="s">
        <v>187</v>
      </c>
      <c r="L262" s="12" t="s">
        <v>174</v>
      </c>
      <c r="R262" s="12" t="s">
        <v>29</v>
      </c>
    </row>
    <row r="263" spans="1:18" s="14" customFormat="1" ht="12.75" x14ac:dyDescent="0.2">
      <c r="A263" s="12" t="s">
        <v>23</v>
      </c>
      <c r="B263" s="12" t="s">
        <v>172</v>
      </c>
      <c r="C263" s="12" t="s">
        <v>178</v>
      </c>
      <c r="D263" s="13">
        <f>D262+39.86</f>
        <v>80.319999999999993</v>
      </c>
      <c r="E263" s="12" t="s">
        <v>19</v>
      </c>
      <c r="G263" s="12" t="s">
        <v>19</v>
      </c>
      <c r="I263" s="12" t="s">
        <v>22</v>
      </c>
      <c r="J263" s="12" t="s">
        <v>187</v>
      </c>
      <c r="L263" s="12" t="s">
        <v>174</v>
      </c>
    </row>
    <row r="264" spans="1:18" s="14" customFormat="1" ht="12.75" x14ac:dyDescent="0.2">
      <c r="A264" s="12" t="s">
        <v>24</v>
      </c>
      <c r="B264" s="12" t="s">
        <v>172</v>
      </c>
      <c r="C264" s="12" t="s">
        <v>178</v>
      </c>
      <c r="D264" s="13" t="s">
        <v>25</v>
      </c>
      <c r="E264" s="12" t="s">
        <v>26</v>
      </c>
      <c r="G264" s="12" t="s">
        <v>19</v>
      </c>
      <c r="I264" s="12" t="s">
        <v>175</v>
      </c>
      <c r="J264" s="12" t="s">
        <v>187</v>
      </c>
      <c r="L264" s="12" t="s">
        <v>174</v>
      </c>
    </row>
    <row r="265" spans="1:18" s="14" customFormat="1" ht="12.75" x14ac:dyDescent="0.2">
      <c r="A265" s="12" t="s">
        <v>18</v>
      </c>
      <c r="B265" s="12" t="s">
        <v>172</v>
      </c>
      <c r="C265" s="12" t="s">
        <v>179</v>
      </c>
      <c r="D265" s="13">
        <v>0</v>
      </c>
      <c r="E265" s="12" t="s">
        <v>19</v>
      </c>
      <c r="G265" s="12" t="s">
        <v>19</v>
      </c>
      <c r="I265" s="12" t="s">
        <v>25</v>
      </c>
      <c r="J265" s="12" t="s">
        <v>187</v>
      </c>
      <c r="L265" s="12" t="s">
        <v>174</v>
      </c>
    </row>
    <row r="266" spans="1:18" s="14" customFormat="1" ht="12.75" x14ac:dyDescent="0.2">
      <c r="A266" s="12" t="s">
        <v>21</v>
      </c>
      <c r="B266" s="12" t="s">
        <v>172</v>
      </c>
      <c r="C266" s="12" t="s">
        <v>179</v>
      </c>
      <c r="D266" s="13">
        <v>40.299999999999997</v>
      </c>
      <c r="E266" s="12" t="s">
        <v>19</v>
      </c>
      <c r="G266" s="12" t="s">
        <v>19</v>
      </c>
      <c r="I266" s="12" t="s">
        <v>22</v>
      </c>
      <c r="J266" s="12" t="s">
        <v>187</v>
      </c>
      <c r="L266" s="12" t="s">
        <v>174</v>
      </c>
    </row>
    <row r="267" spans="1:18" s="14" customFormat="1" ht="12.75" x14ac:dyDescent="0.2">
      <c r="A267" s="12" t="s">
        <v>23</v>
      </c>
      <c r="B267" s="12" t="s">
        <v>172</v>
      </c>
      <c r="C267" s="12" t="s">
        <v>179</v>
      </c>
      <c r="D267" s="13">
        <v>80.599999999999994</v>
      </c>
      <c r="E267" s="12" t="s">
        <v>19</v>
      </c>
      <c r="G267" s="12" t="s">
        <v>19</v>
      </c>
      <c r="I267" s="12" t="s">
        <v>22</v>
      </c>
      <c r="J267" s="12" t="s">
        <v>187</v>
      </c>
      <c r="L267" s="12" t="s">
        <v>174</v>
      </c>
    </row>
    <row r="268" spans="1:18" s="14" customFormat="1" ht="12.75" x14ac:dyDescent="0.2">
      <c r="A268" s="12" t="s">
        <v>24</v>
      </c>
      <c r="B268" s="12" t="s">
        <v>172</v>
      </c>
      <c r="C268" s="12" t="s">
        <v>179</v>
      </c>
      <c r="D268" s="13" t="s">
        <v>25</v>
      </c>
      <c r="E268" s="12" t="s">
        <v>26</v>
      </c>
      <c r="G268" s="12" t="s">
        <v>19</v>
      </c>
      <c r="I268" s="12" t="s">
        <v>180</v>
      </c>
      <c r="J268" s="12" t="s">
        <v>187</v>
      </c>
      <c r="L268" s="12" t="s">
        <v>174</v>
      </c>
    </row>
    <row r="269" spans="1:18" s="14" customFormat="1" ht="12.75" x14ac:dyDescent="0.2">
      <c r="A269" s="12" t="s">
        <v>18</v>
      </c>
      <c r="B269" s="12" t="s">
        <v>172</v>
      </c>
      <c r="C269" s="12" t="s">
        <v>181</v>
      </c>
      <c r="D269" s="13">
        <v>0</v>
      </c>
      <c r="E269" s="12" t="s">
        <v>19</v>
      </c>
      <c r="G269" s="12" t="s">
        <v>19</v>
      </c>
      <c r="I269" s="12" t="s">
        <v>182</v>
      </c>
      <c r="J269" s="12" t="s">
        <v>187</v>
      </c>
      <c r="L269" s="12" t="s">
        <v>174</v>
      </c>
    </row>
    <row r="270" spans="1:18" s="14" customFormat="1" ht="12.75" x14ac:dyDescent="0.2">
      <c r="A270" s="12" t="s">
        <v>21</v>
      </c>
      <c r="B270" s="12" t="s">
        <v>172</v>
      </c>
      <c r="C270" s="12" t="s">
        <v>181</v>
      </c>
      <c r="D270" s="13">
        <v>39.97</v>
      </c>
      <c r="E270" s="12" t="s">
        <v>19</v>
      </c>
      <c r="G270" s="12" t="s">
        <v>19</v>
      </c>
      <c r="I270" s="12" t="s">
        <v>22</v>
      </c>
      <c r="J270" s="12" t="s">
        <v>187</v>
      </c>
      <c r="L270" s="12" t="s">
        <v>174</v>
      </c>
      <c r="R270" s="12" t="s">
        <v>29</v>
      </c>
    </row>
    <row r="271" spans="1:18" s="14" customFormat="1" ht="12.75" x14ac:dyDescent="0.2">
      <c r="A271" s="12" t="s">
        <v>18</v>
      </c>
      <c r="B271" s="12" t="s">
        <v>172</v>
      </c>
      <c r="C271" s="12" t="s">
        <v>181</v>
      </c>
      <c r="D271" s="13">
        <f>D270+10</f>
        <v>49.97</v>
      </c>
      <c r="E271" s="12" t="s">
        <v>19</v>
      </c>
      <c r="G271" s="12" t="s">
        <v>19</v>
      </c>
      <c r="I271" s="12" t="s">
        <v>183</v>
      </c>
      <c r="J271" s="12" t="s">
        <v>187</v>
      </c>
      <c r="L271" s="12" t="s">
        <v>174</v>
      </c>
    </row>
    <row r="272" spans="1:18" s="14" customFormat="1" ht="12.75" x14ac:dyDescent="0.2">
      <c r="A272" s="12" t="s">
        <v>23</v>
      </c>
      <c r="B272" s="12" t="s">
        <v>172</v>
      </c>
      <c r="C272" s="12" t="s">
        <v>181</v>
      </c>
      <c r="D272" s="13">
        <f>D270+40.3</f>
        <v>80.27</v>
      </c>
      <c r="E272" s="12" t="s">
        <v>19</v>
      </c>
      <c r="G272" s="12" t="s">
        <v>19</v>
      </c>
      <c r="I272" s="12" t="s">
        <v>22</v>
      </c>
      <c r="J272" s="12" t="s">
        <v>187</v>
      </c>
      <c r="L272" s="12" t="s">
        <v>174</v>
      </c>
    </row>
    <row r="273" spans="1:12" s="14" customFormat="1" ht="12.75" x14ac:dyDescent="0.2">
      <c r="A273" s="12" t="s">
        <v>24</v>
      </c>
      <c r="B273" s="12" t="s">
        <v>172</v>
      </c>
      <c r="C273" s="12" t="s">
        <v>181</v>
      </c>
      <c r="D273" s="13" t="s">
        <v>25</v>
      </c>
      <c r="E273" s="12" t="s">
        <v>26</v>
      </c>
      <c r="G273" s="12" t="s">
        <v>19</v>
      </c>
      <c r="I273" s="12" t="s">
        <v>32</v>
      </c>
      <c r="J273" s="12" t="s">
        <v>187</v>
      </c>
      <c r="L273" s="12" t="s">
        <v>174</v>
      </c>
    </row>
    <row r="274" spans="1:12" s="14" customFormat="1" ht="12.75" x14ac:dyDescent="0.2">
      <c r="A274" s="12" t="s">
        <v>18</v>
      </c>
      <c r="B274" s="12" t="s">
        <v>172</v>
      </c>
      <c r="C274" s="12" t="s">
        <v>184</v>
      </c>
      <c r="D274" s="13">
        <v>0</v>
      </c>
      <c r="E274" s="12" t="s">
        <v>19</v>
      </c>
      <c r="G274" s="12" t="s">
        <v>19</v>
      </c>
      <c r="I274" s="12" t="s">
        <v>182</v>
      </c>
      <c r="J274" s="12" t="s">
        <v>187</v>
      </c>
      <c r="L274" s="12" t="s">
        <v>174</v>
      </c>
    </row>
    <row r="275" spans="1:12" s="14" customFormat="1" ht="12.75" x14ac:dyDescent="0.2">
      <c r="A275" s="12" t="s">
        <v>21</v>
      </c>
      <c r="B275" s="12" t="s">
        <v>172</v>
      </c>
      <c r="C275" s="12" t="s">
        <v>184</v>
      </c>
      <c r="D275" s="13">
        <v>39.880000000000003</v>
      </c>
      <c r="E275" s="12" t="s">
        <v>19</v>
      </c>
      <c r="G275" s="12" t="s">
        <v>19</v>
      </c>
      <c r="I275" s="12" t="s">
        <v>22</v>
      </c>
      <c r="J275" s="12" t="s">
        <v>187</v>
      </c>
      <c r="L275" s="12" t="s">
        <v>174</v>
      </c>
    </row>
    <row r="276" spans="1:12" s="14" customFormat="1" ht="12.75" x14ac:dyDescent="0.2">
      <c r="A276" s="12" t="s">
        <v>23</v>
      </c>
      <c r="B276" s="12" t="s">
        <v>172</v>
      </c>
      <c r="C276" s="12" t="s">
        <v>184</v>
      </c>
      <c r="D276" s="13">
        <v>79.760000000000005</v>
      </c>
      <c r="E276" s="12" t="s">
        <v>19</v>
      </c>
      <c r="G276" s="12" t="s">
        <v>19</v>
      </c>
      <c r="I276" s="12" t="s">
        <v>22</v>
      </c>
      <c r="J276" s="12" t="s">
        <v>187</v>
      </c>
      <c r="L276" s="12" t="s">
        <v>174</v>
      </c>
    </row>
    <row r="277" spans="1:12" s="14" customFormat="1" ht="12.75" x14ac:dyDescent="0.2">
      <c r="A277" s="12" t="s">
        <v>24</v>
      </c>
      <c r="B277" s="12" t="s">
        <v>172</v>
      </c>
      <c r="C277" s="12" t="s">
        <v>184</v>
      </c>
      <c r="D277" s="13" t="s">
        <v>25</v>
      </c>
      <c r="E277" s="12" t="s">
        <v>26</v>
      </c>
      <c r="G277" s="12" t="s">
        <v>19</v>
      </c>
      <c r="I277" s="12" t="s">
        <v>180</v>
      </c>
      <c r="J277" s="12" t="s">
        <v>187</v>
      </c>
      <c r="L277" s="12" t="s">
        <v>174</v>
      </c>
    </row>
    <row r="278" spans="1:12" s="14" customFormat="1" ht="12.75" x14ac:dyDescent="0.2">
      <c r="A278" s="14" t="s">
        <v>24</v>
      </c>
      <c r="B278" s="14" t="s">
        <v>185</v>
      </c>
      <c r="C278" s="14" t="s">
        <v>123</v>
      </c>
      <c r="D278" s="14" t="s">
        <v>25</v>
      </c>
      <c r="E278" s="14" t="s">
        <v>34</v>
      </c>
      <c r="G278" s="14" t="s">
        <v>19</v>
      </c>
      <c r="I278" s="14" t="s">
        <v>186</v>
      </c>
      <c r="J278" s="14" t="s">
        <v>187</v>
      </c>
      <c r="L278" s="14" t="s">
        <v>188</v>
      </c>
    </row>
    <row r="279" spans="1:12" s="14" customFormat="1" ht="12.75" x14ac:dyDescent="0.2">
      <c r="A279" s="14" t="s">
        <v>24</v>
      </c>
      <c r="B279" s="14" t="s">
        <v>185</v>
      </c>
      <c r="C279" s="14" t="s">
        <v>120</v>
      </c>
      <c r="D279" s="14" t="s">
        <v>25</v>
      </c>
      <c r="E279" s="14" t="s">
        <v>34</v>
      </c>
      <c r="G279" s="14" t="s">
        <v>19</v>
      </c>
      <c r="I279" s="14" t="s">
        <v>186</v>
      </c>
      <c r="J279" s="14" t="s">
        <v>187</v>
      </c>
      <c r="L279" s="14" t="s">
        <v>188</v>
      </c>
    </row>
    <row r="280" spans="1:12" s="14" customFormat="1" ht="12.75" x14ac:dyDescent="0.2">
      <c r="A280" s="14" t="s">
        <v>24</v>
      </c>
      <c r="B280" s="14" t="s">
        <v>185</v>
      </c>
      <c r="C280" s="14" t="s">
        <v>119</v>
      </c>
      <c r="D280" s="14" t="s">
        <v>25</v>
      </c>
      <c r="E280" s="14" t="s">
        <v>34</v>
      </c>
      <c r="G280" s="14" t="s">
        <v>19</v>
      </c>
      <c r="I280" s="14" t="s">
        <v>186</v>
      </c>
      <c r="J280" s="14" t="s">
        <v>187</v>
      </c>
      <c r="L280" s="14" t="s">
        <v>188</v>
      </c>
    </row>
    <row r="281" spans="1:12" s="14" customFormat="1" ht="12.75" x14ac:dyDescent="0.2">
      <c r="A281" s="14" t="s">
        <v>24</v>
      </c>
      <c r="B281" s="14" t="s">
        <v>185</v>
      </c>
      <c r="C281" s="14" t="s">
        <v>116</v>
      </c>
      <c r="D281" s="14" t="s">
        <v>25</v>
      </c>
      <c r="E281" s="14" t="s">
        <v>34</v>
      </c>
      <c r="G281" s="14" t="s">
        <v>19</v>
      </c>
      <c r="I281" s="14" t="s">
        <v>186</v>
      </c>
      <c r="J281" s="14" t="s">
        <v>187</v>
      </c>
      <c r="L281" s="14" t="s">
        <v>188</v>
      </c>
    </row>
    <row r="282" spans="1:12" s="14" customFormat="1" ht="12.75" x14ac:dyDescent="0.2">
      <c r="A282" s="14" t="s">
        <v>24</v>
      </c>
      <c r="B282" s="14" t="s">
        <v>185</v>
      </c>
      <c r="C282" s="14" t="s">
        <v>159</v>
      </c>
      <c r="D282" s="14" t="s">
        <v>25</v>
      </c>
      <c r="E282" s="14" t="s">
        <v>34</v>
      </c>
      <c r="G282" s="14" t="s">
        <v>19</v>
      </c>
      <c r="I282" s="14" t="s">
        <v>186</v>
      </c>
      <c r="J282" s="14" t="s">
        <v>187</v>
      </c>
      <c r="L282" s="14" t="s">
        <v>188</v>
      </c>
    </row>
    <row r="283" spans="1:12" s="14" customFormat="1" ht="12.75" x14ac:dyDescent="0.2">
      <c r="A283" s="14" t="s">
        <v>24</v>
      </c>
      <c r="B283" s="14" t="s">
        <v>185</v>
      </c>
      <c r="C283" s="14" t="s">
        <v>158</v>
      </c>
      <c r="D283" s="14" t="s">
        <v>25</v>
      </c>
      <c r="E283" s="14" t="s">
        <v>34</v>
      </c>
      <c r="G283" s="14" t="s">
        <v>19</v>
      </c>
      <c r="I283" s="14" t="s">
        <v>186</v>
      </c>
      <c r="J283" s="14" t="s">
        <v>187</v>
      </c>
      <c r="L283" s="14" t="s">
        <v>188</v>
      </c>
    </row>
    <row r="307" spans="4:4" ht="12.75" x14ac:dyDescent="0.2">
      <c r="D307" s="7"/>
    </row>
    <row r="308" spans="4:4" ht="12.75" x14ac:dyDescent="0.2">
      <c r="D308" s="7"/>
    </row>
    <row r="309" spans="4:4" ht="12.75" x14ac:dyDescent="0.2">
      <c r="D309" s="7"/>
    </row>
    <row r="310" spans="4:4" ht="12.75" x14ac:dyDescent="0.2">
      <c r="D310" s="7"/>
    </row>
    <row r="311" spans="4:4" ht="12.75" x14ac:dyDescent="0.2">
      <c r="D311" s="7"/>
    </row>
    <row r="312" spans="4:4" ht="12.75" x14ac:dyDescent="0.2">
      <c r="D312" s="7"/>
    </row>
    <row r="313" spans="4:4" ht="12.75" x14ac:dyDescent="0.2">
      <c r="D313" s="7"/>
    </row>
    <row r="314" spans="4:4" ht="12.75" x14ac:dyDescent="0.2">
      <c r="D314" s="7"/>
    </row>
    <row r="315" spans="4:4" ht="12.75" x14ac:dyDescent="0.2">
      <c r="D315" s="7"/>
    </row>
    <row r="316" spans="4:4" ht="12.75" x14ac:dyDescent="0.2">
      <c r="D316" s="7"/>
    </row>
    <row r="317" spans="4:4" ht="12.75" x14ac:dyDescent="0.2">
      <c r="D317" s="7"/>
    </row>
    <row r="318" spans="4:4" ht="12.75" x14ac:dyDescent="0.2">
      <c r="D318" s="7"/>
    </row>
    <row r="319" spans="4:4" ht="12.75" x14ac:dyDescent="0.2">
      <c r="D319" s="7"/>
    </row>
    <row r="320" spans="4:4" ht="12.75" x14ac:dyDescent="0.2">
      <c r="D320" s="7"/>
    </row>
    <row r="321" spans="4:4" ht="12.75" x14ac:dyDescent="0.2">
      <c r="D321" s="7"/>
    </row>
    <row r="322" spans="4:4" ht="12.75" x14ac:dyDescent="0.2">
      <c r="D322" s="7"/>
    </row>
    <row r="323" spans="4:4" ht="12.75" x14ac:dyDescent="0.2">
      <c r="D323" s="7"/>
    </row>
    <row r="324" spans="4:4" ht="12.75" x14ac:dyDescent="0.2">
      <c r="D324" s="7"/>
    </row>
    <row r="325" spans="4:4" ht="12.75" x14ac:dyDescent="0.2">
      <c r="D325" s="7"/>
    </row>
    <row r="326" spans="4:4" ht="12.75" x14ac:dyDescent="0.2">
      <c r="D326" s="7"/>
    </row>
    <row r="327" spans="4:4" ht="12.75" x14ac:dyDescent="0.2">
      <c r="D327" s="7"/>
    </row>
    <row r="328" spans="4:4" ht="12.75" x14ac:dyDescent="0.2">
      <c r="D328" s="7"/>
    </row>
    <row r="329" spans="4:4" ht="12.75" x14ac:dyDescent="0.2">
      <c r="D329" s="7"/>
    </row>
    <row r="330" spans="4:4" ht="12.75" x14ac:dyDescent="0.2">
      <c r="D330" s="7"/>
    </row>
    <row r="331" spans="4:4" ht="12.75" x14ac:dyDescent="0.2">
      <c r="D331" s="7"/>
    </row>
    <row r="332" spans="4:4" ht="12.75" x14ac:dyDescent="0.2">
      <c r="D332" s="7"/>
    </row>
    <row r="333" spans="4:4" ht="12.75" x14ac:dyDescent="0.2">
      <c r="D333" s="7"/>
    </row>
    <row r="334" spans="4:4" ht="12.75" x14ac:dyDescent="0.2">
      <c r="D334" s="7"/>
    </row>
    <row r="335" spans="4:4" ht="12.75" x14ac:dyDescent="0.2">
      <c r="D335" s="7"/>
    </row>
    <row r="336" spans="4:4" ht="12.75" x14ac:dyDescent="0.2">
      <c r="D336" s="7"/>
    </row>
    <row r="337" spans="4:4" ht="12.75" x14ac:dyDescent="0.2">
      <c r="D337" s="7"/>
    </row>
    <row r="338" spans="4:4" ht="12.75" x14ac:dyDescent="0.2">
      <c r="D338" s="7"/>
    </row>
    <row r="339" spans="4:4" ht="12.75" x14ac:dyDescent="0.2">
      <c r="D339" s="7"/>
    </row>
    <row r="340" spans="4:4" ht="12.75" x14ac:dyDescent="0.2">
      <c r="D340" s="7"/>
    </row>
    <row r="341" spans="4:4" ht="12.75" x14ac:dyDescent="0.2">
      <c r="D341" s="7"/>
    </row>
    <row r="342" spans="4:4" ht="12.75" x14ac:dyDescent="0.2">
      <c r="D342" s="7"/>
    </row>
    <row r="343" spans="4:4" ht="12.75" x14ac:dyDescent="0.2">
      <c r="D343" s="7"/>
    </row>
    <row r="344" spans="4:4" ht="12.75" x14ac:dyDescent="0.2">
      <c r="D344" s="7"/>
    </row>
    <row r="345" spans="4:4" ht="12.75" x14ac:dyDescent="0.2">
      <c r="D345" s="7"/>
    </row>
    <row r="346" spans="4:4" ht="12.75" x14ac:dyDescent="0.2">
      <c r="D346" s="7"/>
    </row>
    <row r="347" spans="4:4" ht="12.75" x14ac:dyDescent="0.2">
      <c r="D347" s="7"/>
    </row>
    <row r="348" spans="4:4" ht="12.75" x14ac:dyDescent="0.2">
      <c r="D348" s="7"/>
    </row>
    <row r="349" spans="4:4" ht="12.75" x14ac:dyDescent="0.2">
      <c r="D349" s="7"/>
    </row>
    <row r="350" spans="4:4" ht="12.75" x14ac:dyDescent="0.2">
      <c r="D350" s="7"/>
    </row>
    <row r="351" spans="4:4" ht="12.75" x14ac:dyDescent="0.2">
      <c r="D351" s="7"/>
    </row>
    <row r="352" spans="4:4" ht="12.75" x14ac:dyDescent="0.2">
      <c r="D352" s="7"/>
    </row>
    <row r="353" spans="4:4" ht="12.75" x14ac:dyDescent="0.2">
      <c r="D353" s="7"/>
    </row>
    <row r="354" spans="4:4" ht="12.75" x14ac:dyDescent="0.2">
      <c r="D354" s="7"/>
    </row>
    <row r="355" spans="4:4" ht="12.75" x14ac:dyDescent="0.2">
      <c r="D355" s="7"/>
    </row>
    <row r="356" spans="4:4" ht="12.75" x14ac:dyDescent="0.2">
      <c r="D356" s="7"/>
    </row>
    <row r="357" spans="4:4" ht="12.75" x14ac:dyDescent="0.2">
      <c r="D357" s="7"/>
    </row>
    <row r="358" spans="4:4" ht="12.75" x14ac:dyDescent="0.2">
      <c r="D358" s="7"/>
    </row>
    <row r="359" spans="4:4" ht="12.75" x14ac:dyDescent="0.2">
      <c r="D359" s="7"/>
    </row>
    <row r="360" spans="4:4" ht="12.75" x14ac:dyDescent="0.2">
      <c r="D360" s="7"/>
    </row>
    <row r="361" spans="4:4" ht="12.75" x14ac:dyDescent="0.2">
      <c r="D361" s="7"/>
    </row>
    <row r="362" spans="4:4" ht="12.75" x14ac:dyDescent="0.2">
      <c r="D362" s="7"/>
    </row>
    <row r="363" spans="4:4" ht="12.75" x14ac:dyDescent="0.2">
      <c r="D363" s="7"/>
    </row>
    <row r="364" spans="4:4" ht="12.75" x14ac:dyDescent="0.2">
      <c r="D364" s="7"/>
    </row>
    <row r="365" spans="4:4" ht="12.75" x14ac:dyDescent="0.2">
      <c r="D365" s="7"/>
    </row>
    <row r="366" spans="4:4" ht="12.75" x14ac:dyDescent="0.2">
      <c r="D366" s="7"/>
    </row>
    <row r="367" spans="4:4" ht="12.75" x14ac:dyDescent="0.2">
      <c r="D367" s="7"/>
    </row>
    <row r="368" spans="4:4" ht="12.75" x14ac:dyDescent="0.2">
      <c r="D368" s="7"/>
    </row>
    <row r="369" spans="4:4" ht="12.75" x14ac:dyDescent="0.2">
      <c r="D369" s="7"/>
    </row>
    <row r="370" spans="4:4" ht="12.75" x14ac:dyDescent="0.2">
      <c r="D370" s="7"/>
    </row>
    <row r="371" spans="4:4" ht="12.75" x14ac:dyDescent="0.2">
      <c r="D371" s="7"/>
    </row>
    <row r="372" spans="4:4" ht="12.75" x14ac:dyDescent="0.2">
      <c r="D372" s="7"/>
    </row>
    <row r="373" spans="4:4" ht="12.75" x14ac:dyDescent="0.2">
      <c r="D373" s="7"/>
    </row>
    <row r="374" spans="4:4" ht="12.75" x14ac:dyDescent="0.2">
      <c r="D374" s="7"/>
    </row>
    <row r="375" spans="4:4" ht="12.75" x14ac:dyDescent="0.2">
      <c r="D375" s="7"/>
    </row>
    <row r="376" spans="4:4" ht="12.75" x14ac:dyDescent="0.2">
      <c r="D376" s="7"/>
    </row>
    <row r="377" spans="4:4" ht="12.75" x14ac:dyDescent="0.2">
      <c r="D377" s="7"/>
    </row>
    <row r="378" spans="4:4" ht="12.75" x14ac:dyDescent="0.2">
      <c r="D378" s="7"/>
    </row>
    <row r="379" spans="4:4" ht="12.75" x14ac:dyDescent="0.2">
      <c r="D379" s="7"/>
    </row>
    <row r="380" spans="4:4" ht="12.75" x14ac:dyDescent="0.2">
      <c r="D380" s="7"/>
    </row>
    <row r="381" spans="4:4" ht="12.75" x14ac:dyDescent="0.2">
      <c r="D381" s="7"/>
    </row>
    <row r="382" spans="4:4" ht="12.75" x14ac:dyDescent="0.2">
      <c r="D382" s="7"/>
    </row>
    <row r="383" spans="4:4" ht="12.75" x14ac:dyDescent="0.2">
      <c r="D383" s="7"/>
    </row>
    <row r="384" spans="4:4" ht="12.75" x14ac:dyDescent="0.2">
      <c r="D384" s="7"/>
    </row>
    <row r="385" spans="4:4" ht="12.75" x14ac:dyDescent="0.2">
      <c r="D385" s="7"/>
    </row>
    <row r="386" spans="4:4" ht="12.75" x14ac:dyDescent="0.2">
      <c r="D386" s="7"/>
    </row>
    <row r="387" spans="4:4" ht="12.75" x14ac:dyDescent="0.2">
      <c r="D387" s="7"/>
    </row>
    <row r="388" spans="4:4" ht="12.75" x14ac:dyDescent="0.2">
      <c r="D388" s="7"/>
    </row>
    <row r="389" spans="4:4" ht="12.75" x14ac:dyDescent="0.2">
      <c r="D389" s="7"/>
    </row>
    <row r="390" spans="4:4" ht="12.75" x14ac:dyDescent="0.2">
      <c r="D390" s="7"/>
    </row>
    <row r="391" spans="4:4" ht="12.75" x14ac:dyDescent="0.2">
      <c r="D391" s="7"/>
    </row>
    <row r="392" spans="4:4" ht="12.75" x14ac:dyDescent="0.2">
      <c r="D392" s="7"/>
    </row>
    <row r="393" spans="4:4" ht="12.75" x14ac:dyDescent="0.2">
      <c r="D393" s="7"/>
    </row>
    <row r="394" spans="4:4" ht="12.75" x14ac:dyDescent="0.2">
      <c r="D394" s="7"/>
    </row>
    <row r="395" spans="4:4" ht="12.75" x14ac:dyDescent="0.2">
      <c r="D395" s="7"/>
    </row>
    <row r="396" spans="4:4" ht="12.75" x14ac:dyDescent="0.2">
      <c r="D396" s="7"/>
    </row>
    <row r="397" spans="4:4" ht="12.75" x14ac:dyDescent="0.2">
      <c r="D397" s="7"/>
    </row>
    <row r="398" spans="4:4" ht="12.75" x14ac:dyDescent="0.2">
      <c r="D398" s="7"/>
    </row>
    <row r="399" spans="4:4" ht="12.75" x14ac:dyDescent="0.2">
      <c r="D399" s="7"/>
    </row>
    <row r="400" spans="4:4" ht="12.75" x14ac:dyDescent="0.2">
      <c r="D400" s="7"/>
    </row>
    <row r="401" spans="4:4" ht="12.75" x14ac:dyDescent="0.2">
      <c r="D401" s="7"/>
    </row>
    <row r="402" spans="4:4" ht="12.75" x14ac:dyDescent="0.2">
      <c r="D402" s="7"/>
    </row>
    <row r="403" spans="4:4" ht="12.75" x14ac:dyDescent="0.2">
      <c r="D403" s="7"/>
    </row>
    <row r="404" spans="4:4" ht="12.75" x14ac:dyDescent="0.2">
      <c r="D404" s="7"/>
    </row>
    <row r="405" spans="4:4" ht="12.75" x14ac:dyDescent="0.2">
      <c r="D405" s="7"/>
    </row>
    <row r="406" spans="4:4" ht="12.75" x14ac:dyDescent="0.2">
      <c r="D406" s="7"/>
    </row>
    <row r="407" spans="4:4" ht="12.75" x14ac:dyDescent="0.2">
      <c r="D407" s="7"/>
    </row>
    <row r="408" spans="4:4" ht="12.75" x14ac:dyDescent="0.2">
      <c r="D408" s="7"/>
    </row>
    <row r="409" spans="4:4" ht="12.75" x14ac:dyDescent="0.2">
      <c r="D409" s="7"/>
    </row>
    <row r="410" spans="4:4" ht="12.75" x14ac:dyDescent="0.2">
      <c r="D410" s="7"/>
    </row>
    <row r="411" spans="4:4" ht="12.75" x14ac:dyDescent="0.2">
      <c r="D411" s="7"/>
    </row>
    <row r="412" spans="4:4" ht="12.75" x14ac:dyDescent="0.2">
      <c r="D412" s="7"/>
    </row>
    <row r="413" spans="4:4" ht="12.75" x14ac:dyDescent="0.2">
      <c r="D413" s="7"/>
    </row>
    <row r="414" spans="4:4" ht="12.75" x14ac:dyDescent="0.2">
      <c r="D414" s="7"/>
    </row>
    <row r="415" spans="4:4" ht="12.75" x14ac:dyDescent="0.2">
      <c r="D415" s="7"/>
    </row>
    <row r="416" spans="4:4" ht="12.75" x14ac:dyDescent="0.2">
      <c r="D416" s="7"/>
    </row>
    <row r="417" spans="4:4" ht="12.75" x14ac:dyDescent="0.2">
      <c r="D417" s="7"/>
    </row>
    <row r="418" spans="4:4" ht="12.75" x14ac:dyDescent="0.2">
      <c r="D418" s="7"/>
    </row>
    <row r="419" spans="4:4" ht="12.75" x14ac:dyDescent="0.2">
      <c r="D419" s="7"/>
    </row>
    <row r="420" spans="4:4" ht="12.75" x14ac:dyDescent="0.2">
      <c r="D420" s="7"/>
    </row>
    <row r="421" spans="4:4" ht="12.75" x14ac:dyDescent="0.2">
      <c r="D421" s="7"/>
    </row>
    <row r="422" spans="4:4" ht="12.75" x14ac:dyDescent="0.2">
      <c r="D422" s="7"/>
    </row>
    <row r="423" spans="4:4" ht="12.75" x14ac:dyDescent="0.2">
      <c r="D423" s="7"/>
    </row>
    <row r="424" spans="4:4" ht="12.75" x14ac:dyDescent="0.2">
      <c r="D424" s="7"/>
    </row>
    <row r="425" spans="4:4" ht="12.75" x14ac:dyDescent="0.2">
      <c r="D425" s="7"/>
    </row>
    <row r="426" spans="4:4" ht="12.75" x14ac:dyDescent="0.2">
      <c r="D426" s="7"/>
    </row>
    <row r="427" spans="4:4" ht="12.75" x14ac:dyDescent="0.2">
      <c r="D427" s="7"/>
    </row>
    <row r="428" spans="4:4" ht="12.75" x14ac:dyDescent="0.2">
      <c r="D428" s="7"/>
    </row>
    <row r="429" spans="4:4" ht="12.75" x14ac:dyDescent="0.2">
      <c r="D429" s="7"/>
    </row>
    <row r="430" spans="4:4" ht="12.75" x14ac:dyDescent="0.2">
      <c r="D430" s="7"/>
    </row>
    <row r="431" spans="4:4" ht="12.75" x14ac:dyDescent="0.2">
      <c r="D431" s="7"/>
    </row>
    <row r="432" spans="4:4" ht="12.75" x14ac:dyDescent="0.2">
      <c r="D432" s="7"/>
    </row>
    <row r="433" spans="4:4" ht="12.75" x14ac:dyDescent="0.2">
      <c r="D433" s="7"/>
    </row>
    <row r="434" spans="4:4" ht="12.75" x14ac:dyDescent="0.2">
      <c r="D434" s="7"/>
    </row>
    <row r="435" spans="4:4" ht="12.75" x14ac:dyDescent="0.2">
      <c r="D435" s="7"/>
    </row>
    <row r="436" spans="4:4" ht="12.75" x14ac:dyDescent="0.2">
      <c r="D436" s="7"/>
    </row>
    <row r="437" spans="4:4" ht="12.75" x14ac:dyDescent="0.2">
      <c r="D437" s="7"/>
    </row>
    <row r="438" spans="4:4" ht="12.75" x14ac:dyDescent="0.2">
      <c r="D438" s="7"/>
    </row>
    <row r="439" spans="4:4" ht="12.75" x14ac:dyDescent="0.2">
      <c r="D439" s="7"/>
    </row>
    <row r="440" spans="4:4" ht="12.75" x14ac:dyDescent="0.2">
      <c r="D440" s="7"/>
    </row>
    <row r="441" spans="4:4" ht="12.75" x14ac:dyDescent="0.2">
      <c r="D441" s="7"/>
    </row>
    <row r="442" spans="4:4" ht="12.75" x14ac:dyDescent="0.2">
      <c r="D442" s="7"/>
    </row>
    <row r="443" spans="4:4" ht="12.75" x14ac:dyDescent="0.2">
      <c r="D443" s="7"/>
    </row>
    <row r="444" spans="4:4" ht="12.75" x14ac:dyDescent="0.2">
      <c r="D444" s="7"/>
    </row>
    <row r="445" spans="4:4" ht="12.75" x14ac:dyDescent="0.2">
      <c r="D445" s="7"/>
    </row>
    <row r="446" spans="4:4" ht="12.75" x14ac:dyDescent="0.2">
      <c r="D446" s="7"/>
    </row>
    <row r="447" spans="4:4" ht="12.75" x14ac:dyDescent="0.2">
      <c r="D447" s="7"/>
    </row>
    <row r="448" spans="4:4" ht="12.75" x14ac:dyDescent="0.2">
      <c r="D448" s="7"/>
    </row>
    <row r="449" spans="4:4" ht="12.75" x14ac:dyDescent="0.2">
      <c r="D449" s="7"/>
    </row>
    <row r="450" spans="4:4" ht="12.75" x14ac:dyDescent="0.2">
      <c r="D450" s="7"/>
    </row>
    <row r="451" spans="4:4" ht="12.75" x14ac:dyDescent="0.2">
      <c r="D451" s="7"/>
    </row>
    <row r="452" spans="4:4" ht="12.75" x14ac:dyDescent="0.2">
      <c r="D452" s="7"/>
    </row>
    <row r="453" spans="4:4" ht="12.75" x14ac:dyDescent="0.2">
      <c r="D453" s="7"/>
    </row>
    <row r="454" spans="4:4" ht="12.75" x14ac:dyDescent="0.2">
      <c r="D454" s="7"/>
    </row>
    <row r="455" spans="4:4" ht="12.75" x14ac:dyDescent="0.2">
      <c r="D455" s="7"/>
    </row>
    <row r="456" spans="4:4" ht="12.75" x14ac:dyDescent="0.2">
      <c r="D456" s="7"/>
    </row>
    <row r="457" spans="4:4" ht="12.75" x14ac:dyDescent="0.2">
      <c r="D457" s="7"/>
    </row>
    <row r="458" spans="4:4" ht="12.75" x14ac:dyDescent="0.2">
      <c r="D458" s="7"/>
    </row>
    <row r="459" spans="4:4" ht="12.75" x14ac:dyDescent="0.2">
      <c r="D459" s="7"/>
    </row>
    <row r="460" spans="4:4" ht="12.75" x14ac:dyDescent="0.2">
      <c r="D460" s="7"/>
    </row>
    <row r="461" spans="4:4" ht="12.75" x14ac:dyDescent="0.2">
      <c r="D461" s="7"/>
    </row>
    <row r="462" spans="4:4" ht="12.75" x14ac:dyDescent="0.2">
      <c r="D462" s="7"/>
    </row>
    <row r="463" spans="4:4" ht="12.75" x14ac:dyDescent="0.2">
      <c r="D463" s="7"/>
    </row>
    <row r="464" spans="4:4" ht="12.75" x14ac:dyDescent="0.2">
      <c r="D464" s="7"/>
    </row>
    <row r="465" spans="4:4" ht="12.75" x14ac:dyDescent="0.2">
      <c r="D465" s="7"/>
    </row>
    <row r="466" spans="4:4" ht="12.75" x14ac:dyDescent="0.2">
      <c r="D466" s="7"/>
    </row>
    <row r="467" spans="4:4" ht="12.75" x14ac:dyDescent="0.2">
      <c r="D467" s="7"/>
    </row>
    <row r="468" spans="4:4" ht="12.75" x14ac:dyDescent="0.2">
      <c r="D468" s="7"/>
    </row>
    <row r="469" spans="4:4" ht="12.75" x14ac:dyDescent="0.2">
      <c r="D469" s="7"/>
    </row>
    <row r="470" spans="4:4" ht="12.75" x14ac:dyDescent="0.2">
      <c r="D470" s="7"/>
    </row>
    <row r="471" spans="4:4" ht="12.75" x14ac:dyDescent="0.2">
      <c r="D471" s="7"/>
    </row>
    <row r="472" spans="4:4" ht="12.75" x14ac:dyDescent="0.2">
      <c r="D472" s="7"/>
    </row>
    <row r="473" spans="4:4" ht="12.75" x14ac:dyDescent="0.2">
      <c r="D473" s="7"/>
    </row>
    <row r="474" spans="4:4" ht="12.75" x14ac:dyDescent="0.2">
      <c r="D474" s="7"/>
    </row>
    <row r="475" spans="4:4" ht="12.75" x14ac:dyDescent="0.2">
      <c r="D475" s="7"/>
    </row>
    <row r="476" spans="4:4" ht="12.75" x14ac:dyDescent="0.2">
      <c r="D476" s="7"/>
    </row>
    <row r="477" spans="4:4" ht="12.75" x14ac:dyDescent="0.2">
      <c r="D477" s="7"/>
    </row>
    <row r="478" spans="4:4" ht="12.75" x14ac:dyDescent="0.2">
      <c r="D478" s="7"/>
    </row>
    <row r="479" spans="4:4" ht="12.75" x14ac:dyDescent="0.2">
      <c r="D479" s="7"/>
    </row>
    <row r="480" spans="4:4" ht="12.75" x14ac:dyDescent="0.2">
      <c r="D480" s="7"/>
    </row>
    <row r="481" spans="4:4" ht="12.75" x14ac:dyDescent="0.2">
      <c r="D481" s="7"/>
    </row>
    <row r="482" spans="4:4" ht="12.75" x14ac:dyDescent="0.2">
      <c r="D482" s="7"/>
    </row>
    <row r="483" spans="4:4" ht="12.75" x14ac:dyDescent="0.2">
      <c r="D483" s="7"/>
    </row>
    <row r="484" spans="4:4" ht="12.75" x14ac:dyDescent="0.2">
      <c r="D484" s="7"/>
    </row>
    <row r="485" spans="4:4" ht="12.75" x14ac:dyDescent="0.2">
      <c r="D485" s="7"/>
    </row>
    <row r="486" spans="4:4" ht="12.75" x14ac:dyDescent="0.2">
      <c r="D486" s="7"/>
    </row>
    <row r="487" spans="4:4" ht="12.75" x14ac:dyDescent="0.2">
      <c r="D487" s="7"/>
    </row>
    <row r="488" spans="4:4" ht="12.75" x14ac:dyDescent="0.2">
      <c r="D488" s="7"/>
    </row>
    <row r="489" spans="4:4" ht="12.75" x14ac:dyDescent="0.2">
      <c r="D489" s="7"/>
    </row>
    <row r="490" spans="4:4" ht="12.75" x14ac:dyDescent="0.2">
      <c r="D490" s="7"/>
    </row>
    <row r="491" spans="4:4" ht="12.75" x14ac:dyDescent="0.2">
      <c r="D491" s="7"/>
    </row>
    <row r="492" spans="4:4" ht="12.75" x14ac:dyDescent="0.2">
      <c r="D492" s="7"/>
    </row>
    <row r="493" spans="4:4" ht="12.75" x14ac:dyDescent="0.2">
      <c r="D493" s="7"/>
    </row>
    <row r="494" spans="4:4" ht="12.75" x14ac:dyDescent="0.2">
      <c r="D494" s="7"/>
    </row>
    <row r="495" spans="4:4" ht="12.75" x14ac:dyDescent="0.2">
      <c r="D495" s="7"/>
    </row>
    <row r="496" spans="4:4" ht="12.75" x14ac:dyDescent="0.2">
      <c r="D496" s="7"/>
    </row>
    <row r="497" spans="4:4" ht="12.75" x14ac:dyDescent="0.2">
      <c r="D497" s="7"/>
    </row>
    <row r="498" spans="4:4" ht="12.75" x14ac:dyDescent="0.2">
      <c r="D498" s="7"/>
    </row>
    <row r="499" spans="4:4" ht="12.75" x14ac:dyDescent="0.2">
      <c r="D499" s="7"/>
    </row>
    <row r="500" spans="4:4" ht="12.75" x14ac:dyDescent="0.2">
      <c r="D500" s="7"/>
    </row>
    <row r="501" spans="4:4" ht="12.75" x14ac:dyDescent="0.2">
      <c r="D501" s="7"/>
    </row>
    <row r="502" spans="4:4" ht="12.75" x14ac:dyDescent="0.2">
      <c r="D502" s="7"/>
    </row>
    <row r="503" spans="4:4" ht="12.75" x14ac:dyDescent="0.2">
      <c r="D503" s="7"/>
    </row>
    <row r="504" spans="4:4" ht="12.75" x14ac:dyDescent="0.2">
      <c r="D504" s="7"/>
    </row>
    <row r="505" spans="4:4" ht="12.75" x14ac:dyDescent="0.2">
      <c r="D505" s="7"/>
    </row>
    <row r="506" spans="4:4" ht="12.75" x14ac:dyDescent="0.2">
      <c r="D506" s="7"/>
    </row>
    <row r="507" spans="4:4" ht="12.75" x14ac:dyDescent="0.2">
      <c r="D507" s="7"/>
    </row>
    <row r="508" spans="4:4" ht="12.75" x14ac:dyDescent="0.2">
      <c r="D508" s="7"/>
    </row>
    <row r="509" spans="4:4" ht="12.75" x14ac:dyDescent="0.2">
      <c r="D509" s="7"/>
    </row>
    <row r="510" spans="4:4" ht="12.75" x14ac:dyDescent="0.2">
      <c r="D510" s="7"/>
    </row>
    <row r="511" spans="4:4" ht="12.75" x14ac:dyDescent="0.2">
      <c r="D511" s="7"/>
    </row>
    <row r="512" spans="4:4" ht="12.75" x14ac:dyDescent="0.2">
      <c r="D512" s="7"/>
    </row>
    <row r="513" spans="4:4" ht="12.75" x14ac:dyDescent="0.2">
      <c r="D513" s="7"/>
    </row>
    <row r="514" spans="4:4" ht="12.75" x14ac:dyDescent="0.2">
      <c r="D514" s="7"/>
    </row>
    <row r="515" spans="4:4" ht="12.75" x14ac:dyDescent="0.2">
      <c r="D515" s="7"/>
    </row>
    <row r="516" spans="4:4" ht="12.75" x14ac:dyDescent="0.2">
      <c r="D516" s="7"/>
    </row>
    <row r="517" spans="4:4" ht="12.75" x14ac:dyDescent="0.2">
      <c r="D517" s="7"/>
    </row>
    <row r="518" spans="4:4" ht="12.75" x14ac:dyDescent="0.2">
      <c r="D518" s="7"/>
    </row>
    <row r="519" spans="4:4" ht="12.75" x14ac:dyDescent="0.2">
      <c r="D519" s="7"/>
    </row>
    <row r="520" spans="4:4" ht="12.75" x14ac:dyDescent="0.2">
      <c r="D520" s="7"/>
    </row>
    <row r="521" spans="4:4" ht="12.75" x14ac:dyDescent="0.2">
      <c r="D521" s="7"/>
    </row>
    <row r="522" spans="4:4" ht="12.75" x14ac:dyDescent="0.2">
      <c r="D522" s="7"/>
    </row>
    <row r="523" spans="4:4" ht="12.75" x14ac:dyDescent="0.2">
      <c r="D523" s="7"/>
    </row>
    <row r="524" spans="4:4" ht="12.75" x14ac:dyDescent="0.2">
      <c r="D524" s="7"/>
    </row>
    <row r="525" spans="4:4" ht="12.75" x14ac:dyDescent="0.2">
      <c r="D525" s="7"/>
    </row>
    <row r="526" spans="4:4" ht="12.75" x14ac:dyDescent="0.2">
      <c r="D526" s="7"/>
    </row>
    <row r="527" spans="4:4" ht="12.75" x14ac:dyDescent="0.2">
      <c r="D527" s="7"/>
    </row>
    <row r="528" spans="4:4" ht="12.75" x14ac:dyDescent="0.2">
      <c r="D528" s="7"/>
    </row>
    <row r="529" spans="4:4" ht="12.75" x14ac:dyDescent="0.2">
      <c r="D529" s="7"/>
    </row>
    <row r="530" spans="4:4" ht="12.75" x14ac:dyDescent="0.2">
      <c r="D530" s="7"/>
    </row>
    <row r="531" spans="4:4" ht="12.75" x14ac:dyDescent="0.2">
      <c r="D531" s="7"/>
    </row>
    <row r="532" spans="4:4" ht="12.75" x14ac:dyDescent="0.2">
      <c r="D532" s="7"/>
    </row>
    <row r="533" spans="4:4" ht="12.75" x14ac:dyDescent="0.2">
      <c r="D533" s="7"/>
    </row>
    <row r="534" spans="4:4" ht="12.75" x14ac:dyDescent="0.2">
      <c r="D534" s="7"/>
    </row>
    <row r="535" spans="4:4" ht="12.75" x14ac:dyDescent="0.2">
      <c r="D535" s="7"/>
    </row>
    <row r="536" spans="4:4" ht="12.75" x14ac:dyDescent="0.2">
      <c r="D536" s="7"/>
    </row>
    <row r="537" spans="4:4" ht="12.75" x14ac:dyDescent="0.2">
      <c r="D537" s="7"/>
    </row>
    <row r="538" spans="4:4" ht="12.75" x14ac:dyDescent="0.2">
      <c r="D538" s="7"/>
    </row>
    <row r="539" spans="4:4" ht="12.75" x14ac:dyDescent="0.2">
      <c r="D539" s="7"/>
    </row>
    <row r="540" spans="4:4" ht="12.75" x14ac:dyDescent="0.2">
      <c r="D540" s="7"/>
    </row>
    <row r="541" spans="4:4" ht="12.75" x14ac:dyDescent="0.2">
      <c r="D541" s="7"/>
    </row>
    <row r="542" spans="4:4" ht="12.75" x14ac:dyDescent="0.2">
      <c r="D542" s="7"/>
    </row>
    <row r="543" spans="4:4" ht="12.75" x14ac:dyDescent="0.2">
      <c r="D543" s="7"/>
    </row>
    <row r="544" spans="4:4" ht="12.75" x14ac:dyDescent="0.2">
      <c r="D544" s="7"/>
    </row>
    <row r="545" spans="4:4" ht="12.75" x14ac:dyDescent="0.2">
      <c r="D545" s="7"/>
    </row>
    <row r="546" spans="4:4" ht="12.75" x14ac:dyDescent="0.2">
      <c r="D546" s="7"/>
    </row>
    <row r="547" spans="4:4" ht="12.75" x14ac:dyDescent="0.2">
      <c r="D547" s="7"/>
    </row>
    <row r="548" spans="4:4" ht="12.75" x14ac:dyDescent="0.2">
      <c r="D548" s="7"/>
    </row>
    <row r="549" spans="4:4" ht="12.75" x14ac:dyDescent="0.2">
      <c r="D549" s="7"/>
    </row>
    <row r="550" spans="4:4" ht="12.75" x14ac:dyDescent="0.2">
      <c r="D550" s="7"/>
    </row>
    <row r="551" spans="4:4" ht="12.75" x14ac:dyDescent="0.2">
      <c r="D551" s="7"/>
    </row>
    <row r="552" spans="4:4" ht="12.75" x14ac:dyDescent="0.2">
      <c r="D552" s="7"/>
    </row>
    <row r="553" spans="4:4" ht="12.75" x14ac:dyDescent="0.2">
      <c r="D553" s="7"/>
    </row>
    <row r="554" spans="4:4" ht="12.75" x14ac:dyDescent="0.2">
      <c r="D554" s="7"/>
    </row>
    <row r="555" spans="4:4" ht="12.75" x14ac:dyDescent="0.2">
      <c r="D555" s="7"/>
    </row>
    <row r="556" spans="4:4" ht="12.75" x14ac:dyDescent="0.2">
      <c r="D556" s="7"/>
    </row>
    <row r="557" spans="4:4" ht="12.75" x14ac:dyDescent="0.2">
      <c r="D557" s="7"/>
    </row>
    <row r="558" spans="4:4" ht="12.75" x14ac:dyDescent="0.2">
      <c r="D558" s="7"/>
    </row>
    <row r="559" spans="4:4" ht="12.75" x14ac:dyDescent="0.2">
      <c r="D559" s="7"/>
    </row>
    <row r="560" spans="4:4" ht="12.75" x14ac:dyDescent="0.2">
      <c r="D560" s="7"/>
    </row>
    <row r="561" spans="4:4" ht="12.75" x14ac:dyDescent="0.2">
      <c r="D561" s="7"/>
    </row>
    <row r="562" spans="4:4" ht="12.75" x14ac:dyDescent="0.2">
      <c r="D562" s="7"/>
    </row>
    <row r="563" spans="4:4" ht="12.75" x14ac:dyDescent="0.2">
      <c r="D563" s="7"/>
    </row>
    <row r="564" spans="4:4" ht="12.75" x14ac:dyDescent="0.2">
      <c r="D564" s="7"/>
    </row>
    <row r="565" spans="4:4" ht="12.75" x14ac:dyDescent="0.2">
      <c r="D565" s="7"/>
    </row>
    <row r="566" spans="4:4" ht="12.75" x14ac:dyDescent="0.2">
      <c r="D566" s="7"/>
    </row>
    <row r="567" spans="4:4" ht="12.75" x14ac:dyDescent="0.2">
      <c r="D567" s="7"/>
    </row>
    <row r="568" spans="4:4" ht="12.75" x14ac:dyDescent="0.2">
      <c r="D568" s="7"/>
    </row>
    <row r="569" spans="4:4" ht="12.75" x14ac:dyDescent="0.2">
      <c r="D569" s="7"/>
    </row>
    <row r="570" spans="4:4" ht="12.75" x14ac:dyDescent="0.2">
      <c r="D570" s="7"/>
    </row>
    <row r="571" spans="4:4" ht="12.75" x14ac:dyDescent="0.2">
      <c r="D571" s="7"/>
    </row>
    <row r="572" spans="4:4" ht="12.75" x14ac:dyDescent="0.2">
      <c r="D572" s="7"/>
    </row>
    <row r="573" spans="4:4" ht="12.75" x14ac:dyDescent="0.2">
      <c r="D573" s="7"/>
    </row>
    <row r="574" spans="4:4" ht="12.75" x14ac:dyDescent="0.2">
      <c r="D574" s="7"/>
    </row>
    <row r="575" spans="4:4" ht="12.75" x14ac:dyDescent="0.2">
      <c r="D575" s="7"/>
    </row>
    <row r="576" spans="4:4" ht="12.75" x14ac:dyDescent="0.2">
      <c r="D576" s="7"/>
    </row>
    <row r="577" spans="4:4" ht="12.75" x14ac:dyDescent="0.2">
      <c r="D577" s="7"/>
    </row>
    <row r="578" spans="4:4" ht="12.75" x14ac:dyDescent="0.2">
      <c r="D578" s="7"/>
    </row>
    <row r="579" spans="4:4" ht="12.75" x14ac:dyDescent="0.2">
      <c r="D579" s="7"/>
    </row>
    <row r="580" spans="4:4" ht="12.75" x14ac:dyDescent="0.2">
      <c r="D580" s="7"/>
    </row>
    <row r="581" spans="4:4" ht="12.75" x14ac:dyDescent="0.2">
      <c r="D581" s="7"/>
    </row>
    <row r="582" spans="4:4" ht="12.75" x14ac:dyDescent="0.2">
      <c r="D582" s="7"/>
    </row>
    <row r="583" spans="4:4" ht="12.75" x14ac:dyDescent="0.2">
      <c r="D583" s="7"/>
    </row>
    <row r="584" spans="4:4" ht="12.75" x14ac:dyDescent="0.2">
      <c r="D584" s="7"/>
    </row>
    <row r="585" spans="4:4" ht="12.75" x14ac:dyDescent="0.2">
      <c r="D585" s="7"/>
    </row>
    <row r="586" spans="4:4" ht="12.75" x14ac:dyDescent="0.2">
      <c r="D586" s="7"/>
    </row>
    <row r="587" spans="4:4" ht="12.75" x14ac:dyDescent="0.2">
      <c r="D587" s="7"/>
    </row>
    <row r="588" spans="4:4" ht="12.75" x14ac:dyDescent="0.2">
      <c r="D588" s="7"/>
    </row>
    <row r="589" spans="4:4" ht="12.75" x14ac:dyDescent="0.2">
      <c r="D589" s="7"/>
    </row>
    <row r="590" spans="4:4" ht="12.75" x14ac:dyDescent="0.2">
      <c r="D590" s="7"/>
    </row>
    <row r="591" spans="4:4" ht="12.75" x14ac:dyDescent="0.2">
      <c r="D591" s="7"/>
    </row>
    <row r="592" spans="4:4" ht="12.75" x14ac:dyDescent="0.2">
      <c r="D592" s="7"/>
    </row>
    <row r="593" spans="4:4" ht="12.75" x14ac:dyDescent="0.2">
      <c r="D593" s="7"/>
    </row>
    <row r="594" spans="4:4" ht="12.75" x14ac:dyDescent="0.2">
      <c r="D594" s="7"/>
    </row>
    <row r="595" spans="4:4" ht="12.75" x14ac:dyDescent="0.2">
      <c r="D595" s="7"/>
    </row>
    <row r="596" spans="4:4" ht="12.75" x14ac:dyDescent="0.2">
      <c r="D596" s="7"/>
    </row>
    <row r="597" spans="4:4" ht="12.75" x14ac:dyDescent="0.2">
      <c r="D597" s="7"/>
    </row>
    <row r="598" spans="4:4" ht="12.75" x14ac:dyDescent="0.2">
      <c r="D598" s="7"/>
    </row>
    <row r="599" spans="4:4" ht="12.75" x14ac:dyDescent="0.2">
      <c r="D599" s="7"/>
    </row>
    <row r="600" spans="4:4" ht="12.75" x14ac:dyDescent="0.2">
      <c r="D600" s="7"/>
    </row>
    <row r="601" spans="4:4" ht="12.75" x14ac:dyDescent="0.2">
      <c r="D601" s="7"/>
    </row>
    <row r="602" spans="4:4" ht="12.75" x14ac:dyDescent="0.2">
      <c r="D602" s="7"/>
    </row>
    <row r="603" spans="4:4" ht="12.75" x14ac:dyDescent="0.2">
      <c r="D603" s="7"/>
    </row>
    <row r="604" spans="4:4" ht="12.75" x14ac:dyDescent="0.2">
      <c r="D604" s="7"/>
    </row>
    <row r="605" spans="4:4" ht="12.75" x14ac:dyDescent="0.2">
      <c r="D605" s="7"/>
    </row>
    <row r="606" spans="4:4" ht="12.75" x14ac:dyDescent="0.2">
      <c r="D606" s="7"/>
    </row>
    <row r="607" spans="4:4" ht="12.75" x14ac:dyDescent="0.2">
      <c r="D607" s="7"/>
    </row>
    <row r="608" spans="4:4" ht="12.75" x14ac:dyDescent="0.2">
      <c r="D608" s="7"/>
    </row>
    <row r="609" spans="4:4" ht="12.75" x14ac:dyDescent="0.2">
      <c r="D609" s="7"/>
    </row>
    <row r="610" spans="4:4" ht="12.75" x14ac:dyDescent="0.2">
      <c r="D610" s="7"/>
    </row>
    <row r="611" spans="4:4" ht="12.75" x14ac:dyDescent="0.2">
      <c r="D611" s="7"/>
    </row>
    <row r="612" spans="4:4" ht="12.75" x14ac:dyDescent="0.2">
      <c r="D612" s="7"/>
    </row>
    <row r="613" spans="4:4" ht="12.75" x14ac:dyDescent="0.2">
      <c r="D613" s="7"/>
    </row>
    <row r="614" spans="4:4" ht="12.75" x14ac:dyDescent="0.2">
      <c r="D614" s="7"/>
    </row>
    <row r="615" spans="4:4" ht="12.75" x14ac:dyDescent="0.2">
      <c r="D615" s="7"/>
    </row>
    <row r="616" spans="4:4" ht="12.75" x14ac:dyDescent="0.2">
      <c r="D616" s="7"/>
    </row>
    <row r="617" spans="4:4" ht="12.75" x14ac:dyDescent="0.2">
      <c r="D617" s="7"/>
    </row>
    <row r="618" spans="4:4" ht="12.75" x14ac:dyDescent="0.2">
      <c r="D618" s="7"/>
    </row>
    <row r="619" spans="4:4" ht="12.75" x14ac:dyDescent="0.2">
      <c r="D619" s="7"/>
    </row>
    <row r="620" spans="4:4" ht="12.75" x14ac:dyDescent="0.2">
      <c r="D620" s="7"/>
    </row>
    <row r="621" spans="4:4" ht="12.75" x14ac:dyDescent="0.2">
      <c r="D621" s="7"/>
    </row>
    <row r="622" spans="4:4" ht="12.75" x14ac:dyDescent="0.2">
      <c r="D622" s="7"/>
    </row>
    <row r="623" spans="4:4" ht="12.75" x14ac:dyDescent="0.2">
      <c r="D623" s="7"/>
    </row>
    <row r="624" spans="4:4" ht="12.75" x14ac:dyDescent="0.2">
      <c r="D624" s="7"/>
    </row>
    <row r="625" spans="4:4" ht="12.75" x14ac:dyDescent="0.2">
      <c r="D625" s="7"/>
    </row>
    <row r="626" spans="4:4" ht="12.75" x14ac:dyDescent="0.2">
      <c r="D626" s="7"/>
    </row>
    <row r="627" spans="4:4" ht="12.75" x14ac:dyDescent="0.2">
      <c r="D627" s="7"/>
    </row>
    <row r="628" spans="4:4" ht="12.75" x14ac:dyDescent="0.2">
      <c r="D628" s="7"/>
    </row>
    <row r="629" spans="4:4" ht="12.75" x14ac:dyDescent="0.2">
      <c r="D629" s="7"/>
    </row>
    <row r="630" spans="4:4" ht="12.75" x14ac:dyDescent="0.2">
      <c r="D630" s="7"/>
    </row>
    <row r="631" spans="4:4" ht="12.75" x14ac:dyDescent="0.2">
      <c r="D631" s="7"/>
    </row>
    <row r="632" spans="4:4" ht="12.75" x14ac:dyDescent="0.2">
      <c r="D632" s="7"/>
    </row>
    <row r="633" spans="4:4" ht="12.75" x14ac:dyDescent="0.2">
      <c r="D633" s="7"/>
    </row>
    <row r="634" spans="4:4" ht="12.75" x14ac:dyDescent="0.2">
      <c r="D634" s="7"/>
    </row>
    <row r="635" spans="4:4" ht="12.75" x14ac:dyDescent="0.2">
      <c r="D635" s="7"/>
    </row>
    <row r="636" spans="4:4" ht="12.75" x14ac:dyDescent="0.2">
      <c r="D636" s="7"/>
    </row>
    <row r="637" spans="4:4" ht="12.75" x14ac:dyDescent="0.2">
      <c r="D637" s="7"/>
    </row>
    <row r="638" spans="4:4" ht="12.75" x14ac:dyDescent="0.2">
      <c r="D638" s="7"/>
    </row>
    <row r="639" spans="4:4" ht="12.75" x14ac:dyDescent="0.2">
      <c r="D639" s="7"/>
    </row>
    <row r="640" spans="4:4" ht="12.75" x14ac:dyDescent="0.2">
      <c r="D640" s="7"/>
    </row>
    <row r="641" spans="4:4" ht="12.75" x14ac:dyDescent="0.2">
      <c r="D641" s="7"/>
    </row>
    <row r="642" spans="4:4" ht="12.75" x14ac:dyDescent="0.2">
      <c r="D642" s="7"/>
    </row>
    <row r="643" spans="4:4" ht="12.75" x14ac:dyDescent="0.2">
      <c r="D643" s="7"/>
    </row>
    <row r="644" spans="4:4" ht="12.75" x14ac:dyDescent="0.2">
      <c r="D644" s="7"/>
    </row>
    <row r="645" spans="4:4" ht="12.75" x14ac:dyDescent="0.2">
      <c r="D645" s="7"/>
    </row>
    <row r="646" spans="4:4" ht="12.75" x14ac:dyDescent="0.2">
      <c r="D646" s="7"/>
    </row>
    <row r="647" spans="4:4" ht="12.75" x14ac:dyDescent="0.2">
      <c r="D647" s="7"/>
    </row>
    <row r="648" spans="4:4" ht="12.75" x14ac:dyDescent="0.2">
      <c r="D648" s="7"/>
    </row>
    <row r="649" spans="4:4" ht="12.75" x14ac:dyDescent="0.2">
      <c r="D649" s="7"/>
    </row>
    <row r="650" spans="4:4" ht="12.75" x14ac:dyDescent="0.2">
      <c r="D650" s="7"/>
    </row>
    <row r="651" spans="4:4" ht="12.75" x14ac:dyDescent="0.2">
      <c r="D651" s="7"/>
    </row>
    <row r="652" spans="4:4" ht="12.75" x14ac:dyDescent="0.2">
      <c r="D652" s="7"/>
    </row>
    <row r="653" spans="4:4" ht="12.75" x14ac:dyDescent="0.2">
      <c r="D653" s="7"/>
    </row>
    <row r="654" spans="4:4" ht="12.75" x14ac:dyDescent="0.2">
      <c r="D654" s="7"/>
    </row>
    <row r="655" spans="4:4" ht="12.75" x14ac:dyDescent="0.2">
      <c r="D655" s="7"/>
    </row>
    <row r="656" spans="4:4" ht="12.75" x14ac:dyDescent="0.2">
      <c r="D656" s="7"/>
    </row>
    <row r="657" spans="4:4" ht="12.75" x14ac:dyDescent="0.2">
      <c r="D657" s="7"/>
    </row>
    <row r="658" spans="4:4" ht="12.75" x14ac:dyDescent="0.2">
      <c r="D658" s="7"/>
    </row>
    <row r="659" spans="4:4" ht="12.75" x14ac:dyDescent="0.2">
      <c r="D659" s="7"/>
    </row>
    <row r="660" spans="4:4" ht="12.75" x14ac:dyDescent="0.2">
      <c r="D660" s="7"/>
    </row>
    <row r="661" spans="4:4" ht="12.75" x14ac:dyDescent="0.2">
      <c r="D661" s="7"/>
    </row>
    <row r="662" spans="4:4" ht="12.75" x14ac:dyDescent="0.2">
      <c r="D662" s="7"/>
    </row>
    <row r="663" spans="4:4" ht="12.75" x14ac:dyDescent="0.2">
      <c r="D663" s="7"/>
    </row>
    <row r="664" spans="4:4" ht="12.75" x14ac:dyDescent="0.2">
      <c r="D664" s="7"/>
    </row>
    <row r="665" spans="4:4" ht="12.75" x14ac:dyDescent="0.2">
      <c r="D665" s="7"/>
    </row>
    <row r="666" spans="4:4" ht="12.75" x14ac:dyDescent="0.2">
      <c r="D666" s="7"/>
    </row>
    <row r="667" spans="4:4" ht="12.75" x14ac:dyDescent="0.2">
      <c r="D667" s="7"/>
    </row>
    <row r="668" spans="4:4" ht="12.75" x14ac:dyDescent="0.2">
      <c r="D668" s="7"/>
    </row>
    <row r="669" spans="4:4" ht="12.75" x14ac:dyDescent="0.2">
      <c r="D669" s="7"/>
    </row>
    <row r="670" spans="4:4" ht="12.75" x14ac:dyDescent="0.2">
      <c r="D670" s="7"/>
    </row>
    <row r="671" spans="4:4" ht="12.75" x14ac:dyDescent="0.2">
      <c r="D671" s="7"/>
    </row>
    <row r="672" spans="4:4" ht="12.75" x14ac:dyDescent="0.2">
      <c r="D672" s="7"/>
    </row>
    <row r="673" spans="4:4" ht="12.75" x14ac:dyDescent="0.2">
      <c r="D673" s="7"/>
    </row>
    <row r="674" spans="4:4" ht="12.75" x14ac:dyDescent="0.2">
      <c r="D674" s="7"/>
    </row>
    <row r="675" spans="4:4" ht="12.75" x14ac:dyDescent="0.2">
      <c r="D675" s="7"/>
    </row>
    <row r="676" spans="4:4" ht="12.75" x14ac:dyDescent="0.2">
      <c r="D676" s="7"/>
    </row>
    <row r="677" spans="4:4" ht="12.75" x14ac:dyDescent="0.2">
      <c r="D677" s="7"/>
    </row>
    <row r="678" spans="4:4" ht="12.75" x14ac:dyDescent="0.2">
      <c r="D678" s="7"/>
    </row>
    <row r="679" spans="4:4" ht="12.75" x14ac:dyDescent="0.2">
      <c r="D679" s="7"/>
    </row>
    <row r="680" spans="4:4" ht="12.75" x14ac:dyDescent="0.2">
      <c r="D680" s="7"/>
    </row>
    <row r="681" spans="4:4" ht="12.75" x14ac:dyDescent="0.2">
      <c r="D681" s="7"/>
    </row>
    <row r="682" spans="4:4" ht="12.75" x14ac:dyDescent="0.2">
      <c r="D682" s="7"/>
    </row>
    <row r="683" spans="4:4" ht="12.75" x14ac:dyDescent="0.2">
      <c r="D683" s="7"/>
    </row>
    <row r="684" spans="4:4" ht="12.75" x14ac:dyDescent="0.2">
      <c r="D684" s="7"/>
    </row>
    <row r="685" spans="4:4" ht="12.75" x14ac:dyDescent="0.2">
      <c r="D685" s="7"/>
    </row>
    <row r="686" spans="4:4" ht="12.75" x14ac:dyDescent="0.2">
      <c r="D686" s="7"/>
    </row>
    <row r="687" spans="4:4" ht="12.75" x14ac:dyDescent="0.2">
      <c r="D687" s="7"/>
    </row>
    <row r="688" spans="4:4" ht="12.75" x14ac:dyDescent="0.2">
      <c r="D688" s="7"/>
    </row>
    <row r="689" spans="4:4" ht="12.75" x14ac:dyDescent="0.2">
      <c r="D689" s="7"/>
    </row>
    <row r="690" spans="4:4" ht="12.75" x14ac:dyDescent="0.2">
      <c r="D690" s="7"/>
    </row>
    <row r="691" spans="4:4" ht="12.75" x14ac:dyDescent="0.2">
      <c r="D691" s="7"/>
    </row>
    <row r="692" spans="4:4" ht="12.75" x14ac:dyDescent="0.2">
      <c r="D692" s="7"/>
    </row>
    <row r="693" spans="4:4" ht="12.75" x14ac:dyDescent="0.2">
      <c r="D693" s="7"/>
    </row>
    <row r="694" spans="4:4" ht="12.75" x14ac:dyDescent="0.2">
      <c r="D694" s="7"/>
    </row>
    <row r="695" spans="4:4" ht="12.75" x14ac:dyDescent="0.2">
      <c r="D695" s="7"/>
    </row>
    <row r="696" spans="4:4" ht="12.75" x14ac:dyDescent="0.2">
      <c r="D696" s="7"/>
    </row>
    <row r="697" spans="4:4" ht="12.75" x14ac:dyDescent="0.2">
      <c r="D697" s="7"/>
    </row>
    <row r="698" spans="4:4" ht="12.75" x14ac:dyDescent="0.2">
      <c r="D698" s="7"/>
    </row>
    <row r="699" spans="4:4" ht="12.75" x14ac:dyDescent="0.2">
      <c r="D699" s="7"/>
    </row>
    <row r="700" spans="4:4" ht="12.75" x14ac:dyDescent="0.2">
      <c r="D700" s="7"/>
    </row>
    <row r="701" spans="4:4" ht="12.75" x14ac:dyDescent="0.2">
      <c r="D701" s="7"/>
    </row>
    <row r="702" spans="4:4" ht="12.75" x14ac:dyDescent="0.2">
      <c r="D702" s="7"/>
    </row>
    <row r="703" spans="4:4" ht="12.75" x14ac:dyDescent="0.2">
      <c r="D703" s="7"/>
    </row>
    <row r="704" spans="4:4" ht="12.75" x14ac:dyDescent="0.2">
      <c r="D704" s="7"/>
    </row>
    <row r="705" spans="4:4" ht="12.75" x14ac:dyDescent="0.2">
      <c r="D705" s="7"/>
    </row>
    <row r="706" spans="4:4" ht="12.75" x14ac:dyDescent="0.2">
      <c r="D706" s="7"/>
    </row>
    <row r="707" spans="4:4" ht="12.75" x14ac:dyDescent="0.2">
      <c r="D707" s="7"/>
    </row>
    <row r="708" spans="4:4" ht="12.75" x14ac:dyDescent="0.2">
      <c r="D708" s="7"/>
    </row>
    <row r="709" spans="4:4" ht="12.75" x14ac:dyDescent="0.2">
      <c r="D709" s="7"/>
    </row>
    <row r="710" spans="4:4" ht="12.75" x14ac:dyDescent="0.2">
      <c r="D710" s="7"/>
    </row>
    <row r="711" spans="4:4" ht="12.75" x14ac:dyDescent="0.2">
      <c r="D711" s="7"/>
    </row>
    <row r="712" spans="4:4" ht="12.75" x14ac:dyDescent="0.2">
      <c r="D712" s="7"/>
    </row>
    <row r="713" spans="4:4" ht="12.75" x14ac:dyDescent="0.2">
      <c r="D713" s="7"/>
    </row>
    <row r="714" spans="4:4" ht="12.75" x14ac:dyDescent="0.2">
      <c r="D714" s="7"/>
    </row>
    <row r="715" spans="4:4" ht="12.75" x14ac:dyDescent="0.2">
      <c r="D715" s="7"/>
    </row>
    <row r="716" spans="4:4" ht="12.75" x14ac:dyDescent="0.2">
      <c r="D716" s="7"/>
    </row>
    <row r="717" spans="4:4" ht="12.75" x14ac:dyDescent="0.2">
      <c r="D717" s="7"/>
    </row>
    <row r="718" spans="4:4" ht="12.75" x14ac:dyDescent="0.2">
      <c r="D718" s="7"/>
    </row>
    <row r="719" spans="4:4" ht="12.75" x14ac:dyDescent="0.2">
      <c r="D719" s="7"/>
    </row>
    <row r="720" spans="4:4" ht="12.75" x14ac:dyDescent="0.2">
      <c r="D720" s="7"/>
    </row>
    <row r="721" spans="4:4" ht="12.75" x14ac:dyDescent="0.2">
      <c r="D721" s="7"/>
    </row>
    <row r="722" spans="4:4" ht="12.75" x14ac:dyDescent="0.2">
      <c r="D722" s="7"/>
    </row>
    <row r="723" spans="4:4" ht="12.75" x14ac:dyDescent="0.2">
      <c r="D723" s="7"/>
    </row>
    <row r="724" spans="4:4" ht="12.75" x14ac:dyDescent="0.2">
      <c r="D724" s="7"/>
    </row>
    <row r="725" spans="4:4" ht="12.75" x14ac:dyDescent="0.2">
      <c r="D725" s="7"/>
    </row>
    <row r="726" spans="4:4" ht="12.75" x14ac:dyDescent="0.2">
      <c r="D726" s="7"/>
    </row>
    <row r="727" spans="4:4" ht="12.75" x14ac:dyDescent="0.2">
      <c r="D727" s="7"/>
    </row>
    <row r="728" spans="4:4" ht="12.75" x14ac:dyDescent="0.2">
      <c r="D728" s="7"/>
    </row>
    <row r="729" spans="4:4" ht="12.75" x14ac:dyDescent="0.2">
      <c r="D729" s="7"/>
    </row>
    <row r="730" spans="4:4" ht="12.75" x14ac:dyDescent="0.2">
      <c r="D730" s="7"/>
    </row>
    <row r="731" spans="4:4" ht="12.75" x14ac:dyDescent="0.2">
      <c r="D731" s="7"/>
    </row>
    <row r="732" spans="4:4" ht="12.75" x14ac:dyDescent="0.2">
      <c r="D732" s="7"/>
    </row>
    <row r="733" spans="4:4" ht="12.75" x14ac:dyDescent="0.2">
      <c r="D733" s="7"/>
    </row>
    <row r="734" spans="4:4" ht="12.75" x14ac:dyDescent="0.2">
      <c r="D734" s="7"/>
    </row>
    <row r="735" spans="4:4" ht="12.75" x14ac:dyDescent="0.2">
      <c r="D735" s="7"/>
    </row>
    <row r="736" spans="4:4" ht="12.75" x14ac:dyDescent="0.2">
      <c r="D736" s="7"/>
    </row>
    <row r="737" spans="4:4" ht="12.75" x14ac:dyDescent="0.2">
      <c r="D737" s="7"/>
    </row>
    <row r="738" spans="4:4" ht="12.75" x14ac:dyDescent="0.2">
      <c r="D738" s="7"/>
    </row>
    <row r="739" spans="4:4" ht="12.75" x14ac:dyDescent="0.2">
      <c r="D739" s="7"/>
    </row>
    <row r="740" spans="4:4" ht="12.75" x14ac:dyDescent="0.2">
      <c r="D740" s="7"/>
    </row>
    <row r="741" spans="4:4" ht="12.75" x14ac:dyDescent="0.2">
      <c r="D741" s="7"/>
    </row>
    <row r="742" spans="4:4" ht="12.75" x14ac:dyDescent="0.2">
      <c r="D742" s="7"/>
    </row>
    <row r="743" spans="4:4" ht="12.75" x14ac:dyDescent="0.2">
      <c r="D743" s="7"/>
    </row>
    <row r="744" spans="4:4" ht="12.75" x14ac:dyDescent="0.2">
      <c r="D744" s="7"/>
    </row>
    <row r="745" spans="4:4" ht="12.75" x14ac:dyDescent="0.2">
      <c r="D745" s="7"/>
    </row>
    <row r="746" spans="4:4" ht="12.75" x14ac:dyDescent="0.2">
      <c r="D746" s="7"/>
    </row>
    <row r="747" spans="4:4" ht="12.75" x14ac:dyDescent="0.2">
      <c r="D747" s="7"/>
    </row>
    <row r="748" spans="4:4" ht="12.75" x14ac:dyDescent="0.2">
      <c r="D748" s="7"/>
    </row>
    <row r="749" spans="4:4" ht="12.75" x14ac:dyDescent="0.2">
      <c r="D749" s="7"/>
    </row>
    <row r="750" spans="4:4" ht="12.75" x14ac:dyDescent="0.2">
      <c r="D750" s="7"/>
    </row>
    <row r="751" spans="4:4" ht="12.75" x14ac:dyDescent="0.2">
      <c r="D751" s="7"/>
    </row>
    <row r="752" spans="4:4" ht="12.75" x14ac:dyDescent="0.2">
      <c r="D752" s="7"/>
    </row>
    <row r="753" spans="4:4" ht="12.75" x14ac:dyDescent="0.2">
      <c r="D753" s="7"/>
    </row>
    <row r="754" spans="4:4" ht="12.75" x14ac:dyDescent="0.2">
      <c r="D754" s="7"/>
    </row>
    <row r="755" spans="4:4" ht="12.75" x14ac:dyDescent="0.2">
      <c r="D755" s="7"/>
    </row>
    <row r="756" spans="4:4" ht="12.75" x14ac:dyDescent="0.2">
      <c r="D756" s="7"/>
    </row>
    <row r="757" spans="4:4" ht="12.75" x14ac:dyDescent="0.2">
      <c r="D757" s="7"/>
    </row>
    <row r="758" spans="4:4" ht="12.75" x14ac:dyDescent="0.2">
      <c r="D758" s="7"/>
    </row>
    <row r="759" spans="4:4" ht="12.75" x14ac:dyDescent="0.2">
      <c r="D759" s="7"/>
    </row>
    <row r="760" spans="4:4" ht="12.75" x14ac:dyDescent="0.2">
      <c r="D760" s="7"/>
    </row>
    <row r="761" spans="4:4" ht="12.75" x14ac:dyDescent="0.2">
      <c r="D761" s="7"/>
    </row>
    <row r="762" spans="4:4" ht="12.75" x14ac:dyDescent="0.2">
      <c r="D762" s="7"/>
    </row>
    <row r="763" spans="4:4" ht="12.75" x14ac:dyDescent="0.2">
      <c r="D763" s="7"/>
    </row>
    <row r="764" spans="4:4" ht="12.75" x14ac:dyDescent="0.2">
      <c r="D764" s="7"/>
    </row>
    <row r="765" spans="4:4" ht="12.75" x14ac:dyDescent="0.2">
      <c r="D765" s="7"/>
    </row>
    <row r="766" spans="4:4" ht="12.75" x14ac:dyDescent="0.2">
      <c r="D766" s="7"/>
    </row>
    <row r="767" spans="4:4" ht="12.75" x14ac:dyDescent="0.2">
      <c r="D767" s="7"/>
    </row>
    <row r="768" spans="4:4" ht="12.75" x14ac:dyDescent="0.2">
      <c r="D768" s="7"/>
    </row>
    <row r="769" spans="4:4" ht="12.75" x14ac:dyDescent="0.2">
      <c r="D769" s="7"/>
    </row>
    <row r="770" spans="4:4" ht="12.75" x14ac:dyDescent="0.2">
      <c r="D770" s="7"/>
    </row>
    <row r="771" spans="4:4" ht="12.75" x14ac:dyDescent="0.2">
      <c r="D771" s="7"/>
    </row>
    <row r="772" spans="4:4" ht="12.75" x14ac:dyDescent="0.2">
      <c r="D772" s="7"/>
    </row>
    <row r="773" spans="4:4" ht="12.75" x14ac:dyDescent="0.2">
      <c r="D773" s="7"/>
    </row>
    <row r="774" spans="4:4" ht="12.75" x14ac:dyDescent="0.2">
      <c r="D774" s="7"/>
    </row>
    <row r="775" spans="4:4" ht="12.75" x14ac:dyDescent="0.2">
      <c r="D775" s="7"/>
    </row>
    <row r="776" spans="4:4" ht="12.75" x14ac:dyDescent="0.2">
      <c r="D776" s="7"/>
    </row>
    <row r="777" spans="4:4" ht="12.75" x14ac:dyDescent="0.2">
      <c r="D777" s="7"/>
    </row>
    <row r="778" spans="4:4" ht="12.75" x14ac:dyDescent="0.2">
      <c r="D778" s="7"/>
    </row>
    <row r="779" spans="4:4" ht="12.75" x14ac:dyDescent="0.2">
      <c r="D779" s="7"/>
    </row>
    <row r="780" spans="4:4" ht="12.75" x14ac:dyDescent="0.2">
      <c r="D780" s="7"/>
    </row>
    <row r="781" spans="4:4" ht="12.75" x14ac:dyDescent="0.2">
      <c r="D781" s="7"/>
    </row>
    <row r="782" spans="4:4" ht="12.75" x14ac:dyDescent="0.2">
      <c r="D782" s="7"/>
    </row>
    <row r="783" spans="4:4" ht="12.75" x14ac:dyDescent="0.2">
      <c r="D783" s="7"/>
    </row>
    <row r="784" spans="4:4" ht="12.75" x14ac:dyDescent="0.2">
      <c r="D784" s="7"/>
    </row>
    <row r="785" spans="4:4" ht="12.75" x14ac:dyDescent="0.2">
      <c r="D785" s="7"/>
    </row>
    <row r="786" spans="4:4" ht="12.75" x14ac:dyDescent="0.2">
      <c r="D786" s="7"/>
    </row>
    <row r="787" spans="4:4" ht="12.75" x14ac:dyDescent="0.2">
      <c r="D787" s="7"/>
    </row>
    <row r="788" spans="4:4" ht="12.75" x14ac:dyDescent="0.2">
      <c r="D788" s="7"/>
    </row>
    <row r="789" spans="4:4" ht="12.75" x14ac:dyDescent="0.2">
      <c r="D789" s="7"/>
    </row>
    <row r="790" spans="4:4" ht="12.75" x14ac:dyDescent="0.2">
      <c r="D790" s="7"/>
    </row>
    <row r="791" spans="4:4" ht="12.75" x14ac:dyDescent="0.2">
      <c r="D791" s="7"/>
    </row>
    <row r="792" spans="4:4" ht="12.75" x14ac:dyDescent="0.2">
      <c r="D792" s="7"/>
    </row>
    <row r="793" spans="4:4" ht="12.75" x14ac:dyDescent="0.2">
      <c r="D793" s="7"/>
    </row>
    <row r="794" spans="4:4" ht="12.75" x14ac:dyDescent="0.2">
      <c r="D794" s="7"/>
    </row>
    <row r="795" spans="4:4" ht="12.75" x14ac:dyDescent="0.2">
      <c r="D795" s="7"/>
    </row>
    <row r="796" spans="4:4" ht="12.75" x14ac:dyDescent="0.2">
      <c r="D796" s="7"/>
    </row>
    <row r="797" spans="4:4" ht="12.75" x14ac:dyDescent="0.2">
      <c r="D797" s="7"/>
    </row>
    <row r="798" spans="4:4" ht="12.75" x14ac:dyDescent="0.2">
      <c r="D798" s="7"/>
    </row>
    <row r="799" spans="4:4" ht="12.75" x14ac:dyDescent="0.2">
      <c r="D799" s="7"/>
    </row>
    <row r="800" spans="4:4" ht="12.75" x14ac:dyDescent="0.2">
      <c r="D800" s="7"/>
    </row>
    <row r="801" spans="4:4" ht="12.75" x14ac:dyDescent="0.2">
      <c r="D801" s="7"/>
    </row>
    <row r="802" spans="4:4" ht="12.75" x14ac:dyDescent="0.2">
      <c r="D802" s="7"/>
    </row>
    <row r="803" spans="4:4" ht="12.75" x14ac:dyDescent="0.2">
      <c r="D803" s="7"/>
    </row>
    <row r="804" spans="4:4" ht="12.75" x14ac:dyDescent="0.2">
      <c r="D804" s="7"/>
    </row>
    <row r="805" spans="4:4" ht="12.75" x14ac:dyDescent="0.2">
      <c r="D805" s="7"/>
    </row>
    <row r="806" spans="4:4" ht="12.75" x14ac:dyDescent="0.2">
      <c r="D806" s="7"/>
    </row>
    <row r="807" spans="4:4" ht="12.75" x14ac:dyDescent="0.2">
      <c r="D807" s="7"/>
    </row>
    <row r="808" spans="4:4" ht="12.75" x14ac:dyDescent="0.2">
      <c r="D808" s="7"/>
    </row>
    <row r="809" spans="4:4" ht="12.75" x14ac:dyDescent="0.2">
      <c r="D809" s="7"/>
    </row>
    <row r="810" spans="4:4" ht="12.75" x14ac:dyDescent="0.2">
      <c r="D810" s="7"/>
    </row>
    <row r="811" spans="4:4" ht="12.75" x14ac:dyDescent="0.2">
      <c r="D811" s="7"/>
    </row>
    <row r="812" spans="4:4" ht="12.75" x14ac:dyDescent="0.2">
      <c r="D812" s="7"/>
    </row>
    <row r="813" spans="4:4" ht="12.75" x14ac:dyDescent="0.2">
      <c r="D813" s="7"/>
    </row>
    <row r="814" spans="4:4" ht="12.75" x14ac:dyDescent="0.2">
      <c r="D814" s="7"/>
    </row>
    <row r="815" spans="4:4" ht="12.75" x14ac:dyDescent="0.2">
      <c r="D815" s="7"/>
    </row>
    <row r="816" spans="4:4" ht="12.75" x14ac:dyDescent="0.2">
      <c r="D816" s="7"/>
    </row>
    <row r="817" spans="4:4" ht="12.75" x14ac:dyDescent="0.2">
      <c r="D817" s="7"/>
    </row>
    <row r="818" spans="4:4" ht="12.75" x14ac:dyDescent="0.2">
      <c r="D818" s="7"/>
    </row>
    <row r="819" spans="4:4" ht="12.75" x14ac:dyDescent="0.2">
      <c r="D819" s="7"/>
    </row>
    <row r="820" spans="4:4" ht="12.75" x14ac:dyDescent="0.2">
      <c r="D820" s="7"/>
    </row>
    <row r="821" spans="4:4" ht="12.75" x14ac:dyDescent="0.2">
      <c r="D821" s="7"/>
    </row>
    <row r="822" spans="4:4" ht="12.75" x14ac:dyDescent="0.2">
      <c r="D822" s="7"/>
    </row>
    <row r="823" spans="4:4" ht="12.75" x14ac:dyDescent="0.2">
      <c r="D823" s="7"/>
    </row>
    <row r="824" spans="4:4" ht="12.75" x14ac:dyDescent="0.2">
      <c r="D824" s="7"/>
    </row>
    <row r="825" spans="4:4" ht="12.75" x14ac:dyDescent="0.2">
      <c r="D825" s="7"/>
    </row>
    <row r="826" spans="4:4" ht="12.75" x14ac:dyDescent="0.2">
      <c r="D826" s="7"/>
    </row>
    <row r="827" spans="4:4" ht="12.75" x14ac:dyDescent="0.2">
      <c r="D827" s="7"/>
    </row>
    <row r="828" spans="4:4" ht="12.75" x14ac:dyDescent="0.2">
      <c r="D828" s="7"/>
    </row>
    <row r="829" spans="4:4" ht="12.75" x14ac:dyDescent="0.2">
      <c r="D829" s="7"/>
    </row>
    <row r="830" spans="4:4" ht="12.75" x14ac:dyDescent="0.2">
      <c r="D830" s="7"/>
    </row>
    <row r="831" spans="4:4" ht="12.75" x14ac:dyDescent="0.2">
      <c r="D831" s="7"/>
    </row>
    <row r="832" spans="4:4" ht="12.75" x14ac:dyDescent="0.2">
      <c r="D832" s="7"/>
    </row>
    <row r="833" spans="4:4" ht="12.75" x14ac:dyDescent="0.2">
      <c r="D833" s="7"/>
    </row>
    <row r="834" spans="4:4" ht="12.75" x14ac:dyDescent="0.2">
      <c r="D834" s="7"/>
    </row>
    <row r="835" spans="4:4" ht="12.75" x14ac:dyDescent="0.2">
      <c r="D835" s="7"/>
    </row>
    <row r="836" spans="4:4" ht="12.75" x14ac:dyDescent="0.2">
      <c r="D836" s="7"/>
    </row>
    <row r="837" spans="4:4" ht="12.75" x14ac:dyDescent="0.2">
      <c r="D837" s="7"/>
    </row>
    <row r="838" spans="4:4" ht="12.75" x14ac:dyDescent="0.2">
      <c r="D838" s="7"/>
    </row>
    <row r="839" spans="4:4" ht="12.75" x14ac:dyDescent="0.2">
      <c r="D839" s="7"/>
    </row>
    <row r="840" spans="4:4" ht="12.75" x14ac:dyDescent="0.2">
      <c r="D840" s="7"/>
    </row>
    <row r="841" spans="4:4" ht="12.75" x14ac:dyDescent="0.2">
      <c r="D841" s="7"/>
    </row>
    <row r="842" spans="4:4" ht="12.75" x14ac:dyDescent="0.2">
      <c r="D842" s="7"/>
    </row>
    <row r="843" spans="4:4" ht="12.75" x14ac:dyDescent="0.2">
      <c r="D843" s="7"/>
    </row>
    <row r="844" spans="4:4" ht="12.75" x14ac:dyDescent="0.2">
      <c r="D844" s="7"/>
    </row>
    <row r="845" spans="4:4" ht="12.75" x14ac:dyDescent="0.2">
      <c r="D845" s="7"/>
    </row>
    <row r="846" spans="4:4" ht="12.75" x14ac:dyDescent="0.2">
      <c r="D846" s="7"/>
    </row>
    <row r="847" spans="4:4" ht="12.75" x14ac:dyDescent="0.2">
      <c r="D847" s="7"/>
    </row>
    <row r="848" spans="4:4" ht="12.75" x14ac:dyDescent="0.2">
      <c r="D848" s="7"/>
    </row>
    <row r="849" spans="4:4" ht="12.75" x14ac:dyDescent="0.2">
      <c r="D849" s="7"/>
    </row>
    <row r="850" spans="4:4" ht="12.75" x14ac:dyDescent="0.2">
      <c r="D850" s="7"/>
    </row>
    <row r="851" spans="4:4" ht="12.75" x14ac:dyDescent="0.2">
      <c r="D851" s="7"/>
    </row>
    <row r="852" spans="4:4" ht="12.75" x14ac:dyDescent="0.2">
      <c r="D852" s="7"/>
    </row>
    <row r="853" spans="4:4" ht="12.75" x14ac:dyDescent="0.2">
      <c r="D853" s="7"/>
    </row>
    <row r="854" spans="4:4" ht="12.75" x14ac:dyDescent="0.2">
      <c r="D854" s="7"/>
    </row>
    <row r="855" spans="4:4" ht="12.75" x14ac:dyDescent="0.2">
      <c r="D855" s="7"/>
    </row>
    <row r="856" spans="4:4" ht="12.75" x14ac:dyDescent="0.2">
      <c r="D856" s="7"/>
    </row>
    <row r="857" spans="4:4" ht="12.75" x14ac:dyDescent="0.2">
      <c r="D857" s="7"/>
    </row>
    <row r="858" spans="4:4" ht="12.75" x14ac:dyDescent="0.2">
      <c r="D858" s="7"/>
    </row>
    <row r="859" spans="4:4" ht="12.75" x14ac:dyDescent="0.2">
      <c r="D859" s="7"/>
    </row>
    <row r="860" spans="4:4" ht="12.75" x14ac:dyDescent="0.2">
      <c r="D860" s="7"/>
    </row>
    <row r="861" spans="4:4" ht="12.75" x14ac:dyDescent="0.2">
      <c r="D861" s="7"/>
    </row>
    <row r="862" spans="4:4" ht="12.75" x14ac:dyDescent="0.2">
      <c r="D862" s="7"/>
    </row>
    <row r="863" spans="4:4" ht="12.75" x14ac:dyDescent="0.2">
      <c r="D863" s="7"/>
    </row>
    <row r="864" spans="4:4" ht="12.75" x14ac:dyDescent="0.2">
      <c r="D864" s="7"/>
    </row>
    <row r="865" spans="4:4" ht="12.75" x14ac:dyDescent="0.2">
      <c r="D865" s="7"/>
    </row>
    <row r="866" spans="4:4" ht="12.75" x14ac:dyDescent="0.2">
      <c r="D866" s="7"/>
    </row>
    <row r="867" spans="4:4" ht="12.75" x14ac:dyDescent="0.2">
      <c r="D867" s="7"/>
    </row>
    <row r="868" spans="4:4" ht="12.75" x14ac:dyDescent="0.2">
      <c r="D868" s="7"/>
    </row>
    <row r="869" spans="4:4" ht="12.75" x14ac:dyDescent="0.2">
      <c r="D869" s="7"/>
    </row>
    <row r="870" spans="4:4" ht="12.75" x14ac:dyDescent="0.2">
      <c r="D870" s="7"/>
    </row>
    <row r="871" spans="4:4" ht="12.75" x14ac:dyDescent="0.2">
      <c r="D871" s="7"/>
    </row>
    <row r="872" spans="4:4" ht="12.75" x14ac:dyDescent="0.2">
      <c r="D872" s="7"/>
    </row>
    <row r="873" spans="4:4" ht="12.75" x14ac:dyDescent="0.2">
      <c r="D873" s="7"/>
    </row>
    <row r="874" spans="4:4" ht="12.75" x14ac:dyDescent="0.2">
      <c r="D874" s="7"/>
    </row>
    <row r="875" spans="4:4" ht="12.75" x14ac:dyDescent="0.2">
      <c r="D875" s="7"/>
    </row>
    <row r="876" spans="4:4" ht="12.75" x14ac:dyDescent="0.2">
      <c r="D876" s="7"/>
    </row>
    <row r="877" spans="4:4" ht="12.75" x14ac:dyDescent="0.2">
      <c r="D877" s="7"/>
    </row>
    <row r="878" spans="4:4" ht="12.75" x14ac:dyDescent="0.2">
      <c r="D878" s="7"/>
    </row>
    <row r="879" spans="4:4" ht="12.75" x14ac:dyDescent="0.2">
      <c r="D879" s="7"/>
    </row>
    <row r="880" spans="4:4" ht="12.75" x14ac:dyDescent="0.2">
      <c r="D880" s="7"/>
    </row>
    <row r="881" spans="4:4" ht="12.75" x14ac:dyDescent="0.2">
      <c r="D881" s="7"/>
    </row>
    <row r="882" spans="4:4" ht="12.75" x14ac:dyDescent="0.2">
      <c r="D882" s="7"/>
    </row>
    <row r="883" spans="4:4" ht="12.75" x14ac:dyDescent="0.2">
      <c r="D883" s="7"/>
    </row>
    <row r="884" spans="4:4" ht="12.75" x14ac:dyDescent="0.2">
      <c r="D884" s="7"/>
    </row>
    <row r="885" spans="4:4" ht="12.75" x14ac:dyDescent="0.2">
      <c r="D885" s="7"/>
    </row>
    <row r="886" spans="4:4" ht="12.75" x14ac:dyDescent="0.2">
      <c r="D886" s="7"/>
    </row>
    <row r="887" spans="4:4" ht="12.75" x14ac:dyDescent="0.2">
      <c r="D887" s="7"/>
    </row>
    <row r="888" spans="4:4" ht="12.75" x14ac:dyDescent="0.2">
      <c r="D888" s="7"/>
    </row>
    <row r="889" spans="4:4" ht="12.75" x14ac:dyDescent="0.2">
      <c r="D889" s="7"/>
    </row>
    <row r="890" spans="4:4" ht="12.75" x14ac:dyDescent="0.2">
      <c r="D890" s="7"/>
    </row>
    <row r="891" spans="4:4" ht="12.75" x14ac:dyDescent="0.2">
      <c r="D891" s="7"/>
    </row>
    <row r="892" spans="4:4" ht="12.75" x14ac:dyDescent="0.2">
      <c r="D892" s="7"/>
    </row>
    <row r="893" spans="4:4" ht="12.75" x14ac:dyDescent="0.2">
      <c r="D893" s="7"/>
    </row>
    <row r="894" spans="4:4" ht="12.75" x14ac:dyDescent="0.2">
      <c r="D894" s="7"/>
    </row>
    <row r="895" spans="4:4" ht="12.75" x14ac:dyDescent="0.2">
      <c r="D895" s="7"/>
    </row>
    <row r="896" spans="4:4" ht="12.75" x14ac:dyDescent="0.2">
      <c r="D896" s="7"/>
    </row>
    <row r="897" spans="4:4" ht="12.75" x14ac:dyDescent="0.2">
      <c r="D897" s="7"/>
    </row>
    <row r="898" spans="4:4" ht="12.75" x14ac:dyDescent="0.2">
      <c r="D898" s="7"/>
    </row>
    <row r="899" spans="4:4" ht="12.75" x14ac:dyDescent="0.2">
      <c r="D899" s="7"/>
    </row>
    <row r="900" spans="4:4" ht="12.75" x14ac:dyDescent="0.2">
      <c r="D900" s="7"/>
    </row>
    <row r="901" spans="4:4" ht="12.75" x14ac:dyDescent="0.2">
      <c r="D901" s="7"/>
    </row>
    <row r="902" spans="4:4" ht="12.75" x14ac:dyDescent="0.2">
      <c r="D902" s="7"/>
    </row>
    <row r="903" spans="4:4" ht="12.75" x14ac:dyDescent="0.2">
      <c r="D903" s="7"/>
    </row>
    <row r="904" spans="4:4" ht="12.75" x14ac:dyDescent="0.2">
      <c r="D904" s="7"/>
    </row>
    <row r="905" spans="4:4" ht="12.75" x14ac:dyDescent="0.2">
      <c r="D905" s="7"/>
    </row>
    <row r="906" spans="4:4" ht="12.75" x14ac:dyDescent="0.2">
      <c r="D906" s="7"/>
    </row>
    <row r="907" spans="4:4" ht="12.75" x14ac:dyDescent="0.2">
      <c r="D907" s="7"/>
    </row>
    <row r="908" spans="4:4" ht="12.75" x14ac:dyDescent="0.2">
      <c r="D908" s="7"/>
    </row>
    <row r="909" spans="4:4" ht="12.75" x14ac:dyDescent="0.2">
      <c r="D909" s="7"/>
    </row>
    <row r="910" spans="4:4" ht="12.75" x14ac:dyDescent="0.2">
      <c r="D910" s="7"/>
    </row>
    <row r="911" spans="4:4" ht="12.75" x14ac:dyDescent="0.2">
      <c r="D911" s="7"/>
    </row>
    <row r="912" spans="4:4" ht="12.75" x14ac:dyDescent="0.2">
      <c r="D912" s="7"/>
    </row>
    <row r="913" spans="4:4" ht="12.75" x14ac:dyDescent="0.2">
      <c r="D913" s="7"/>
    </row>
    <row r="914" spans="4:4" ht="12.75" x14ac:dyDescent="0.2">
      <c r="D914" s="7"/>
    </row>
    <row r="915" spans="4:4" ht="12.75" x14ac:dyDescent="0.2">
      <c r="D915" s="7"/>
    </row>
    <row r="916" spans="4:4" ht="12.75" x14ac:dyDescent="0.2">
      <c r="D916" s="7"/>
    </row>
    <row r="917" spans="4:4" ht="12.75" x14ac:dyDescent="0.2">
      <c r="D917" s="7"/>
    </row>
    <row r="918" spans="4:4" ht="12.75" x14ac:dyDescent="0.2">
      <c r="D918" s="7"/>
    </row>
    <row r="919" spans="4:4" ht="12.75" x14ac:dyDescent="0.2">
      <c r="D919" s="7"/>
    </row>
    <row r="920" spans="4:4" ht="12.75" x14ac:dyDescent="0.2">
      <c r="D920" s="7"/>
    </row>
    <row r="921" spans="4:4" ht="12.75" x14ac:dyDescent="0.2">
      <c r="D921" s="7"/>
    </row>
    <row r="922" spans="4:4" ht="12.75" x14ac:dyDescent="0.2">
      <c r="D922" s="7"/>
    </row>
    <row r="923" spans="4:4" ht="12.75" x14ac:dyDescent="0.2">
      <c r="D923" s="7"/>
    </row>
    <row r="924" spans="4:4" ht="12.75" x14ac:dyDescent="0.2">
      <c r="D924" s="7"/>
    </row>
    <row r="925" spans="4:4" ht="12.75" x14ac:dyDescent="0.2">
      <c r="D925" s="7"/>
    </row>
    <row r="926" spans="4:4" ht="12.75" x14ac:dyDescent="0.2">
      <c r="D926" s="7"/>
    </row>
    <row r="927" spans="4:4" ht="12.75" x14ac:dyDescent="0.2">
      <c r="D927" s="7"/>
    </row>
    <row r="928" spans="4:4" ht="12.75" x14ac:dyDescent="0.2">
      <c r="D928" s="7"/>
    </row>
    <row r="929" spans="4:4" ht="12.75" x14ac:dyDescent="0.2">
      <c r="D929" s="7"/>
    </row>
    <row r="930" spans="4:4" ht="12.75" x14ac:dyDescent="0.2">
      <c r="D930" s="7"/>
    </row>
    <row r="931" spans="4:4" ht="12.75" x14ac:dyDescent="0.2">
      <c r="D931" s="7"/>
    </row>
    <row r="932" spans="4:4" ht="12.75" x14ac:dyDescent="0.2">
      <c r="D932" s="7"/>
    </row>
    <row r="933" spans="4:4" ht="12.75" x14ac:dyDescent="0.2">
      <c r="D933" s="7"/>
    </row>
    <row r="934" spans="4:4" ht="12.75" x14ac:dyDescent="0.2">
      <c r="D934" s="7"/>
    </row>
    <row r="935" spans="4:4" ht="12.75" x14ac:dyDescent="0.2">
      <c r="D935" s="7"/>
    </row>
    <row r="936" spans="4:4" ht="12.75" x14ac:dyDescent="0.2">
      <c r="D936" s="7"/>
    </row>
    <row r="937" spans="4:4" ht="12.75" x14ac:dyDescent="0.2">
      <c r="D937" s="7"/>
    </row>
    <row r="938" spans="4:4" ht="12.75" x14ac:dyDescent="0.2">
      <c r="D938" s="7"/>
    </row>
    <row r="939" spans="4:4" ht="12.75" x14ac:dyDescent="0.2">
      <c r="D939" s="7"/>
    </row>
    <row r="940" spans="4:4" ht="12.75" x14ac:dyDescent="0.2">
      <c r="D940" s="7"/>
    </row>
    <row r="941" spans="4:4" ht="12.75" x14ac:dyDescent="0.2">
      <c r="D941" s="7"/>
    </row>
    <row r="942" spans="4:4" ht="12.75" x14ac:dyDescent="0.2">
      <c r="D942" s="7"/>
    </row>
    <row r="943" spans="4:4" ht="12.75" x14ac:dyDescent="0.2">
      <c r="D943" s="7"/>
    </row>
    <row r="944" spans="4:4" ht="12.75" x14ac:dyDescent="0.2">
      <c r="D944" s="7"/>
    </row>
    <row r="945" spans="4:4" ht="12.75" x14ac:dyDescent="0.2">
      <c r="D945" s="7"/>
    </row>
    <row r="946" spans="4:4" ht="12.75" x14ac:dyDescent="0.2">
      <c r="D946" s="7"/>
    </row>
    <row r="947" spans="4:4" ht="12.75" x14ac:dyDescent="0.2">
      <c r="D947" s="7"/>
    </row>
    <row r="948" spans="4:4" ht="12.75" x14ac:dyDescent="0.2">
      <c r="D948" s="7"/>
    </row>
    <row r="949" spans="4:4" ht="12.75" x14ac:dyDescent="0.2">
      <c r="D949" s="7"/>
    </row>
    <row r="950" spans="4:4" ht="12.75" x14ac:dyDescent="0.2">
      <c r="D950" s="7"/>
    </row>
    <row r="951" spans="4:4" ht="12.75" x14ac:dyDescent="0.2">
      <c r="D951" s="7"/>
    </row>
    <row r="952" spans="4:4" ht="12.75" x14ac:dyDescent="0.2">
      <c r="D952" s="7"/>
    </row>
    <row r="953" spans="4:4" ht="12.75" x14ac:dyDescent="0.2">
      <c r="D953" s="7"/>
    </row>
    <row r="954" spans="4:4" ht="12.75" x14ac:dyDescent="0.2">
      <c r="D954" s="7"/>
    </row>
    <row r="955" spans="4:4" ht="12.75" x14ac:dyDescent="0.2">
      <c r="D955" s="7"/>
    </row>
    <row r="956" spans="4:4" ht="12.75" x14ac:dyDescent="0.2">
      <c r="D956" s="7"/>
    </row>
    <row r="957" spans="4:4" ht="12.75" x14ac:dyDescent="0.2">
      <c r="D957" s="7"/>
    </row>
    <row r="958" spans="4:4" ht="12.75" x14ac:dyDescent="0.2">
      <c r="D958" s="7"/>
    </row>
    <row r="959" spans="4:4" ht="12.75" x14ac:dyDescent="0.2">
      <c r="D959" s="7"/>
    </row>
    <row r="960" spans="4:4" ht="12.75" x14ac:dyDescent="0.2">
      <c r="D960" s="7"/>
    </row>
    <row r="961" spans="4:4" ht="12.75" x14ac:dyDescent="0.2">
      <c r="D961" s="7"/>
    </row>
    <row r="962" spans="4:4" ht="12.75" x14ac:dyDescent="0.2">
      <c r="D962" s="7"/>
    </row>
    <row r="963" spans="4:4" ht="12.75" x14ac:dyDescent="0.2">
      <c r="D963" s="7"/>
    </row>
    <row r="964" spans="4:4" ht="12.75" x14ac:dyDescent="0.2">
      <c r="D964" s="7"/>
    </row>
    <row r="965" spans="4:4" ht="12.75" x14ac:dyDescent="0.2">
      <c r="D965" s="7"/>
    </row>
    <row r="966" spans="4:4" ht="12.75" x14ac:dyDescent="0.2">
      <c r="D966" s="7"/>
    </row>
    <row r="967" spans="4:4" ht="12.75" x14ac:dyDescent="0.2">
      <c r="D967" s="7"/>
    </row>
    <row r="968" spans="4:4" ht="12.75" x14ac:dyDescent="0.2">
      <c r="D968" s="7"/>
    </row>
    <row r="969" spans="4:4" ht="12.75" x14ac:dyDescent="0.2">
      <c r="D969" s="7"/>
    </row>
    <row r="970" spans="4:4" ht="12.75" x14ac:dyDescent="0.2">
      <c r="D970" s="7"/>
    </row>
    <row r="971" spans="4:4" ht="12.75" x14ac:dyDescent="0.2">
      <c r="D971" s="7"/>
    </row>
    <row r="972" spans="4:4" ht="12.75" x14ac:dyDescent="0.2">
      <c r="D972" s="7"/>
    </row>
    <row r="973" spans="4:4" ht="12.75" x14ac:dyDescent="0.2">
      <c r="D973" s="7"/>
    </row>
    <row r="974" spans="4:4" ht="12.75" x14ac:dyDescent="0.2">
      <c r="D974" s="7"/>
    </row>
    <row r="975" spans="4:4" ht="12.75" x14ac:dyDescent="0.2">
      <c r="D975" s="7"/>
    </row>
    <row r="976" spans="4:4" ht="12.75" x14ac:dyDescent="0.2">
      <c r="D976" s="7"/>
    </row>
    <row r="977" spans="4:4" ht="12.75" x14ac:dyDescent="0.2">
      <c r="D977" s="7"/>
    </row>
    <row r="978" spans="4:4" ht="12.75" x14ac:dyDescent="0.2">
      <c r="D978" s="7"/>
    </row>
    <row r="979" spans="4:4" ht="12.75" x14ac:dyDescent="0.2">
      <c r="D979" s="7"/>
    </row>
    <row r="980" spans="4:4" ht="12.75" x14ac:dyDescent="0.2">
      <c r="D980" s="7"/>
    </row>
    <row r="981" spans="4:4" ht="12.75" x14ac:dyDescent="0.2">
      <c r="D981" s="7"/>
    </row>
    <row r="982" spans="4:4" ht="12.75" x14ac:dyDescent="0.2">
      <c r="D982" s="7"/>
    </row>
    <row r="983" spans="4:4" ht="12.75" x14ac:dyDescent="0.2">
      <c r="D983" s="7"/>
    </row>
    <row r="984" spans="4:4" ht="12.75" x14ac:dyDescent="0.2">
      <c r="D984" s="7"/>
    </row>
    <row r="985" spans="4:4" ht="12.75" x14ac:dyDescent="0.2">
      <c r="D985" s="7"/>
    </row>
    <row r="986" spans="4:4" ht="12.75" x14ac:dyDescent="0.2">
      <c r="D986" s="7"/>
    </row>
    <row r="987" spans="4:4" ht="12.75" x14ac:dyDescent="0.2">
      <c r="D987" s="7"/>
    </row>
    <row r="988" spans="4:4" ht="12.75" x14ac:dyDescent="0.2">
      <c r="D988" s="7"/>
    </row>
    <row r="989" spans="4:4" ht="12.75" x14ac:dyDescent="0.2">
      <c r="D989" s="7"/>
    </row>
    <row r="990" spans="4:4" ht="12.75" x14ac:dyDescent="0.2">
      <c r="D990" s="7"/>
    </row>
    <row r="991" spans="4:4" ht="12.75" x14ac:dyDescent="0.2">
      <c r="D991" s="7"/>
    </row>
    <row r="992" spans="4:4" ht="12.75" x14ac:dyDescent="0.2">
      <c r="D992" s="7"/>
    </row>
    <row r="993" spans="4:4" ht="12.75" x14ac:dyDescent="0.2">
      <c r="D993" s="7"/>
    </row>
    <row r="994" spans="4:4" ht="12.75" x14ac:dyDescent="0.2">
      <c r="D994" s="7"/>
    </row>
    <row r="995" spans="4:4" ht="12.75" x14ac:dyDescent="0.2">
      <c r="D995" s="7"/>
    </row>
  </sheetData>
  <sortState xmlns:xlrd2="http://schemas.microsoft.com/office/spreadsheetml/2017/richdata2" ref="A2:U995">
    <sortCondition ref="C1"/>
  </sortState>
  <phoneticPr fontId="5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3FB73-72FF-4554-AAE4-16E041AC64C5}">
  <dimension ref="A1:AD6"/>
  <sheetViews>
    <sheetView workbookViewId="0">
      <selection activeCell="A3" sqref="A3:XFD6"/>
    </sheetView>
  </sheetViews>
  <sheetFormatPr defaultRowHeight="12.75" x14ac:dyDescent="0.2"/>
  <sheetData>
    <row r="1" spans="1:30" ht="15.75" customHeight="1" x14ac:dyDescent="0.25">
      <c r="A1" s="1" t="s">
        <v>0</v>
      </c>
      <c r="B1" s="1" t="s">
        <v>163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160</v>
      </c>
      <c r="K1" s="1" t="s">
        <v>8</v>
      </c>
      <c r="L1" s="1" t="s">
        <v>161</v>
      </c>
      <c r="M1" s="1" t="s">
        <v>9</v>
      </c>
      <c r="N1" s="1" t="s">
        <v>10</v>
      </c>
      <c r="O1" s="1" t="s">
        <v>11</v>
      </c>
      <c r="P1" s="3" t="s">
        <v>12</v>
      </c>
      <c r="Q1" s="3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2">
      <c r="A2" s="5" t="s">
        <v>24</v>
      </c>
      <c r="B2" s="5" t="s">
        <v>168</v>
      </c>
      <c r="C2" s="11" t="s">
        <v>157</v>
      </c>
      <c r="D2" s="7" t="s">
        <v>25</v>
      </c>
      <c r="E2" s="5" t="s">
        <v>19</v>
      </c>
      <c r="G2" s="5" t="s">
        <v>19</v>
      </c>
      <c r="H2" s="5" t="s">
        <v>114</v>
      </c>
      <c r="I2" s="5" t="s">
        <v>115</v>
      </c>
      <c r="J2" s="5" t="s">
        <v>199</v>
      </c>
      <c r="K2" t="s">
        <v>139</v>
      </c>
      <c r="L2" s="5" t="s">
        <v>167</v>
      </c>
      <c r="M2" s="5" t="s">
        <v>142</v>
      </c>
    </row>
    <row r="3" spans="1:30" x14ac:dyDescent="0.2">
      <c r="A3" s="5" t="s">
        <v>112</v>
      </c>
      <c r="B3" s="5" t="s">
        <v>168</v>
      </c>
      <c r="C3" s="8" t="s">
        <v>138</v>
      </c>
      <c r="D3" s="7"/>
      <c r="E3" s="5" t="s">
        <v>19</v>
      </c>
      <c r="G3" s="5" t="s">
        <v>19</v>
      </c>
      <c r="J3" s="5" t="s">
        <v>199</v>
      </c>
      <c r="K3" t="s">
        <v>139</v>
      </c>
      <c r="L3" s="5" t="s">
        <v>167</v>
      </c>
      <c r="M3" t="s">
        <v>140</v>
      </c>
    </row>
    <row r="4" spans="1:30" x14ac:dyDescent="0.2">
      <c r="A4" s="5" t="s">
        <v>18</v>
      </c>
      <c r="B4" s="5" t="s">
        <v>168</v>
      </c>
      <c r="C4" s="8" t="s">
        <v>138</v>
      </c>
      <c r="D4" s="9">
        <v>5.5</v>
      </c>
      <c r="E4" s="5" t="s">
        <v>19</v>
      </c>
      <c r="G4" s="5" t="s">
        <v>19</v>
      </c>
      <c r="I4" s="5" t="s">
        <v>113</v>
      </c>
      <c r="J4" s="5" t="s">
        <v>199</v>
      </c>
      <c r="K4" t="s">
        <v>139</v>
      </c>
      <c r="L4" s="5" t="s">
        <v>167</v>
      </c>
      <c r="M4" t="s">
        <v>140</v>
      </c>
    </row>
    <row r="5" spans="1:30" x14ac:dyDescent="0.2">
      <c r="A5" s="5" t="s">
        <v>21</v>
      </c>
      <c r="B5" s="5" t="s">
        <v>168</v>
      </c>
      <c r="C5" s="8" t="s">
        <v>138</v>
      </c>
      <c r="D5" s="6">
        <v>7.38</v>
      </c>
      <c r="E5" s="5" t="s">
        <v>19</v>
      </c>
      <c r="G5" s="5" t="s">
        <v>19</v>
      </c>
      <c r="I5" s="5" t="s">
        <v>22</v>
      </c>
      <c r="J5" s="5" t="s">
        <v>199</v>
      </c>
      <c r="K5" t="s">
        <v>139</v>
      </c>
      <c r="L5" s="5" t="s">
        <v>167</v>
      </c>
      <c r="M5" t="s">
        <v>140</v>
      </c>
    </row>
    <row r="6" spans="1:30" x14ac:dyDescent="0.2">
      <c r="A6" s="5" t="s">
        <v>24</v>
      </c>
      <c r="B6" s="5" t="s">
        <v>168</v>
      </c>
      <c r="C6" s="8" t="s">
        <v>138</v>
      </c>
      <c r="D6" s="6" t="s">
        <v>25</v>
      </c>
      <c r="E6" s="5" t="s">
        <v>36</v>
      </c>
      <c r="G6" s="5" t="s">
        <v>19</v>
      </c>
      <c r="H6" s="5" t="s">
        <v>114</v>
      </c>
      <c r="I6" s="5" t="s">
        <v>115</v>
      </c>
      <c r="J6" s="5" t="s">
        <v>199</v>
      </c>
      <c r="K6" t="s">
        <v>139</v>
      </c>
      <c r="L6" s="5" t="s">
        <v>167</v>
      </c>
      <c r="M6" t="s">
        <v>140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B3B36-1599-45E3-9F97-46F9E423F549}">
  <dimension ref="A1:A3"/>
  <sheetViews>
    <sheetView workbookViewId="0">
      <selection activeCell="A3" sqref="A3"/>
    </sheetView>
  </sheetViews>
  <sheetFormatPr defaultRowHeight="12.75" x14ac:dyDescent="0.2"/>
  <cols>
    <col min="1" max="1" width="68.140625" customWidth="1"/>
  </cols>
  <sheetData>
    <row r="1" spans="1:1" x14ac:dyDescent="0.2">
      <c r="A1" t="s">
        <v>169</v>
      </c>
    </row>
    <row r="2" spans="1:1" x14ac:dyDescent="0.2">
      <c r="A2" t="s">
        <v>170</v>
      </c>
    </row>
    <row r="3" spans="1:1" x14ac:dyDescent="0.2">
      <c r="A3" t="s">
        <v>171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977"/>
  <sheetViews>
    <sheetView workbookViewId="0">
      <selection sqref="A1:XFD1"/>
    </sheetView>
  </sheetViews>
  <sheetFormatPr defaultColWidth="14.42578125" defaultRowHeight="15.75" customHeight="1" x14ac:dyDescent="0.2"/>
  <cols>
    <col min="1" max="2" width="17" customWidth="1"/>
    <col min="5" max="5" width="10.7109375" customWidth="1"/>
    <col min="6" max="6" width="3.7109375" customWidth="1"/>
    <col min="7" max="7" width="9.7109375" customWidth="1"/>
    <col min="8" max="8" width="8.42578125" customWidth="1"/>
    <col min="9" max="9" width="32.7109375" customWidth="1"/>
    <col min="10" max="10" width="13.5703125" customWidth="1"/>
    <col min="11" max="11" width="32.7109375" customWidth="1"/>
    <col min="12" max="12" width="18.140625" customWidth="1"/>
  </cols>
  <sheetData>
    <row r="1" spans="1:30" ht="15.75" customHeight="1" x14ac:dyDescent="0.25">
      <c r="A1" s="1" t="s">
        <v>0</v>
      </c>
      <c r="B1" s="1" t="s">
        <v>137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160</v>
      </c>
      <c r="K1" s="1" t="s">
        <v>8</v>
      </c>
      <c r="L1" s="1" t="s">
        <v>161</v>
      </c>
      <c r="M1" s="1" t="s">
        <v>9</v>
      </c>
      <c r="N1" s="1" t="s">
        <v>10</v>
      </c>
      <c r="O1" s="1" t="s">
        <v>11</v>
      </c>
      <c r="P1" s="3" t="s">
        <v>12</v>
      </c>
      <c r="Q1" s="3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4"/>
      <c r="W1" s="4"/>
      <c r="X1" s="4"/>
      <c r="Y1" s="4"/>
      <c r="Z1" s="4"/>
      <c r="AA1" s="4"/>
      <c r="AB1" s="4"/>
      <c r="AC1" s="4"/>
      <c r="AD1" s="4"/>
    </row>
    <row r="2" spans="1:30" ht="12.75" x14ac:dyDescent="0.2">
      <c r="A2" s="5" t="s">
        <v>18</v>
      </c>
      <c r="B2" s="5" t="s">
        <v>198</v>
      </c>
      <c r="C2" s="5" t="s">
        <v>141</v>
      </c>
      <c r="D2" s="6">
        <v>40.32</v>
      </c>
      <c r="E2" s="5" t="s">
        <v>19</v>
      </c>
      <c r="G2" s="5" t="s">
        <v>19</v>
      </c>
      <c r="I2" s="5" t="s">
        <v>129</v>
      </c>
      <c r="J2" s="5" t="s">
        <v>162</v>
      </c>
      <c r="L2" t="s">
        <v>164</v>
      </c>
    </row>
    <row r="3" spans="1:30" ht="12.75" x14ac:dyDescent="0.2">
      <c r="A3" s="5" t="s">
        <v>23</v>
      </c>
      <c r="B3" s="5" t="s">
        <v>198</v>
      </c>
      <c r="C3" s="5" t="s">
        <v>141</v>
      </c>
      <c r="D3" s="6">
        <v>44.3</v>
      </c>
      <c r="E3" s="5" t="s">
        <v>19</v>
      </c>
      <c r="G3" s="5" t="s">
        <v>19</v>
      </c>
      <c r="I3" s="5" t="s">
        <v>22</v>
      </c>
      <c r="J3" s="5" t="s">
        <v>162</v>
      </c>
      <c r="K3" s="5" t="s">
        <v>131</v>
      </c>
      <c r="L3" t="s">
        <v>164</v>
      </c>
    </row>
    <row r="4" spans="1:30" ht="12.75" x14ac:dyDescent="0.2">
      <c r="A4" s="5" t="s">
        <v>24</v>
      </c>
      <c r="B4" s="5" t="s">
        <v>198</v>
      </c>
      <c r="C4" s="5" t="s">
        <v>141</v>
      </c>
      <c r="D4" s="6" t="s">
        <v>25</v>
      </c>
      <c r="E4" s="5" t="s">
        <v>36</v>
      </c>
      <c r="G4" s="5" t="s">
        <v>121</v>
      </c>
      <c r="I4" s="5" t="s">
        <v>122</v>
      </c>
      <c r="J4" s="5" t="s">
        <v>162</v>
      </c>
      <c r="L4" t="s">
        <v>164</v>
      </c>
    </row>
    <row r="5" spans="1:30" ht="12.75" x14ac:dyDescent="0.2">
      <c r="A5" s="5" t="s">
        <v>21</v>
      </c>
      <c r="B5" s="5" t="s">
        <v>198</v>
      </c>
      <c r="C5" s="5" t="s">
        <v>143</v>
      </c>
      <c r="D5" s="6">
        <v>40</v>
      </c>
      <c r="E5" s="5" t="s">
        <v>19</v>
      </c>
      <c r="G5" s="5" t="s">
        <v>19</v>
      </c>
      <c r="I5" s="5" t="s">
        <v>22</v>
      </c>
      <c r="J5" s="5" t="s">
        <v>162</v>
      </c>
      <c r="L5" t="s">
        <v>164</v>
      </c>
    </row>
    <row r="6" spans="1:30" ht="12.75" x14ac:dyDescent="0.2">
      <c r="A6" s="5" t="s">
        <v>18</v>
      </c>
      <c r="B6" s="5" t="s">
        <v>198</v>
      </c>
      <c r="C6" s="5" t="s">
        <v>143</v>
      </c>
      <c r="D6" s="6">
        <v>64.31</v>
      </c>
      <c r="E6" s="5" t="s">
        <v>19</v>
      </c>
      <c r="G6" s="5" t="s">
        <v>19</v>
      </c>
      <c r="I6" s="5" t="s">
        <v>129</v>
      </c>
      <c r="J6" s="5" t="s">
        <v>162</v>
      </c>
      <c r="L6" t="s">
        <v>164</v>
      </c>
    </row>
    <row r="7" spans="1:30" ht="12.75" x14ac:dyDescent="0.2">
      <c r="A7" s="5" t="s">
        <v>23</v>
      </c>
      <c r="B7" s="5" t="s">
        <v>198</v>
      </c>
      <c r="C7" s="5" t="s">
        <v>143</v>
      </c>
      <c r="D7" s="6">
        <v>69.84</v>
      </c>
      <c r="E7" s="5" t="s">
        <v>19</v>
      </c>
      <c r="G7" s="5" t="s">
        <v>19</v>
      </c>
      <c r="I7" s="5" t="s">
        <v>22</v>
      </c>
      <c r="J7" s="5" t="s">
        <v>162</v>
      </c>
      <c r="K7" s="5" t="s">
        <v>132</v>
      </c>
      <c r="L7" t="s">
        <v>164</v>
      </c>
    </row>
    <row r="8" spans="1:30" ht="12.75" x14ac:dyDescent="0.2">
      <c r="A8" s="5" t="s">
        <v>24</v>
      </c>
      <c r="B8" s="5" t="s">
        <v>198</v>
      </c>
      <c r="C8" s="5" t="s">
        <v>143</v>
      </c>
      <c r="D8" s="6" t="s">
        <v>25</v>
      </c>
      <c r="E8" s="5" t="s">
        <v>36</v>
      </c>
      <c r="G8" s="5" t="s">
        <v>121</v>
      </c>
      <c r="I8" s="5" t="s">
        <v>122</v>
      </c>
      <c r="J8" s="5" t="s">
        <v>162</v>
      </c>
      <c r="L8" t="s">
        <v>164</v>
      </c>
    </row>
    <row r="9" spans="1:30" ht="12.75" x14ac:dyDescent="0.2">
      <c r="A9" s="5" t="s">
        <v>21</v>
      </c>
      <c r="B9" s="5" t="s">
        <v>198</v>
      </c>
      <c r="C9" s="5" t="s">
        <v>144</v>
      </c>
      <c r="D9" s="6">
        <v>40.380000000000003</v>
      </c>
      <c r="E9" s="5" t="s">
        <v>19</v>
      </c>
      <c r="G9" s="5" t="s">
        <v>19</v>
      </c>
      <c r="I9" s="5" t="s">
        <v>22</v>
      </c>
      <c r="J9" s="5" t="s">
        <v>162</v>
      </c>
      <c r="L9" t="s">
        <v>164</v>
      </c>
    </row>
    <row r="10" spans="1:30" ht="12.75" x14ac:dyDescent="0.2">
      <c r="A10" s="5" t="s">
        <v>23</v>
      </c>
      <c r="B10" s="5" t="s">
        <v>198</v>
      </c>
      <c r="C10" s="5" t="s">
        <v>144</v>
      </c>
      <c r="D10" s="6">
        <v>80.38</v>
      </c>
      <c r="E10" s="5" t="s">
        <v>19</v>
      </c>
      <c r="G10" s="5" t="s">
        <v>19</v>
      </c>
      <c r="I10" s="5" t="s">
        <v>127</v>
      </c>
      <c r="J10" s="5" t="s">
        <v>162</v>
      </c>
      <c r="K10" s="5" t="s">
        <v>130</v>
      </c>
      <c r="L10" t="s">
        <v>164</v>
      </c>
    </row>
    <row r="11" spans="1:30" ht="12.75" x14ac:dyDescent="0.2">
      <c r="A11" s="5" t="s">
        <v>24</v>
      </c>
      <c r="B11" s="5" t="s">
        <v>198</v>
      </c>
      <c r="C11" s="5" t="s">
        <v>144</v>
      </c>
      <c r="D11" s="6" t="s">
        <v>25</v>
      </c>
      <c r="E11" s="5" t="s">
        <v>36</v>
      </c>
      <c r="G11" s="5" t="s">
        <v>121</v>
      </c>
      <c r="I11" s="5" t="s">
        <v>122</v>
      </c>
      <c r="J11" s="5" t="s">
        <v>162</v>
      </c>
      <c r="L11" t="s">
        <v>164</v>
      </c>
    </row>
    <row r="12" spans="1:30" ht="12.75" x14ac:dyDescent="0.2">
      <c r="A12" s="5" t="s">
        <v>21</v>
      </c>
      <c r="B12" s="5" t="s">
        <v>198</v>
      </c>
      <c r="C12" s="5" t="s">
        <v>145</v>
      </c>
      <c r="D12" s="6">
        <v>39.880000000000003</v>
      </c>
      <c r="E12" s="5" t="s">
        <v>19</v>
      </c>
      <c r="G12" s="5" t="s">
        <v>19</v>
      </c>
      <c r="I12" s="5" t="s">
        <v>22</v>
      </c>
      <c r="J12" s="5" t="s">
        <v>162</v>
      </c>
      <c r="L12" t="s">
        <v>164</v>
      </c>
    </row>
    <row r="13" spans="1:30" ht="12.75" x14ac:dyDescent="0.2">
      <c r="A13" s="5" t="s">
        <v>23</v>
      </c>
      <c r="B13" s="5" t="s">
        <v>198</v>
      </c>
      <c r="C13" s="5" t="s">
        <v>145</v>
      </c>
      <c r="D13" s="6">
        <v>79.760000000000005</v>
      </c>
      <c r="E13" s="5" t="s">
        <v>19</v>
      </c>
      <c r="G13" s="5" t="s">
        <v>19</v>
      </c>
      <c r="I13" s="5" t="s">
        <v>127</v>
      </c>
      <c r="J13" s="5" t="s">
        <v>162</v>
      </c>
      <c r="K13" s="5" t="s">
        <v>130</v>
      </c>
      <c r="L13" t="s">
        <v>164</v>
      </c>
    </row>
    <row r="14" spans="1:30" ht="12.75" x14ac:dyDescent="0.2">
      <c r="A14" s="5" t="s">
        <v>24</v>
      </c>
      <c r="B14" s="5" t="s">
        <v>198</v>
      </c>
      <c r="C14" s="5" t="s">
        <v>145</v>
      </c>
      <c r="D14" s="6" t="s">
        <v>25</v>
      </c>
      <c r="E14" s="5" t="s">
        <v>36</v>
      </c>
      <c r="G14" s="5" t="s">
        <v>121</v>
      </c>
      <c r="I14" s="5" t="s">
        <v>122</v>
      </c>
      <c r="J14" s="5" t="s">
        <v>162</v>
      </c>
      <c r="L14" t="s">
        <v>164</v>
      </c>
    </row>
    <row r="15" spans="1:30" ht="12.75" x14ac:dyDescent="0.2">
      <c r="A15" s="5" t="s">
        <v>21</v>
      </c>
      <c r="B15" s="5" t="s">
        <v>198</v>
      </c>
      <c r="C15" s="5" t="s">
        <v>146</v>
      </c>
      <c r="D15" s="6">
        <v>40.159999999999997</v>
      </c>
      <c r="E15" s="5" t="s">
        <v>19</v>
      </c>
      <c r="G15" s="5" t="s">
        <v>19</v>
      </c>
      <c r="I15" s="5" t="s">
        <v>22</v>
      </c>
      <c r="J15" s="5" t="s">
        <v>162</v>
      </c>
      <c r="L15" t="s">
        <v>164</v>
      </c>
    </row>
    <row r="16" spans="1:30" ht="12.75" x14ac:dyDescent="0.2">
      <c r="A16" s="5" t="s">
        <v>23</v>
      </c>
      <c r="B16" s="5" t="s">
        <v>198</v>
      </c>
      <c r="C16" s="5" t="s">
        <v>146</v>
      </c>
      <c r="D16" s="6">
        <v>80.16</v>
      </c>
      <c r="E16" s="5" t="s">
        <v>19</v>
      </c>
      <c r="G16" s="5" t="s">
        <v>19</v>
      </c>
      <c r="I16" s="5" t="s">
        <v>127</v>
      </c>
      <c r="J16" s="5" t="s">
        <v>162</v>
      </c>
      <c r="K16" s="5" t="s">
        <v>130</v>
      </c>
      <c r="L16" t="s">
        <v>164</v>
      </c>
    </row>
    <row r="17" spans="1:12" ht="12.75" x14ac:dyDescent="0.2">
      <c r="A17" s="5" t="s">
        <v>24</v>
      </c>
      <c r="B17" s="5" t="s">
        <v>198</v>
      </c>
      <c r="C17" s="5" t="s">
        <v>146</v>
      </c>
      <c r="D17" s="6" t="s">
        <v>25</v>
      </c>
      <c r="E17" s="5" t="s">
        <v>36</v>
      </c>
      <c r="G17" s="5" t="s">
        <v>121</v>
      </c>
      <c r="I17" s="5" t="s">
        <v>122</v>
      </c>
      <c r="J17" s="5" t="s">
        <v>162</v>
      </c>
      <c r="L17" t="s">
        <v>164</v>
      </c>
    </row>
    <row r="18" spans="1:12" ht="12.75" x14ac:dyDescent="0.2">
      <c r="A18" s="5" t="s">
        <v>21</v>
      </c>
      <c r="B18" s="5" t="s">
        <v>198</v>
      </c>
      <c r="C18" s="5" t="s">
        <v>147</v>
      </c>
      <c r="D18" s="6">
        <v>40.1</v>
      </c>
      <c r="E18" s="5" t="s">
        <v>19</v>
      </c>
      <c r="G18" s="5" t="s">
        <v>19</v>
      </c>
      <c r="I18" s="5" t="s">
        <v>22</v>
      </c>
      <c r="J18" s="5" t="s">
        <v>162</v>
      </c>
      <c r="L18" t="s">
        <v>164</v>
      </c>
    </row>
    <row r="19" spans="1:12" ht="12.75" x14ac:dyDescent="0.2">
      <c r="A19" s="5" t="s">
        <v>23</v>
      </c>
      <c r="B19" s="5" t="s">
        <v>198</v>
      </c>
      <c r="C19" s="5" t="s">
        <v>147</v>
      </c>
      <c r="D19" s="6">
        <v>80.209999999999994</v>
      </c>
      <c r="E19" s="5" t="s">
        <v>19</v>
      </c>
      <c r="G19" s="5" t="s">
        <v>19</v>
      </c>
      <c r="I19" s="5" t="s">
        <v>127</v>
      </c>
      <c r="J19" s="5" t="s">
        <v>162</v>
      </c>
      <c r="K19" s="5" t="s">
        <v>130</v>
      </c>
      <c r="L19" t="s">
        <v>164</v>
      </c>
    </row>
    <row r="20" spans="1:12" ht="12.75" x14ac:dyDescent="0.2">
      <c r="A20" s="5" t="s">
        <v>24</v>
      </c>
      <c r="B20" s="5" t="s">
        <v>198</v>
      </c>
      <c r="C20" s="5" t="s">
        <v>147</v>
      </c>
      <c r="D20" s="6" t="s">
        <v>25</v>
      </c>
      <c r="E20" s="5" t="s">
        <v>36</v>
      </c>
      <c r="G20" s="5" t="s">
        <v>121</v>
      </c>
      <c r="I20" s="5" t="s">
        <v>122</v>
      </c>
      <c r="J20" s="5" t="s">
        <v>162</v>
      </c>
      <c r="L20" t="s">
        <v>164</v>
      </c>
    </row>
    <row r="21" spans="1:12" ht="12.75" x14ac:dyDescent="0.2">
      <c r="A21" s="5" t="s">
        <v>21</v>
      </c>
      <c r="B21" s="5" t="s">
        <v>198</v>
      </c>
      <c r="C21" s="5" t="s">
        <v>148</v>
      </c>
      <c r="D21" s="6">
        <v>40.29</v>
      </c>
      <c r="E21" s="5" t="s">
        <v>19</v>
      </c>
      <c r="G21" s="5" t="s">
        <v>19</v>
      </c>
      <c r="I21" s="5" t="s">
        <v>22</v>
      </c>
      <c r="J21" s="5" t="s">
        <v>162</v>
      </c>
      <c r="L21" t="s">
        <v>164</v>
      </c>
    </row>
    <row r="22" spans="1:12" ht="12.75" x14ac:dyDescent="0.2">
      <c r="A22" s="5" t="s">
        <v>23</v>
      </c>
      <c r="B22" s="5" t="s">
        <v>198</v>
      </c>
      <c r="C22" s="5" t="s">
        <v>148</v>
      </c>
      <c r="D22" s="6">
        <v>80.290000000000006</v>
      </c>
      <c r="E22" s="5" t="s">
        <v>19</v>
      </c>
      <c r="G22" s="5" t="s">
        <v>19</v>
      </c>
      <c r="I22" s="5" t="s">
        <v>127</v>
      </c>
      <c r="J22" s="5" t="s">
        <v>162</v>
      </c>
      <c r="K22" s="5" t="s">
        <v>130</v>
      </c>
      <c r="L22" t="s">
        <v>164</v>
      </c>
    </row>
    <row r="23" spans="1:12" ht="12.75" x14ac:dyDescent="0.2">
      <c r="A23" s="5" t="s">
        <v>24</v>
      </c>
      <c r="B23" s="5" t="s">
        <v>198</v>
      </c>
      <c r="C23" s="5" t="s">
        <v>148</v>
      </c>
      <c r="D23" s="6" t="s">
        <v>25</v>
      </c>
      <c r="E23" s="5" t="s">
        <v>36</v>
      </c>
      <c r="G23" s="5" t="s">
        <v>121</v>
      </c>
      <c r="I23" s="5" t="s">
        <v>122</v>
      </c>
      <c r="J23" s="5" t="s">
        <v>162</v>
      </c>
      <c r="L23" t="s">
        <v>164</v>
      </c>
    </row>
    <row r="24" spans="1:12" ht="12.75" x14ac:dyDescent="0.2">
      <c r="A24" s="5" t="s">
        <v>21</v>
      </c>
      <c r="B24" s="5" t="s">
        <v>198</v>
      </c>
      <c r="C24" s="5" t="s">
        <v>149</v>
      </c>
      <c r="D24" s="6">
        <v>39.950000000000003</v>
      </c>
      <c r="E24" s="5" t="s">
        <v>19</v>
      </c>
      <c r="G24" s="5" t="s">
        <v>19</v>
      </c>
      <c r="I24" s="5" t="s">
        <v>22</v>
      </c>
      <c r="J24" s="5" t="s">
        <v>162</v>
      </c>
      <c r="L24" t="s">
        <v>164</v>
      </c>
    </row>
    <row r="25" spans="1:12" ht="12.75" x14ac:dyDescent="0.2">
      <c r="A25" s="5" t="s">
        <v>23</v>
      </c>
      <c r="B25" s="5" t="s">
        <v>198</v>
      </c>
      <c r="C25" s="5" t="s">
        <v>149</v>
      </c>
      <c r="D25" s="6">
        <v>79.900000000000006</v>
      </c>
      <c r="E25" s="5" t="s">
        <v>19</v>
      </c>
      <c r="G25" s="5" t="s">
        <v>19</v>
      </c>
      <c r="I25" s="5" t="s">
        <v>127</v>
      </c>
      <c r="J25" s="5" t="s">
        <v>162</v>
      </c>
      <c r="K25" s="5" t="s">
        <v>130</v>
      </c>
      <c r="L25" t="s">
        <v>164</v>
      </c>
    </row>
    <row r="26" spans="1:12" ht="12.75" x14ac:dyDescent="0.2">
      <c r="A26" s="5" t="s">
        <v>24</v>
      </c>
      <c r="B26" s="5" t="s">
        <v>198</v>
      </c>
      <c r="C26" s="5" t="s">
        <v>149</v>
      </c>
      <c r="D26" s="6" t="s">
        <v>25</v>
      </c>
      <c r="E26" s="5" t="s">
        <v>36</v>
      </c>
      <c r="G26" s="5" t="s">
        <v>121</v>
      </c>
      <c r="I26" s="5" t="s">
        <v>122</v>
      </c>
      <c r="J26" s="5" t="s">
        <v>162</v>
      </c>
      <c r="L26" t="s">
        <v>164</v>
      </c>
    </row>
    <row r="27" spans="1:12" ht="12.75" x14ac:dyDescent="0.2">
      <c r="A27" s="5" t="s">
        <v>21</v>
      </c>
      <c r="B27" s="5" t="s">
        <v>198</v>
      </c>
      <c r="C27" s="5" t="s">
        <v>150</v>
      </c>
      <c r="D27" s="6">
        <v>40.07</v>
      </c>
      <c r="E27" s="5" t="s">
        <v>19</v>
      </c>
      <c r="G27" s="5" t="s">
        <v>19</v>
      </c>
      <c r="I27" s="5" t="s">
        <v>22</v>
      </c>
      <c r="J27" s="5" t="s">
        <v>162</v>
      </c>
      <c r="L27" t="s">
        <v>164</v>
      </c>
    </row>
    <row r="28" spans="1:12" ht="12.75" x14ac:dyDescent="0.2">
      <c r="A28" s="5" t="s">
        <v>23</v>
      </c>
      <c r="B28" s="5" t="s">
        <v>198</v>
      </c>
      <c r="C28" s="5" t="s">
        <v>150</v>
      </c>
      <c r="D28" s="6">
        <v>80.069999999999993</v>
      </c>
      <c r="E28" s="5" t="s">
        <v>19</v>
      </c>
      <c r="G28" s="5" t="s">
        <v>19</v>
      </c>
      <c r="I28" s="5" t="s">
        <v>127</v>
      </c>
      <c r="J28" s="5" t="s">
        <v>162</v>
      </c>
      <c r="K28" s="5" t="s">
        <v>130</v>
      </c>
      <c r="L28" t="s">
        <v>164</v>
      </c>
    </row>
    <row r="29" spans="1:12" ht="12.75" x14ac:dyDescent="0.2">
      <c r="A29" s="5" t="s">
        <v>24</v>
      </c>
      <c r="B29" s="5" t="s">
        <v>198</v>
      </c>
      <c r="C29" s="5" t="s">
        <v>150</v>
      </c>
      <c r="D29" s="6" t="s">
        <v>25</v>
      </c>
      <c r="E29" s="5" t="s">
        <v>36</v>
      </c>
      <c r="G29" s="5" t="s">
        <v>121</v>
      </c>
      <c r="I29" s="5" t="s">
        <v>122</v>
      </c>
      <c r="J29" s="5" t="s">
        <v>162</v>
      </c>
      <c r="L29" t="s">
        <v>164</v>
      </c>
    </row>
    <row r="30" spans="1:12" ht="12.75" x14ac:dyDescent="0.2">
      <c r="A30" s="5" t="s">
        <v>21</v>
      </c>
      <c r="B30" s="5" t="s">
        <v>198</v>
      </c>
      <c r="C30" s="5" t="s">
        <v>151</v>
      </c>
      <c r="D30" s="6">
        <v>39.86</v>
      </c>
      <c r="E30" s="5" t="s">
        <v>19</v>
      </c>
      <c r="G30" s="5" t="s">
        <v>19</v>
      </c>
      <c r="I30" s="5" t="s">
        <v>22</v>
      </c>
      <c r="J30" s="5" t="s">
        <v>162</v>
      </c>
      <c r="L30" t="s">
        <v>164</v>
      </c>
    </row>
    <row r="31" spans="1:12" ht="12.75" x14ac:dyDescent="0.2">
      <c r="A31" s="5" t="s">
        <v>23</v>
      </c>
      <c r="B31" s="5" t="s">
        <v>198</v>
      </c>
      <c r="C31" s="5" t="s">
        <v>151</v>
      </c>
      <c r="D31" s="6">
        <v>79.86</v>
      </c>
      <c r="E31" s="5" t="s">
        <v>19</v>
      </c>
      <c r="G31" s="5" t="s">
        <v>19</v>
      </c>
      <c r="I31" s="5" t="s">
        <v>127</v>
      </c>
      <c r="J31" s="5" t="s">
        <v>162</v>
      </c>
      <c r="K31" s="5" t="s">
        <v>130</v>
      </c>
      <c r="L31" t="s">
        <v>164</v>
      </c>
    </row>
    <row r="32" spans="1:12" ht="12.75" x14ac:dyDescent="0.2">
      <c r="A32" s="5" t="s">
        <v>24</v>
      </c>
      <c r="B32" s="5" t="s">
        <v>198</v>
      </c>
      <c r="C32" s="5" t="s">
        <v>151</v>
      </c>
      <c r="D32" s="6" t="s">
        <v>25</v>
      </c>
      <c r="E32" s="5" t="s">
        <v>36</v>
      </c>
      <c r="G32" s="5" t="s">
        <v>121</v>
      </c>
      <c r="I32" s="5" t="s">
        <v>122</v>
      </c>
      <c r="J32" s="5" t="s">
        <v>162</v>
      </c>
      <c r="L32" t="s">
        <v>164</v>
      </c>
    </row>
    <row r="33" spans="1:12" ht="12.75" x14ac:dyDescent="0.2">
      <c r="A33" s="5" t="s">
        <v>21</v>
      </c>
      <c r="B33" s="5" t="s">
        <v>198</v>
      </c>
      <c r="C33" s="5" t="s">
        <v>159</v>
      </c>
      <c r="D33" s="6">
        <v>40</v>
      </c>
      <c r="E33" s="5" t="s">
        <v>19</v>
      </c>
      <c r="G33" s="5" t="s">
        <v>19</v>
      </c>
      <c r="I33" s="5" t="s">
        <v>22</v>
      </c>
      <c r="J33" s="5" t="s">
        <v>162</v>
      </c>
      <c r="L33" t="s">
        <v>164</v>
      </c>
    </row>
    <row r="34" spans="1:12" ht="12.75" x14ac:dyDescent="0.2">
      <c r="A34" s="5" t="s">
        <v>23</v>
      </c>
      <c r="B34" s="5" t="s">
        <v>198</v>
      </c>
      <c r="C34" s="5" t="s">
        <v>159</v>
      </c>
      <c r="D34" s="6">
        <v>80</v>
      </c>
      <c r="E34" s="5" t="s">
        <v>19</v>
      </c>
      <c r="G34" s="5" t="s">
        <v>19</v>
      </c>
      <c r="I34" s="5" t="s">
        <v>22</v>
      </c>
      <c r="J34" s="5" t="s">
        <v>162</v>
      </c>
      <c r="L34" t="s">
        <v>164</v>
      </c>
    </row>
    <row r="35" spans="1:12" ht="12.75" x14ac:dyDescent="0.2">
      <c r="A35" s="5" t="s">
        <v>24</v>
      </c>
      <c r="B35" s="5" t="s">
        <v>198</v>
      </c>
      <c r="C35" s="5" t="s">
        <v>159</v>
      </c>
      <c r="D35" s="6" t="s">
        <v>25</v>
      </c>
      <c r="E35" s="5" t="s">
        <v>36</v>
      </c>
      <c r="G35" s="5" t="s">
        <v>117</v>
      </c>
      <c r="I35" s="5" t="s">
        <v>118</v>
      </c>
      <c r="J35" s="5" t="s">
        <v>162</v>
      </c>
      <c r="L35" t="s">
        <v>164</v>
      </c>
    </row>
    <row r="36" spans="1:12" ht="12.75" x14ac:dyDescent="0.2">
      <c r="A36" s="5" t="s">
        <v>21</v>
      </c>
      <c r="B36" s="5" t="s">
        <v>198</v>
      </c>
      <c r="C36" s="5" t="s">
        <v>152</v>
      </c>
      <c r="D36" s="6">
        <v>39.64</v>
      </c>
      <c r="E36" s="5" t="s">
        <v>19</v>
      </c>
      <c r="G36" s="5" t="s">
        <v>19</v>
      </c>
      <c r="I36" s="5" t="s">
        <v>22</v>
      </c>
      <c r="J36" s="5" t="s">
        <v>162</v>
      </c>
      <c r="L36" t="s">
        <v>164</v>
      </c>
    </row>
    <row r="37" spans="1:12" ht="12.75" x14ac:dyDescent="0.2">
      <c r="A37" s="5" t="s">
        <v>23</v>
      </c>
      <c r="B37" s="5" t="s">
        <v>198</v>
      </c>
      <c r="C37" s="5" t="s">
        <v>152</v>
      </c>
      <c r="D37" s="6">
        <v>79.64</v>
      </c>
      <c r="E37" s="5" t="s">
        <v>19</v>
      </c>
      <c r="G37" s="5" t="s">
        <v>19</v>
      </c>
      <c r="I37" s="5" t="s">
        <v>127</v>
      </c>
      <c r="J37" s="5" t="s">
        <v>162</v>
      </c>
      <c r="K37" s="5" t="s">
        <v>130</v>
      </c>
      <c r="L37" t="s">
        <v>164</v>
      </c>
    </row>
    <row r="38" spans="1:12" ht="12.75" x14ac:dyDescent="0.2">
      <c r="A38" s="5" t="s">
        <v>24</v>
      </c>
      <c r="B38" s="5" t="s">
        <v>198</v>
      </c>
      <c r="C38" s="5" t="s">
        <v>152</v>
      </c>
      <c r="D38" s="6" t="s">
        <v>25</v>
      </c>
      <c r="E38" s="5" t="s">
        <v>36</v>
      </c>
      <c r="G38" s="5" t="s">
        <v>121</v>
      </c>
      <c r="I38" s="5" t="s">
        <v>122</v>
      </c>
      <c r="J38" s="5" t="s">
        <v>162</v>
      </c>
      <c r="L38" t="s">
        <v>164</v>
      </c>
    </row>
    <row r="39" spans="1:12" ht="12.75" x14ac:dyDescent="0.2">
      <c r="A39" s="5" t="s">
        <v>21</v>
      </c>
      <c r="B39" s="5" t="s">
        <v>198</v>
      </c>
      <c r="C39" s="5" t="s">
        <v>158</v>
      </c>
      <c r="D39" s="6">
        <v>40</v>
      </c>
      <c r="E39" s="5" t="s">
        <v>19</v>
      </c>
      <c r="G39" s="5" t="s">
        <v>19</v>
      </c>
      <c r="I39" s="5" t="s">
        <v>22</v>
      </c>
      <c r="J39" s="5" t="s">
        <v>162</v>
      </c>
      <c r="L39" t="s">
        <v>164</v>
      </c>
    </row>
    <row r="40" spans="1:12" ht="12.75" x14ac:dyDescent="0.2">
      <c r="A40" s="5" t="s">
        <v>23</v>
      </c>
      <c r="B40" s="5" t="s">
        <v>198</v>
      </c>
      <c r="C40" s="5" t="s">
        <v>158</v>
      </c>
      <c r="D40" s="6">
        <v>80</v>
      </c>
      <c r="E40" s="5" t="s">
        <v>19</v>
      </c>
      <c r="G40" s="5" t="s">
        <v>19</v>
      </c>
      <c r="I40" s="5" t="s">
        <v>22</v>
      </c>
      <c r="J40" s="5" t="s">
        <v>162</v>
      </c>
      <c r="L40" t="s">
        <v>164</v>
      </c>
    </row>
    <row r="41" spans="1:12" ht="12.75" x14ac:dyDescent="0.2">
      <c r="A41" s="5" t="s">
        <v>24</v>
      </c>
      <c r="B41" s="5" t="s">
        <v>198</v>
      </c>
      <c r="C41" s="5" t="s">
        <v>158</v>
      </c>
      <c r="D41" s="6" t="s">
        <v>25</v>
      </c>
      <c r="E41" s="5" t="s">
        <v>36</v>
      </c>
      <c r="G41" s="5" t="s">
        <v>117</v>
      </c>
      <c r="I41" s="5" t="s">
        <v>118</v>
      </c>
      <c r="J41" s="5" t="s">
        <v>162</v>
      </c>
      <c r="L41" t="s">
        <v>164</v>
      </c>
    </row>
    <row r="42" spans="1:12" ht="12.75" x14ac:dyDescent="0.2">
      <c r="A42" s="5" t="s">
        <v>21</v>
      </c>
      <c r="B42" s="5" t="s">
        <v>198</v>
      </c>
      <c r="C42" s="5" t="s">
        <v>153</v>
      </c>
      <c r="D42" s="6">
        <v>39.909999999999997</v>
      </c>
      <c r="E42" s="5" t="s">
        <v>19</v>
      </c>
      <c r="G42" s="5" t="s">
        <v>19</v>
      </c>
      <c r="I42" s="5" t="s">
        <v>22</v>
      </c>
      <c r="J42" s="5" t="s">
        <v>162</v>
      </c>
      <c r="L42" t="s">
        <v>164</v>
      </c>
    </row>
    <row r="43" spans="1:12" ht="12.75" x14ac:dyDescent="0.2">
      <c r="A43" s="5" t="s">
        <v>23</v>
      </c>
      <c r="B43" s="5" t="s">
        <v>198</v>
      </c>
      <c r="C43" s="5" t="s">
        <v>153</v>
      </c>
      <c r="D43" s="6">
        <v>79.819999999999993</v>
      </c>
      <c r="E43" s="5" t="s">
        <v>19</v>
      </c>
      <c r="G43" s="5" t="s">
        <v>19</v>
      </c>
      <c r="I43" s="5" t="s">
        <v>127</v>
      </c>
      <c r="J43" s="5" t="s">
        <v>162</v>
      </c>
      <c r="K43" s="5" t="s">
        <v>130</v>
      </c>
      <c r="L43" t="s">
        <v>164</v>
      </c>
    </row>
    <row r="44" spans="1:12" ht="12.75" x14ac:dyDescent="0.2">
      <c r="A44" s="5" t="s">
        <v>24</v>
      </c>
      <c r="B44" s="5" t="s">
        <v>198</v>
      </c>
      <c r="C44" s="5" t="s">
        <v>153</v>
      </c>
      <c r="D44" s="6" t="s">
        <v>25</v>
      </c>
      <c r="E44" s="5" t="s">
        <v>36</v>
      </c>
      <c r="G44" s="5" t="s">
        <v>121</v>
      </c>
      <c r="I44" s="5" t="s">
        <v>122</v>
      </c>
      <c r="J44" s="5" t="s">
        <v>162</v>
      </c>
      <c r="L44" t="s">
        <v>164</v>
      </c>
    </row>
    <row r="45" spans="1:12" ht="12.75" x14ac:dyDescent="0.2">
      <c r="A45" s="5" t="s">
        <v>21</v>
      </c>
      <c r="B45" s="5" t="s">
        <v>198</v>
      </c>
      <c r="C45" s="5" t="s">
        <v>154</v>
      </c>
      <c r="D45" s="6">
        <v>40</v>
      </c>
      <c r="E45" s="5" t="s">
        <v>19</v>
      </c>
      <c r="G45" s="5" t="s">
        <v>19</v>
      </c>
      <c r="I45" s="5" t="s">
        <v>22</v>
      </c>
      <c r="J45" s="5" t="s">
        <v>162</v>
      </c>
      <c r="L45" t="s">
        <v>164</v>
      </c>
    </row>
    <row r="46" spans="1:12" ht="12.75" x14ac:dyDescent="0.2">
      <c r="A46" s="5" t="s">
        <v>23</v>
      </c>
      <c r="B46" s="5" t="s">
        <v>198</v>
      </c>
      <c r="C46" s="5" t="s">
        <v>154</v>
      </c>
      <c r="D46" s="6">
        <v>80</v>
      </c>
      <c r="E46" s="5" t="s">
        <v>19</v>
      </c>
      <c r="G46" s="5" t="s">
        <v>19</v>
      </c>
      <c r="I46" s="5" t="s">
        <v>22</v>
      </c>
      <c r="J46" s="5" t="s">
        <v>162</v>
      </c>
      <c r="L46" t="s">
        <v>164</v>
      </c>
    </row>
    <row r="47" spans="1:12" ht="12.75" x14ac:dyDescent="0.2">
      <c r="A47" s="5" t="s">
        <v>24</v>
      </c>
      <c r="B47" s="5" t="s">
        <v>198</v>
      </c>
      <c r="C47" s="5" t="s">
        <v>154</v>
      </c>
      <c r="D47" s="6" t="s">
        <v>25</v>
      </c>
      <c r="E47" s="5" t="s">
        <v>36</v>
      </c>
      <c r="G47" s="5" t="s">
        <v>121</v>
      </c>
      <c r="I47" s="5" t="s">
        <v>122</v>
      </c>
      <c r="J47" s="5" t="s">
        <v>162</v>
      </c>
      <c r="L47" t="s">
        <v>164</v>
      </c>
    </row>
    <row r="48" spans="1:12" ht="12.75" x14ac:dyDescent="0.2">
      <c r="A48" s="5" t="s">
        <v>21</v>
      </c>
      <c r="B48" s="5" t="s">
        <v>198</v>
      </c>
      <c r="C48" s="5" t="s">
        <v>155</v>
      </c>
      <c r="D48" s="6">
        <v>39.85</v>
      </c>
      <c r="E48" s="5" t="s">
        <v>19</v>
      </c>
      <c r="G48" s="5" t="s">
        <v>19</v>
      </c>
      <c r="I48" s="5" t="s">
        <v>22</v>
      </c>
      <c r="J48" s="5" t="s">
        <v>162</v>
      </c>
      <c r="L48" t="s">
        <v>164</v>
      </c>
    </row>
    <row r="49" spans="1:12" ht="12.75" x14ac:dyDescent="0.2">
      <c r="A49" s="5" t="s">
        <v>23</v>
      </c>
      <c r="B49" s="5" t="s">
        <v>198</v>
      </c>
      <c r="C49" s="5" t="s">
        <v>155</v>
      </c>
      <c r="D49" s="6">
        <v>79.709999999999994</v>
      </c>
      <c r="E49" s="5" t="s">
        <v>19</v>
      </c>
      <c r="G49" s="5" t="s">
        <v>19</v>
      </c>
      <c r="I49" s="5" t="s">
        <v>127</v>
      </c>
      <c r="J49" s="5" t="s">
        <v>162</v>
      </c>
      <c r="K49" s="5" t="s">
        <v>130</v>
      </c>
      <c r="L49" t="s">
        <v>164</v>
      </c>
    </row>
    <row r="50" spans="1:12" ht="12.75" x14ac:dyDescent="0.2">
      <c r="A50" s="5" t="s">
        <v>24</v>
      </c>
      <c r="B50" s="5" t="s">
        <v>198</v>
      </c>
      <c r="C50" s="5" t="s">
        <v>155</v>
      </c>
      <c r="D50" s="6" t="s">
        <v>25</v>
      </c>
      <c r="E50" s="5" t="s">
        <v>36</v>
      </c>
      <c r="G50" s="5" t="s">
        <v>121</v>
      </c>
      <c r="I50" s="5" t="s">
        <v>122</v>
      </c>
      <c r="J50" s="5" t="s">
        <v>162</v>
      </c>
      <c r="L50" t="s">
        <v>164</v>
      </c>
    </row>
    <row r="51" spans="1:12" ht="12.75" x14ac:dyDescent="0.2">
      <c r="A51" s="5" t="s">
        <v>21</v>
      </c>
      <c r="B51" s="5" t="s">
        <v>198</v>
      </c>
      <c r="C51" s="5" t="s">
        <v>156</v>
      </c>
      <c r="D51" s="6">
        <v>40</v>
      </c>
      <c r="E51" s="5" t="s">
        <v>19</v>
      </c>
      <c r="G51" s="5" t="s">
        <v>19</v>
      </c>
      <c r="I51" s="5" t="s">
        <v>22</v>
      </c>
      <c r="J51" s="5" t="s">
        <v>162</v>
      </c>
      <c r="L51" t="s">
        <v>164</v>
      </c>
    </row>
    <row r="52" spans="1:12" ht="12.75" x14ac:dyDescent="0.2">
      <c r="A52" s="5" t="s">
        <v>23</v>
      </c>
      <c r="B52" s="5" t="s">
        <v>198</v>
      </c>
      <c r="C52" s="5" t="s">
        <v>156</v>
      </c>
      <c r="D52" s="6">
        <v>80</v>
      </c>
      <c r="E52" s="5" t="s">
        <v>19</v>
      </c>
      <c r="G52" s="5" t="s">
        <v>19</v>
      </c>
      <c r="I52" s="5" t="s">
        <v>22</v>
      </c>
      <c r="J52" s="5" t="s">
        <v>162</v>
      </c>
      <c r="L52" t="s">
        <v>164</v>
      </c>
    </row>
    <row r="53" spans="1:12" ht="12.75" x14ac:dyDescent="0.2">
      <c r="A53" s="5" t="s">
        <v>24</v>
      </c>
      <c r="B53" s="5" t="s">
        <v>198</v>
      </c>
      <c r="C53" s="5" t="s">
        <v>156</v>
      </c>
      <c r="D53" s="6" t="s">
        <v>25</v>
      </c>
      <c r="E53" s="5" t="s">
        <v>36</v>
      </c>
      <c r="G53" s="5" t="s">
        <v>121</v>
      </c>
      <c r="I53" s="5" t="s">
        <v>122</v>
      </c>
      <c r="J53" s="5" t="s">
        <v>162</v>
      </c>
      <c r="L53" t="s">
        <v>164</v>
      </c>
    </row>
    <row r="54" spans="1:12" ht="12.75" x14ac:dyDescent="0.2">
      <c r="A54" s="5" t="s">
        <v>21</v>
      </c>
      <c r="B54" s="5" t="s">
        <v>198</v>
      </c>
      <c r="C54" s="5" t="s">
        <v>88</v>
      </c>
      <c r="D54" s="6">
        <v>40.1</v>
      </c>
      <c r="E54" s="5" t="s">
        <v>19</v>
      </c>
      <c r="G54" s="5" t="s">
        <v>19</v>
      </c>
      <c r="I54" s="5" t="s">
        <v>22</v>
      </c>
      <c r="J54" s="5" t="s">
        <v>162</v>
      </c>
      <c r="L54" t="s">
        <v>164</v>
      </c>
    </row>
    <row r="55" spans="1:12" ht="12.75" x14ac:dyDescent="0.2">
      <c r="A55" s="5" t="s">
        <v>23</v>
      </c>
      <c r="B55" s="5" t="s">
        <v>198</v>
      </c>
      <c r="C55" s="5" t="s">
        <v>88</v>
      </c>
      <c r="D55" s="6">
        <v>80.2</v>
      </c>
      <c r="E55" s="5" t="s">
        <v>19</v>
      </c>
      <c r="G55" s="5" t="s">
        <v>19</v>
      </c>
      <c r="I55" s="5" t="s">
        <v>127</v>
      </c>
      <c r="J55" s="5" t="s">
        <v>162</v>
      </c>
      <c r="K55" s="5" t="s">
        <v>130</v>
      </c>
      <c r="L55" t="s">
        <v>164</v>
      </c>
    </row>
    <row r="56" spans="1:12" ht="12.75" x14ac:dyDescent="0.2">
      <c r="A56" s="5" t="s">
        <v>24</v>
      </c>
      <c r="B56" s="5" t="s">
        <v>198</v>
      </c>
      <c r="C56" s="5" t="s">
        <v>88</v>
      </c>
      <c r="D56" s="6" t="s">
        <v>25</v>
      </c>
      <c r="E56" s="5" t="s">
        <v>36</v>
      </c>
      <c r="G56" s="5" t="s">
        <v>121</v>
      </c>
      <c r="I56" s="5" t="s">
        <v>122</v>
      </c>
      <c r="J56" s="5" t="s">
        <v>162</v>
      </c>
      <c r="L56" t="s">
        <v>164</v>
      </c>
    </row>
    <row r="57" spans="1:12" ht="12.75" x14ac:dyDescent="0.2">
      <c r="A57" s="5" t="s">
        <v>21</v>
      </c>
      <c r="B57" s="5" t="s">
        <v>198</v>
      </c>
      <c r="C57" s="5" t="s">
        <v>89</v>
      </c>
      <c r="D57" s="6">
        <v>40</v>
      </c>
      <c r="E57" s="5" t="s">
        <v>19</v>
      </c>
      <c r="G57" s="5" t="s">
        <v>19</v>
      </c>
      <c r="I57" s="5" t="s">
        <v>22</v>
      </c>
      <c r="J57" s="5" t="s">
        <v>162</v>
      </c>
      <c r="L57" t="s">
        <v>164</v>
      </c>
    </row>
    <row r="58" spans="1:12" ht="12.75" x14ac:dyDescent="0.2">
      <c r="A58" s="5" t="s">
        <v>23</v>
      </c>
      <c r="B58" s="5" t="s">
        <v>198</v>
      </c>
      <c r="C58" s="5" t="s">
        <v>89</v>
      </c>
      <c r="D58" s="6">
        <v>80</v>
      </c>
      <c r="E58" s="5" t="s">
        <v>19</v>
      </c>
      <c r="G58" s="5" t="s">
        <v>19</v>
      </c>
      <c r="I58" s="5" t="s">
        <v>22</v>
      </c>
      <c r="J58" s="5" t="s">
        <v>162</v>
      </c>
      <c r="L58" t="s">
        <v>164</v>
      </c>
    </row>
    <row r="59" spans="1:12" ht="12.75" x14ac:dyDescent="0.2">
      <c r="A59" s="5" t="s">
        <v>24</v>
      </c>
      <c r="B59" s="5" t="s">
        <v>198</v>
      </c>
      <c r="C59" s="5" t="s">
        <v>89</v>
      </c>
      <c r="D59" s="6" t="s">
        <v>25</v>
      </c>
      <c r="E59" s="5" t="s">
        <v>36</v>
      </c>
      <c r="G59" s="5" t="s">
        <v>121</v>
      </c>
      <c r="I59" s="5" t="s">
        <v>122</v>
      </c>
      <c r="J59" s="5" t="s">
        <v>162</v>
      </c>
      <c r="L59" t="s">
        <v>164</v>
      </c>
    </row>
    <row r="60" spans="1:12" ht="12.75" x14ac:dyDescent="0.2">
      <c r="A60" s="5" t="s">
        <v>21</v>
      </c>
      <c r="B60" s="5" t="s">
        <v>198</v>
      </c>
      <c r="C60" s="5" t="s">
        <v>72</v>
      </c>
      <c r="D60" s="6">
        <v>39.81</v>
      </c>
      <c r="E60" s="5" t="s">
        <v>19</v>
      </c>
      <c r="G60" s="5" t="s">
        <v>19</v>
      </c>
      <c r="I60" s="5" t="s">
        <v>22</v>
      </c>
      <c r="J60" s="5" t="s">
        <v>162</v>
      </c>
      <c r="L60" t="s">
        <v>164</v>
      </c>
    </row>
    <row r="61" spans="1:12" ht="12.75" x14ac:dyDescent="0.2">
      <c r="A61" s="5" t="s">
        <v>18</v>
      </c>
      <c r="B61" s="5" t="s">
        <v>198</v>
      </c>
      <c r="C61" s="5" t="s">
        <v>72</v>
      </c>
      <c r="D61" s="6">
        <v>53.18</v>
      </c>
      <c r="E61" s="5" t="s">
        <v>19</v>
      </c>
      <c r="G61" s="5" t="s">
        <v>19</v>
      </c>
      <c r="I61" s="5" t="s">
        <v>129</v>
      </c>
      <c r="J61" s="5" t="s">
        <v>162</v>
      </c>
      <c r="L61" t="s">
        <v>164</v>
      </c>
    </row>
    <row r="62" spans="1:12" ht="12.75" x14ac:dyDescent="0.2">
      <c r="A62" s="5" t="s">
        <v>23</v>
      </c>
      <c r="B62" s="5" t="s">
        <v>198</v>
      </c>
      <c r="C62" s="5" t="s">
        <v>72</v>
      </c>
      <c r="D62" s="6">
        <v>79.62</v>
      </c>
      <c r="E62" s="5" t="s">
        <v>19</v>
      </c>
      <c r="G62" s="5" t="s">
        <v>19</v>
      </c>
      <c r="I62" s="5" t="s">
        <v>127</v>
      </c>
      <c r="J62" s="5" t="s">
        <v>162</v>
      </c>
      <c r="K62" s="5" t="s">
        <v>130</v>
      </c>
      <c r="L62" t="s">
        <v>164</v>
      </c>
    </row>
    <row r="63" spans="1:12" ht="12.75" x14ac:dyDescent="0.2">
      <c r="A63" s="5" t="s">
        <v>24</v>
      </c>
      <c r="B63" s="5" t="s">
        <v>198</v>
      </c>
      <c r="C63" s="5" t="s">
        <v>72</v>
      </c>
      <c r="D63" s="6" t="s">
        <v>25</v>
      </c>
      <c r="E63" s="5" t="s">
        <v>36</v>
      </c>
      <c r="G63" s="5" t="s">
        <v>121</v>
      </c>
      <c r="I63" s="5" t="s">
        <v>122</v>
      </c>
      <c r="J63" s="5" t="s">
        <v>162</v>
      </c>
      <c r="L63" t="s">
        <v>164</v>
      </c>
    </row>
    <row r="64" spans="1:12" ht="12.75" x14ac:dyDescent="0.2">
      <c r="A64" s="5" t="s">
        <v>21</v>
      </c>
      <c r="B64" s="5" t="s">
        <v>198</v>
      </c>
      <c r="C64" s="5" t="s">
        <v>74</v>
      </c>
      <c r="D64" s="6">
        <v>40</v>
      </c>
      <c r="E64" s="5" t="s">
        <v>19</v>
      </c>
      <c r="G64" s="5" t="s">
        <v>19</v>
      </c>
      <c r="I64" s="5" t="s">
        <v>22</v>
      </c>
      <c r="J64" s="5" t="s">
        <v>162</v>
      </c>
      <c r="L64" t="s">
        <v>164</v>
      </c>
    </row>
    <row r="65" spans="1:12" ht="12.75" x14ac:dyDescent="0.2">
      <c r="A65" s="5" t="s">
        <v>23</v>
      </c>
      <c r="B65" s="5" t="s">
        <v>198</v>
      </c>
      <c r="C65" s="5" t="s">
        <v>74</v>
      </c>
      <c r="D65" s="6">
        <v>80</v>
      </c>
      <c r="E65" s="5" t="s">
        <v>19</v>
      </c>
      <c r="G65" s="5" t="s">
        <v>19</v>
      </c>
      <c r="I65" s="5" t="s">
        <v>22</v>
      </c>
      <c r="J65" s="5" t="s">
        <v>162</v>
      </c>
      <c r="L65" t="s">
        <v>164</v>
      </c>
    </row>
    <row r="66" spans="1:12" ht="12.75" x14ac:dyDescent="0.2">
      <c r="A66" s="5" t="s">
        <v>24</v>
      </c>
      <c r="B66" s="5" t="s">
        <v>198</v>
      </c>
      <c r="C66" s="5" t="s">
        <v>74</v>
      </c>
      <c r="D66" s="6" t="s">
        <v>25</v>
      </c>
      <c r="E66" s="5" t="s">
        <v>36</v>
      </c>
      <c r="G66" s="5" t="s">
        <v>121</v>
      </c>
      <c r="I66" s="5" t="s">
        <v>122</v>
      </c>
      <c r="J66" s="5" t="s">
        <v>162</v>
      </c>
      <c r="L66" t="s">
        <v>164</v>
      </c>
    </row>
    <row r="67" spans="1:12" ht="12.75" x14ac:dyDescent="0.2">
      <c r="A67" s="5" t="s">
        <v>21</v>
      </c>
      <c r="B67" s="5" t="s">
        <v>198</v>
      </c>
      <c r="C67" s="5" t="s">
        <v>56</v>
      </c>
      <c r="D67" s="6">
        <v>39.65</v>
      </c>
      <c r="E67" s="5" t="s">
        <v>19</v>
      </c>
      <c r="G67" s="5" t="s">
        <v>19</v>
      </c>
      <c r="I67" s="5" t="s">
        <v>22</v>
      </c>
      <c r="J67" s="5" t="s">
        <v>162</v>
      </c>
      <c r="L67" t="s">
        <v>164</v>
      </c>
    </row>
    <row r="68" spans="1:12" ht="12.75" x14ac:dyDescent="0.2">
      <c r="A68" s="5" t="s">
        <v>23</v>
      </c>
      <c r="B68" s="5" t="s">
        <v>198</v>
      </c>
      <c r="C68" s="5" t="s">
        <v>56</v>
      </c>
      <c r="D68" s="6">
        <v>79.3</v>
      </c>
      <c r="E68" s="5" t="s">
        <v>19</v>
      </c>
      <c r="G68" s="5" t="s">
        <v>19</v>
      </c>
      <c r="I68" s="5" t="s">
        <v>127</v>
      </c>
      <c r="J68" s="5" t="s">
        <v>162</v>
      </c>
      <c r="K68" s="5" t="s">
        <v>130</v>
      </c>
      <c r="L68" t="s">
        <v>164</v>
      </c>
    </row>
    <row r="69" spans="1:12" ht="12.75" x14ac:dyDescent="0.2">
      <c r="A69" s="5" t="s">
        <v>24</v>
      </c>
      <c r="B69" s="5" t="s">
        <v>198</v>
      </c>
      <c r="C69" s="5" t="s">
        <v>56</v>
      </c>
      <c r="D69" s="6" t="s">
        <v>25</v>
      </c>
      <c r="E69" s="5" t="s">
        <v>36</v>
      </c>
      <c r="G69" s="5" t="s">
        <v>121</v>
      </c>
      <c r="I69" s="5" t="s">
        <v>122</v>
      </c>
      <c r="J69" s="5" t="s">
        <v>162</v>
      </c>
      <c r="L69" t="s">
        <v>164</v>
      </c>
    </row>
    <row r="70" spans="1:12" ht="12.75" x14ac:dyDescent="0.2">
      <c r="A70" s="5" t="s">
        <v>21</v>
      </c>
      <c r="B70" s="5" t="s">
        <v>198</v>
      </c>
      <c r="C70" s="5" t="s">
        <v>58</v>
      </c>
      <c r="D70" s="6">
        <v>40</v>
      </c>
      <c r="E70" s="5" t="s">
        <v>19</v>
      </c>
      <c r="G70" s="5" t="s">
        <v>19</v>
      </c>
      <c r="I70" s="5" t="s">
        <v>22</v>
      </c>
      <c r="J70" s="5" t="s">
        <v>162</v>
      </c>
      <c r="L70" t="s">
        <v>164</v>
      </c>
    </row>
    <row r="71" spans="1:12" ht="12.75" x14ac:dyDescent="0.2">
      <c r="A71" s="5" t="s">
        <v>23</v>
      </c>
      <c r="B71" s="5" t="s">
        <v>198</v>
      </c>
      <c r="C71" s="5" t="s">
        <v>58</v>
      </c>
      <c r="D71" s="6">
        <v>70.650000000000006</v>
      </c>
      <c r="E71" s="5" t="s">
        <v>19</v>
      </c>
      <c r="G71" s="5" t="s">
        <v>19</v>
      </c>
      <c r="I71" s="5" t="s">
        <v>22</v>
      </c>
      <c r="J71" s="5" t="s">
        <v>162</v>
      </c>
      <c r="K71" s="5" t="s">
        <v>131</v>
      </c>
      <c r="L71" t="s">
        <v>164</v>
      </c>
    </row>
    <row r="72" spans="1:12" ht="12.75" x14ac:dyDescent="0.2">
      <c r="A72" s="5" t="s">
        <v>24</v>
      </c>
      <c r="B72" s="5" t="s">
        <v>198</v>
      </c>
      <c r="C72" s="5" t="s">
        <v>58</v>
      </c>
      <c r="D72" s="6" t="s">
        <v>25</v>
      </c>
      <c r="E72" s="5" t="s">
        <v>36</v>
      </c>
      <c r="G72" s="5" t="s">
        <v>121</v>
      </c>
      <c r="I72" s="5" t="s">
        <v>122</v>
      </c>
      <c r="J72" s="5" t="s">
        <v>162</v>
      </c>
      <c r="L72" t="s">
        <v>164</v>
      </c>
    </row>
    <row r="73" spans="1:12" ht="12.75" x14ac:dyDescent="0.2">
      <c r="A73" s="5" t="s">
        <v>21</v>
      </c>
      <c r="B73" s="5" t="s">
        <v>198</v>
      </c>
      <c r="C73" s="5" t="s">
        <v>49</v>
      </c>
      <c r="D73" s="6">
        <v>39.729999999999997</v>
      </c>
      <c r="E73" s="5" t="s">
        <v>19</v>
      </c>
      <c r="G73" s="5" t="s">
        <v>19</v>
      </c>
      <c r="I73" s="5" t="s">
        <v>22</v>
      </c>
      <c r="J73" s="5" t="s">
        <v>162</v>
      </c>
      <c r="L73" t="s">
        <v>164</v>
      </c>
    </row>
    <row r="74" spans="1:12" ht="12.75" x14ac:dyDescent="0.2">
      <c r="A74" s="5" t="s">
        <v>23</v>
      </c>
      <c r="B74" s="5" t="s">
        <v>198</v>
      </c>
      <c r="C74" s="5" t="s">
        <v>49</v>
      </c>
      <c r="D74" s="6">
        <v>79.459999999999994</v>
      </c>
      <c r="E74" s="5" t="s">
        <v>19</v>
      </c>
      <c r="G74" s="5" t="s">
        <v>19</v>
      </c>
      <c r="I74" s="5" t="s">
        <v>127</v>
      </c>
      <c r="J74" s="5" t="s">
        <v>162</v>
      </c>
      <c r="K74" s="5" t="s">
        <v>128</v>
      </c>
      <c r="L74" t="s">
        <v>164</v>
      </c>
    </row>
    <row r="75" spans="1:12" ht="12.75" x14ac:dyDescent="0.2">
      <c r="A75" s="5" t="s">
        <v>24</v>
      </c>
      <c r="B75" s="5" t="s">
        <v>198</v>
      </c>
      <c r="C75" s="5" t="s">
        <v>49</v>
      </c>
      <c r="D75" s="6" t="s">
        <v>25</v>
      </c>
      <c r="E75" s="5" t="s">
        <v>36</v>
      </c>
      <c r="G75" s="5" t="s">
        <v>121</v>
      </c>
      <c r="I75" s="5" t="s">
        <v>122</v>
      </c>
      <c r="J75" s="5" t="s">
        <v>162</v>
      </c>
      <c r="L75" t="s">
        <v>164</v>
      </c>
    </row>
    <row r="76" spans="1:12" ht="12.75" x14ac:dyDescent="0.2">
      <c r="A76" s="5" t="s">
        <v>21</v>
      </c>
      <c r="B76" s="5" t="s">
        <v>198</v>
      </c>
      <c r="C76" s="5" t="s">
        <v>52</v>
      </c>
      <c r="D76" s="6">
        <v>40</v>
      </c>
      <c r="E76" s="5" t="s">
        <v>19</v>
      </c>
      <c r="G76" s="5" t="s">
        <v>19</v>
      </c>
      <c r="I76" s="5" t="s">
        <v>22</v>
      </c>
      <c r="J76" s="5" t="s">
        <v>162</v>
      </c>
      <c r="L76" t="s">
        <v>164</v>
      </c>
    </row>
    <row r="77" spans="1:12" ht="12.75" x14ac:dyDescent="0.2">
      <c r="A77" s="5" t="s">
        <v>23</v>
      </c>
      <c r="B77" s="5" t="s">
        <v>198</v>
      </c>
      <c r="C77" s="5" t="s">
        <v>52</v>
      </c>
      <c r="D77" s="6">
        <v>80</v>
      </c>
      <c r="E77" s="5" t="s">
        <v>19</v>
      </c>
      <c r="G77" s="5" t="s">
        <v>19</v>
      </c>
      <c r="I77" s="5" t="s">
        <v>22</v>
      </c>
      <c r="J77" s="5" t="s">
        <v>162</v>
      </c>
      <c r="L77" t="s">
        <v>164</v>
      </c>
    </row>
    <row r="78" spans="1:12" ht="12.75" x14ac:dyDescent="0.2">
      <c r="A78" s="5" t="s">
        <v>24</v>
      </c>
      <c r="B78" s="5" t="s">
        <v>198</v>
      </c>
      <c r="C78" s="5" t="s">
        <v>52</v>
      </c>
      <c r="D78" s="6" t="s">
        <v>25</v>
      </c>
      <c r="E78" s="5" t="s">
        <v>36</v>
      </c>
      <c r="G78" s="5" t="s">
        <v>121</v>
      </c>
      <c r="I78" s="5" t="s">
        <v>122</v>
      </c>
      <c r="J78" s="5" t="s">
        <v>162</v>
      </c>
      <c r="L78" t="s">
        <v>164</v>
      </c>
    </row>
    <row r="79" spans="1:12" ht="12.75" x14ac:dyDescent="0.2">
      <c r="A79" s="5" t="s">
        <v>21</v>
      </c>
      <c r="B79" s="5" t="s">
        <v>198</v>
      </c>
      <c r="C79" s="5" t="s">
        <v>69</v>
      </c>
      <c r="D79" s="6">
        <v>39.96</v>
      </c>
      <c r="E79" s="5" t="s">
        <v>19</v>
      </c>
      <c r="G79" s="5" t="s">
        <v>19</v>
      </c>
      <c r="I79" s="5" t="s">
        <v>22</v>
      </c>
      <c r="J79" s="5" t="s">
        <v>162</v>
      </c>
      <c r="L79" t="s">
        <v>164</v>
      </c>
    </row>
    <row r="80" spans="1:12" ht="12.75" x14ac:dyDescent="0.2">
      <c r="A80" s="5" t="s">
        <v>18</v>
      </c>
      <c r="B80" s="5" t="s">
        <v>198</v>
      </c>
      <c r="C80" s="5" t="s">
        <v>69</v>
      </c>
      <c r="D80" s="6">
        <v>63.87</v>
      </c>
      <c r="E80" s="5" t="s">
        <v>19</v>
      </c>
      <c r="G80" s="5" t="s">
        <v>19</v>
      </c>
      <c r="I80" s="5" t="s">
        <v>129</v>
      </c>
      <c r="J80" s="5" t="s">
        <v>162</v>
      </c>
      <c r="L80" t="s">
        <v>164</v>
      </c>
    </row>
    <row r="81" spans="1:12" ht="12.75" x14ac:dyDescent="0.2">
      <c r="A81" s="5" t="s">
        <v>23</v>
      </c>
      <c r="B81" s="5" t="s">
        <v>198</v>
      </c>
      <c r="C81" s="5" t="s">
        <v>69</v>
      </c>
      <c r="D81" s="6">
        <v>79.92</v>
      </c>
      <c r="E81" s="5" t="s">
        <v>19</v>
      </c>
      <c r="G81" s="5" t="s">
        <v>19</v>
      </c>
      <c r="I81" s="5" t="s">
        <v>127</v>
      </c>
      <c r="J81" s="5" t="s">
        <v>162</v>
      </c>
      <c r="K81" s="5" t="s">
        <v>130</v>
      </c>
      <c r="L81" t="s">
        <v>164</v>
      </c>
    </row>
    <row r="82" spans="1:12" ht="12.75" x14ac:dyDescent="0.2">
      <c r="A82" s="5" t="s">
        <v>24</v>
      </c>
      <c r="B82" s="5" t="s">
        <v>198</v>
      </c>
      <c r="C82" s="5" t="s">
        <v>69</v>
      </c>
      <c r="D82" s="6" t="s">
        <v>25</v>
      </c>
      <c r="E82" s="5" t="s">
        <v>36</v>
      </c>
      <c r="G82" s="5" t="s">
        <v>121</v>
      </c>
      <c r="I82" s="5" t="s">
        <v>122</v>
      </c>
      <c r="J82" s="5" t="s">
        <v>162</v>
      </c>
      <c r="L82" t="s">
        <v>164</v>
      </c>
    </row>
    <row r="83" spans="1:12" ht="12.75" x14ac:dyDescent="0.2">
      <c r="A83" s="5" t="s">
        <v>21</v>
      </c>
      <c r="B83" s="5" t="s">
        <v>198</v>
      </c>
      <c r="C83" s="5" t="s">
        <v>70</v>
      </c>
      <c r="D83" s="6">
        <v>40</v>
      </c>
      <c r="E83" s="5" t="s">
        <v>19</v>
      </c>
      <c r="G83" s="5" t="s">
        <v>19</v>
      </c>
      <c r="I83" s="5" t="s">
        <v>22</v>
      </c>
      <c r="J83" s="5" t="s">
        <v>162</v>
      </c>
      <c r="L83" t="s">
        <v>164</v>
      </c>
    </row>
    <row r="84" spans="1:12" ht="12.75" x14ac:dyDescent="0.2">
      <c r="A84" s="5" t="s">
        <v>23</v>
      </c>
      <c r="B84" s="5" t="s">
        <v>198</v>
      </c>
      <c r="C84" s="5" t="s">
        <v>70</v>
      </c>
      <c r="D84" s="6">
        <v>80</v>
      </c>
      <c r="E84" s="5" t="s">
        <v>19</v>
      </c>
      <c r="G84" s="5" t="s">
        <v>19</v>
      </c>
      <c r="I84" s="5" t="s">
        <v>22</v>
      </c>
      <c r="J84" s="5" t="s">
        <v>162</v>
      </c>
      <c r="L84" t="s">
        <v>164</v>
      </c>
    </row>
    <row r="85" spans="1:12" ht="12.75" x14ac:dyDescent="0.2">
      <c r="A85" s="5" t="s">
        <v>24</v>
      </c>
      <c r="B85" s="5" t="s">
        <v>198</v>
      </c>
      <c r="C85" s="5" t="s">
        <v>70</v>
      </c>
      <c r="D85" s="6" t="s">
        <v>25</v>
      </c>
      <c r="E85" s="5" t="s">
        <v>36</v>
      </c>
      <c r="G85" s="5" t="s">
        <v>121</v>
      </c>
      <c r="I85" s="5" t="s">
        <v>122</v>
      </c>
      <c r="J85" s="5" t="s">
        <v>162</v>
      </c>
      <c r="L85" t="s">
        <v>164</v>
      </c>
    </row>
    <row r="86" spans="1:12" ht="12.75" x14ac:dyDescent="0.2">
      <c r="A86" s="5" t="s">
        <v>21</v>
      </c>
      <c r="B86" s="5" t="s">
        <v>198</v>
      </c>
      <c r="C86" s="5" t="s">
        <v>86</v>
      </c>
      <c r="D86" s="6">
        <v>40.24</v>
      </c>
      <c r="E86" s="5" t="s">
        <v>19</v>
      </c>
      <c r="G86" s="5" t="s">
        <v>19</v>
      </c>
      <c r="I86" s="5" t="s">
        <v>22</v>
      </c>
      <c r="J86" s="5" t="s">
        <v>162</v>
      </c>
      <c r="L86" t="s">
        <v>164</v>
      </c>
    </row>
    <row r="87" spans="1:12" ht="12.75" x14ac:dyDescent="0.2">
      <c r="A87" s="5" t="s">
        <v>23</v>
      </c>
      <c r="B87" s="5" t="s">
        <v>198</v>
      </c>
      <c r="C87" s="5" t="s">
        <v>86</v>
      </c>
      <c r="D87" s="6">
        <v>80.040000000000006</v>
      </c>
      <c r="E87" s="5" t="s">
        <v>19</v>
      </c>
      <c r="G87" s="5" t="s">
        <v>19</v>
      </c>
      <c r="I87" s="5" t="s">
        <v>127</v>
      </c>
      <c r="J87" s="5" t="s">
        <v>162</v>
      </c>
      <c r="K87" s="5" t="s">
        <v>130</v>
      </c>
      <c r="L87" t="s">
        <v>164</v>
      </c>
    </row>
    <row r="88" spans="1:12" ht="12.75" x14ac:dyDescent="0.2">
      <c r="A88" s="5" t="s">
        <v>24</v>
      </c>
      <c r="B88" s="5" t="s">
        <v>198</v>
      </c>
      <c r="C88" s="5" t="s">
        <v>86</v>
      </c>
      <c r="D88" s="6" t="s">
        <v>25</v>
      </c>
      <c r="E88" s="5" t="s">
        <v>36</v>
      </c>
      <c r="G88" s="5" t="s">
        <v>121</v>
      </c>
      <c r="I88" s="5" t="s">
        <v>122</v>
      </c>
      <c r="J88" s="5" t="s">
        <v>162</v>
      </c>
      <c r="L88" t="s">
        <v>164</v>
      </c>
    </row>
    <row r="89" spans="1:12" ht="12.75" x14ac:dyDescent="0.2">
      <c r="A89" s="5" t="s">
        <v>21</v>
      </c>
      <c r="B89" s="5" t="s">
        <v>198</v>
      </c>
      <c r="C89" s="5" t="s">
        <v>87</v>
      </c>
      <c r="D89" s="6">
        <v>40</v>
      </c>
      <c r="E89" s="5" t="s">
        <v>19</v>
      </c>
      <c r="G89" s="5" t="s">
        <v>19</v>
      </c>
      <c r="I89" s="5" t="s">
        <v>22</v>
      </c>
      <c r="J89" s="5" t="s">
        <v>162</v>
      </c>
      <c r="L89" t="s">
        <v>164</v>
      </c>
    </row>
    <row r="90" spans="1:12" ht="12.75" x14ac:dyDescent="0.2">
      <c r="A90" s="5" t="s">
        <v>23</v>
      </c>
      <c r="B90" s="5" t="s">
        <v>198</v>
      </c>
      <c r="C90" s="5" t="s">
        <v>87</v>
      </c>
      <c r="D90" s="6">
        <v>80</v>
      </c>
      <c r="E90" s="5" t="s">
        <v>19</v>
      </c>
      <c r="G90" s="5" t="s">
        <v>19</v>
      </c>
      <c r="I90" s="5" t="s">
        <v>22</v>
      </c>
      <c r="J90" s="5" t="s">
        <v>162</v>
      </c>
      <c r="L90" t="s">
        <v>164</v>
      </c>
    </row>
    <row r="91" spans="1:12" ht="12.75" x14ac:dyDescent="0.2">
      <c r="A91" s="5" t="s">
        <v>24</v>
      </c>
      <c r="B91" s="5" t="s">
        <v>198</v>
      </c>
      <c r="C91" s="5" t="s">
        <v>87</v>
      </c>
      <c r="D91" s="6" t="s">
        <v>25</v>
      </c>
      <c r="E91" s="5" t="s">
        <v>36</v>
      </c>
      <c r="G91" s="5" t="s">
        <v>121</v>
      </c>
      <c r="I91" s="5" t="s">
        <v>122</v>
      </c>
      <c r="J91" s="5" t="s">
        <v>162</v>
      </c>
      <c r="L91" t="s">
        <v>164</v>
      </c>
    </row>
    <row r="92" spans="1:12" ht="12.75" x14ac:dyDescent="0.2">
      <c r="A92" s="5" t="s">
        <v>21</v>
      </c>
      <c r="B92" s="5" t="s">
        <v>198</v>
      </c>
      <c r="C92" s="5" t="s">
        <v>95</v>
      </c>
      <c r="D92" s="6">
        <v>39.96</v>
      </c>
      <c r="E92" s="5" t="s">
        <v>19</v>
      </c>
      <c r="G92" s="5" t="s">
        <v>19</v>
      </c>
      <c r="I92" s="5" t="s">
        <v>22</v>
      </c>
      <c r="J92" s="5" t="s">
        <v>162</v>
      </c>
      <c r="L92" t="s">
        <v>164</v>
      </c>
    </row>
    <row r="93" spans="1:12" ht="12.75" x14ac:dyDescent="0.2">
      <c r="A93" s="5" t="s">
        <v>23</v>
      </c>
      <c r="B93" s="5" t="s">
        <v>198</v>
      </c>
      <c r="C93" s="5" t="s">
        <v>95</v>
      </c>
      <c r="D93" s="6">
        <v>79.92</v>
      </c>
      <c r="E93" s="5" t="s">
        <v>19</v>
      </c>
      <c r="G93" s="5" t="s">
        <v>19</v>
      </c>
      <c r="I93" s="5" t="s">
        <v>127</v>
      </c>
      <c r="J93" s="5" t="s">
        <v>162</v>
      </c>
      <c r="K93" s="5" t="s">
        <v>130</v>
      </c>
      <c r="L93" t="s">
        <v>164</v>
      </c>
    </row>
    <row r="94" spans="1:12" ht="12.75" x14ac:dyDescent="0.2">
      <c r="A94" s="5" t="s">
        <v>24</v>
      </c>
      <c r="B94" s="5" t="s">
        <v>198</v>
      </c>
      <c r="C94" s="5" t="s">
        <v>95</v>
      </c>
      <c r="D94" s="6" t="s">
        <v>25</v>
      </c>
      <c r="E94" s="5" t="s">
        <v>36</v>
      </c>
      <c r="G94" s="5" t="s">
        <v>121</v>
      </c>
      <c r="I94" s="5" t="s">
        <v>122</v>
      </c>
      <c r="J94" s="5" t="s">
        <v>162</v>
      </c>
      <c r="L94" t="s">
        <v>164</v>
      </c>
    </row>
    <row r="95" spans="1:12" ht="12.75" x14ac:dyDescent="0.2">
      <c r="A95" s="5" t="s">
        <v>21</v>
      </c>
      <c r="B95" s="5" t="s">
        <v>198</v>
      </c>
      <c r="C95" s="5" t="s">
        <v>96</v>
      </c>
      <c r="D95" s="6">
        <v>40</v>
      </c>
      <c r="E95" s="5" t="s">
        <v>19</v>
      </c>
      <c r="G95" s="5" t="s">
        <v>19</v>
      </c>
      <c r="I95" s="5" t="s">
        <v>22</v>
      </c>
      <c r="J95" s="5" t="s">
        <v>162</v>
      </c>
      <c r="L95" t="s">
        <v>164</v>
      </c>
    </row>
    <row r="96" spans="1:12" ht="12.75" x14ac:dyDescent="0.2">
      <c r="A96" s="5" t="s">
        <v>23</v>
      </c>
      <c r="B96" s="5" t="s">
        <v>198</v>
      </c>
      <c r="C96" s="5" t="s">
        <v>96</v>
      </c>
      <c r="D96" s="6">
        <v>80</v>
      </c>
      <c r="E96" s="5" t="s">
        <v>19</v>
      </c>
      <c r="G96" s="5" t="s">
        <v>19</v>
      </c>
      <c r="I96" s="5" t="s">
        <v>22</v>
      </c>
      <c r="J96" s="5" t="s">
        <v>162</v>
      </c>
      <c r="L96" t="s">
        <v>164</v>
      </c>
    </row>
    <row r="97" spans="1:12" ht="12.75" x14ac:dyDescent="0.2">
      <c r="A97" s="5" t="s">
        <v>24</v>
      </c>
      <c r="B97" s="5" t="s">
        <v>198</v>
      </c>
      <c r="C97" s="5" t="s">
        <v>96</v>
      </c>
      <c r="D97" s="6" t="s">
        <v>25</v>
      </c>
      <c r="E97" s="5" t="s">
        <v>36</v>
      </c>
      <c r="G97" s="5" t="s">
        <v>121</v>
      </c>
      <c r="I97" s="5" t="s">
        <v>122</v>
      </c>
      <c r="J97" s="5" t="s">
        <v>162</v>
      </c>
      <c r="L97" t="s">
        <v>164</v>
      </c>
    </row>
    <row r="98" spans="1:12" ht="12.75" x14ac:dyDescent="0.2">
      <c r="A98" s="5" t="s">
        <v>21</v>
      </c>
      <c r="B98" s="5" t="s">
        <v>198</v>
      </c>
      <c r="C98" s="5" t="s">
        <v>109</v>
      </c>
      <c r="D98" s="6">
        <v>39.880000000000003</v>
      </c>
      <c r="E98" s="5" t="s">
        <v>19</v>
      </c>
      <c r="G98" s="5" t="s">
        <v>19</v>
      </c>
      <c r="I98" s="5" t="s">
        <v>22</v>
      </c>
      <c r="J98" s="5" t="s">
        <v>162</v>
      </c>
      <c r="L98" t="s">
        <v>164</v>
      </c>
    </row>
    <row r="99" spans="1:12" ht="12.75" x14ac:dyDescent="0.2">
      <c r="A99" s="5" t="s">
        <v>23</v>
      </c>
      <c r="B99" s="5" t="s">
        <v>198</v>
      </c>
      <c r="C99" s="5" t="s">
        <v>109</v>
      </c>
      <c r="D99" s="6">
        <v>79.760000000000005</v>
      </c>
      <c r="E99" s="5" t="s">
        <v>19</v>
      </c>
      <c r="G99" s="5" t="s">
        <v>19</v>
      </c>
      <c r="I99" s="5" t="s">
        <v>127</v>
      </c>
      <c r="J99" s="5" t="s">
        <v>162</v>
      </c>
      <c r="K99" s="5" t="s">
        <v>130</v>
      </c>
      <c r="L99" t="s">
        <v>164</v>
      </c>
    </row>
    <row r="100" spans="1:12" ht="12.75" x14ac:dyDescent="0.2">
      <c r="A100" s="5" t="s">
        <v>24</v>
      </c>
      <c r="B100" s="5" t="s">
        <v>198</v>
      </c>
      <c r="C100" s="5" t="s">
        <v>109</v>
      </c>
      <c r="D100" s="6" t="s">
        <v>25</v>
      </c>
      <c r="E100" s="5" t="s">
        <v>36</v>
      </c>
      <c r="G100" s="5" t="s">
        <v>121</v>
      </c>
      <c r="I100" s="5" t="s">
        <v>122</v>
      </c>
      <c r="J100" s="5" t="s">
        <v>162</v>
      </c>
      <c r="L100" t="s">
        <v>164</v>
      </c>
    </row>
    <row r="101" spans="1:12" ht="12.75" x14ac:dyDescent="0.2">
      <c r="A101" s="5" t="s">
        <v>21</v>
      </c>
      <c r="B101" s="5" t="s">
        <v>198</v>
      </c>
      <c r="C101" s="5" t="s">
        <v>111</v>
      </c>
      <c r="D101" s="6">
        <v>40</v>
      </c>
      <c r="E101" s="5" t="s">
        <v>19</v>
      </c>
      <c r="G101" s="5" t="s">
        <v>19</v>
      </c>
      <c r="I101" s="5" t="s">
        <v>22</v>
      </c>
      <c r="J101" s="5" t="s">
        <v>162</v>
      </c>
      <c r="L101" t="s">
        <v>164</v>
      </c>
    </row>
    <row r="102" spans="1:12" ht="12.75" x14ac:dyDescent="0.2">
      <c r="A102" s="5" t="s">
        <v>23</v>
      </c>
      <c r="B102" s="5" t="s">
        <v>198</v>
      </c>
      <c r="C102" s="5" t="s">
        <v>111</v>
      </c>
      <c r="D102" s="6">
        <v>80</v>
      </c>
      <c r="E102" s="5" t="s">
        <v>19</v>
      </c>
      <c r="G102" s="5" t="s">
        <v>19</v>
      </c>
      <c r="I102" s="5" t="s">
        <v>22</v>
      </c>
      <c r="J102" s="5" t="s">
        <v>162</v>
      </c>
      <c r="L102" t="s">
        <v>164</v>
      </c>
    </row>
    <row r="103" spans="1:12" ht="12.75" x14ac:dyDescent="0.2">
      <c r="A103" s="5" t="s">
        <v>24</v>
      </c>
      <c r="B103" s="5" t="s">
        <v>198</v>
      </c>
      <c r="C103" s="5" t="s">
        <v>111</v>
      </c>
      <c r="D103" s="6" t="s">
        <v>25</v>
      </c>
      <c r="E103" s="5" t="s">
        <v>36</v>
      </c>
      <c r="G103" s="5" t="s">
        <v>121</v>
      </c>
      <c r="I103" s="5" t="s">
        <v>122</v>
      </c>
      <c r="J103" s="5" t="s">
        <v>162</v>
      </c>
      <c r="L103" t="s">
        <v>164</v>
      </c>
    </row>
    <row r="104" spans="1:12" ht="12.75" x14ac:dyDescent="0.2">
      <c r="A104" s="5" t="s">
        <v>21</v>
      </c>
      <c r="B104" s="5" t="s">
        <v>198</v>
      </c>
      <c r="C104" s="5" t="s">
        <v>110</v>
      </c>
      <c r="D104" s="6">
        <v>39.51</v>
      </c>
      <c r="E104" s="5" t="s">
        <v>19</v>
      </c>
      <c r="G104" s="5" t="s">
        <v>19</v>
      </c>
      <c r="I104" s="5" t="s">
        <v>22</v>
      </c>
      <c r="J104" s="5" t="s">
        <v>162</v>
      </c>
      <c r="L104" t="s">
        <v>164</v>
      </c>
    </row>
    <row r="105" spans="1:12" ht="12.75" x14ac:dyDescent="0.2">
      <c r="A105" s="5" t="s">
        <v>23</v>
      </c>
      <c r="B105" s="5" t="s">
        <v>198</v>
      </c>
      <c r="C105" s="5" t="s">
        <v>110</v>
      </c>
      <c r="D105" s="6">
        <v>79.569999999999993</v>
      </c>
      <c r="E105" s="5" t="s">
        <v>19</v>
      </c>
      <c r="G105" s="5" t="s">
        <v>19</v>
      </c>
      <c r="I105" s="5" t="s">
        <v>127</v>
      </c>
      <c r="J105" s="5" t="s">
        <v>162</v>
      </c>
      <c r="K105" s="5" t="s">
        <v>130</v>
      </c>
      <c r="L105" t="s">
        <v>164</v>
      </c>
    </row>
    <row r="106" spans="1:12" ht="12.75" x14ac:dyDescent="0.2">
      <c r="A106" s="5" t="s">
        <v>24</v>
      </c>
      <c r="B106" s="5" t="s">
        <v>198</v>
      </c>
      <c r="C106" s="5" t="s">
        <v>110</v>
      </c>
      <c r="D106" s="6" t="s">
        <v>25</v>
      </c>
      <c r="E106" s="5" t="s">
        <v>36</v>
      </c>
      <c r="G106" s="5" t="s">
        <v>121</v>
      </c>
      <c r="I106" s="5" t="s">
        <v>122</v>
      </c>
      <c r="J106" s="5" t="s">
        <v>162</v>
      </c>
      <c r="L106" t="s">
        <v>164</v>
      </c>
    </row>
    <row r="107" spans="1:12" ht="12.75" x14ac:dyDescent="0.2">
      <c r="A107" s="5" t="s">
        <v>21</v>
      </c>
      <c r="B107" s="5" t="s">
        <v>198</v>
      </c>
      <c r="C107" s="5" t="s">
        <v>123</v>
      </c>
      <c r="D107" s="6">
        <v>40</v>
      </c>
      <c r="E107" s="5" t="s">
        <v>19</v>
      </c>
      <c r="G107" s="5" t="s">
        <v>19</v>
      </c>
      <c r="I107" s="5" t="s">
        <v>22</v>
      </c>
      <c r="J107" s="5" t="s">
        <v>162</v>
      </c>
      <c r="L107" t="s">
        <v>164</v>
      </c>
    </row>
    <row r="108" spans="1:12" ht="12.75" x14ac:dyDescent="0.2">
      <c r="A108" s="5" t="s">
        <v>23</v>
      </c>
      <c r="B108" s="5" t="s">
        <v>198</v>
      </c>
      <c r="C108" s="5" t="s">
        <v>123</v>
      </c>
      <c r="D108" s="6">
        <v>80</v>
      </c>
      <c r="E108" s="5" t="s">
        <v>19</v>
      </c>
      <c r="G108" s="5" t="s">
        <v>19</v>
      </c>
      <c r="I108" s="5" t="s">
        <v>22</v>
      </c>
      <c r="J108" s="5" t="s">
        <v>162</v>
      </c>
      <c r="L108" t="s">
        <v>164</v>
      </c>
    </row>
    <row r="109" spans="1:12" ht="12.75" x14ac:dyDescent="0.2">
      <c r="A109" s="5" t="s">
        <v>24</v>
      </c>
      <c r="B109" s="5" t="s">
        <v>198</v>
      </c>
      <c r="C109" s="5" t="s">
        <v>123</v>
      </c>
      <c r="D109" s="6" t="s">
        <v>25</v>
      </c>
      <c r="E109" s="5" t="s">
        <v>36</v>
      </c>
      <c r="G109" s="5" t="s">
        <v>117</v>
      </c>
      <c r="I109" s="5" t="s">
        <v>118</v>
      </c>
      <c r="J109" s="5" t="s">
        <v>162</v>
      </c>
      <c r="L109" t="s">
        <v>164</v>
      </c>
    </row>
    <row r="110" spans="1:12" ht="12.75" x14ac:dyDescent="0.2">
      <c r="A110" s="5" t="s">
        <v>21</v>
      </c>
      <c r="B110" s="5" t="s">
        <v>198</v>
      </c>
      <c r="C110" s="5" t="s">
        <v>106</v>
      </c>
      <c r="D110" s="6">
        <v>39.22</v>
      </c>
      <c r="E110" s="5" t="s">
        <v>19</v>
      </c>
      <c r="G110" s="5" t="s">
        <v>19</v>
      </c>
      <c r="I110" s="5" t="s">
        <v>22</v>
      </c>
      <c r="J110" s="5" t="s">
        <v>162</v>
      </c>
      <c r="L110" t="s">
        <v>164</v>
      </c>
    </row>
    <row r="111" spans="1:12" ht="12.75" x14ac:dyDescent="0.2">
      <c r="A111" s="5" t="s">
        <v>23</v>
      </c>
      <c r="B111" s="5" t="s">
        <v>198</v>
      </c>
      <c r="C111" s="5" t="s">
        <v>106</v>
      </c>
      <c r="D111" s="6">
        <v>79.22</v>
      </c>
      <c r="E111" s="5" t="s">
        <v>19</v>
      </c>
      <c r="G111" s="5" t="s">
        <v>19</v>
      </c>
      <c r="I111" s="5" t="s">
        <v>127</v>
      </c>
      <c r="J111" s="5" t="s">
        <v>162</v>
      </c>
      <c r="K111" s="5" t="s">
        <v>130</v>
      </c>
      <c r="L111" t="s">
        <v>164</v>
      </c>
    </row>
    <row r="112" spans="1:12" ht="12.75" x14ac:dyDescent="0.2">
      <c r="A112" s="5" t="s">
        <v>24</v>
      </c>
      <c r="B112" s="5" t="s">
        <v>198</v>
      </c>
      <c r="C112" s="5" t="s">
        <v>106</v>
      </c>
      <c r="D112" s="6" t="s">
        <v>25</v>
      </c>
      <c r="E112" s="5" t="s">
        <v>36</v>
      </c>
      <c r="G112" s="5" t="s">
        <v>121</v>
      </c>
      <c r="I112" s="5" t="s">
        <v>122</v>
      </c>
      <c r="J112" s="5" t="s">
        <v>162</v>
      </c>
      <c r="L112" t="s">
        <v>164</v>
      </c>
    </row>
    <row r="113" spans="1:12" ht="12.75" x14ac:dyDescent="0.2">
      <c r="A113" s="5" t="s">
        <v>21</v>
      </c>
      <c r="B113" s="5" t="s">
        <v>198</v>
      </c>
      <c r="C113" s="5" t="s">
        <v>120</v>
      </c>
      <c r="D113" s="6">
        <v>40</v>
      </c>
      <c r="E113" s="5" t="s">
        <v>19</v>
      </c>
      <c r="G113" s="5" t="s">
        <v>19</v>
      </c>
      <c r="I113" s="5" t="s">
        <v>22</v>
      </c>
      <c r="J113" s="5" t="s">
        <v>162</v>
      </c>
      <c r="L113" t="s">
        <v>164</v>
      </c>
    </row>
    <row r="114" spans="1:12" ht="12.75" x14ac:dyDescent="0.2">
      <c r="A114" s="5" t="s">
        <v>23</v>
      </c>
      <c r="B114" s="5" t="s">
        <v>198</v>
      </c>
      <c r="C114" s="5" t="s">
        <v>120</v>
      </c>
      <c r="D114" s="6">
        <v>80</v>
      </c>
      <c r="E114" s="5" t="s">
        <v>19</v>
      </c>
      <c r="G114" s="5" t="s">
        <v>19</v>
      </c>
      <c r="I114" s="5" t="s">
        <v>22</v>
      </c>
      <c r="J114" s="5" t="s">
        <v>162</v>
      </c>
      <c r="L114" t="s">
        <v>164</v>
      </c>
    </row>
    <row r="115" spans="1:12" ht="12.75" x14ac:dyDescent="0.2">
      <c r="A115" s="5" t="s">
        <v>24</v>
      </c>
      <c r="B115" s="5" t="s">
        <v>198</v>
      </c>
      <c r="C115" s="5" t="s">
        <v>120</v>
      </c>
      <c r="D115" s="6" t="s">
        <v>25</v>
      </c>
      <c r="E115" s="5" t="s">
        <v>36</v>
      </c>
      <c r="G115" s="5" t="s">
        <v>121</v>
      </c>
      <c r="I115" s="5" t="s">
        <v>122</v>
      </c>
      <c r="J115" s="5" t="s">
        <v>162</v>
      </c>
      <c r="L115" t="s">
        <v>164</v>
      </c>
    </row>
    <row r="116" spans="1:12" ht="12.75" x14ac:dyDescent="0.2">
      <c r="A116" s="5" t="s">
        <v>21</v>
      </c>
      <c r="B116" s="5" t="s">
        <v>198</v>
      </c>
      <c r="C116" s="5" t="s">
        <v>105</v>
      </c>
      <c r="D116" s="6">
        <v>40.03</v>
      </c>
      <c r="E116" s="5" t="s">
        <v>19</v>
      </c>
      <c r="G116" s="5" t="s">
        <v>19</v>
      </c>
      <c r="I116" s="5" t="s">
        <v>22</v>
      </c>
      <c r="J116" s="5" t="s">
        <v>162</v>
      </c>
      <c r="L116" t="s">
        <v>164</v>
      </c>
    </row>
    <row r="117" spans="1:12" ht="12.75" x14ac:dyDescent="0.2">
      <c r="A117" s="5" t="s">
        <v>23</v>
      </c>
      <c r="B117" s="5" t="s">
        <v>198</v>
      </c>
      <c r="C117" s="5" t="s">
        <v>105</v>
      </c>
      <c r="D117" s="6">
        <v>80.069999999999993</v>
      </c>
      <c r="E117" s="5" t="s">
        <v>19</v>
      </c>
      <c r="G117" s="5" t="s">
        <v>19</v>
      </c>
      <c r="I117" s="5" t="s">
        <v>127</v>
      </c>
      <c r="J117" s="5" t="s">
        <v>162</v>
      </c>
      <c r="K117" s="5" t="s">
        <v>130</v>
      </c>
      <c r="L117" t="s">
        <v>164</v>
      </c>
    </row>
    <row r="118" spans="1:12" ht="12.75" x14ac:dyDescent="0.2">
      <c r="A118" s="5" t="s">
        <v>24</v>
      </c>
      <c r="B118" s="5" t="s">
        <v>198</v>
      </c>
      <c r="C118" s="5" t="s">
        <v>105</v>
      </c>
      <c r="D118" s="6" t="s">
        <v>25</v>
      </c>
      <c r="E118" s="5" t="s">
        <v>36</v>
      </c>
      <c r="G118" s="5" t="s">
        <v>121</v>
      </c>
      <c r="I118" s="5" t="s">
        <v>122</v>
      </c>
      <c r="J118" s="5" t="s">
        <v>162</v>
      </c>
      <c r="L118" t="s">
        <v>164</v>
      </c>
    </row>
    <row r="119" spans="1:12" ht="12.75" x14ac:dyDescent="0.2">
      <c r="A119" s="5" t="s">
        <v>21</v>
      </c>
      <c r="B119" s="5" t="s">
        <v>198</v>
      </c>
      <c r="C119" s="5" t="s">
        <v>107</v>
      </c>
      <c r="D119" s="6">
        <v>40</v>
      </c>
      <c r="E119" s="5" t="s">
        <v>19</v>
      </c>
      <c r="G119" s="5" t="s">
        <v>19</v>
      </c>
      <c r="I119" s="5" t="s">
        <v>22</v>
      </c>
      <c r="J119" s="5" t="s">
        <v>162</v>
      </c>
      <c r="L119" t="s">
        <v>164</v>
      </c>
    </row>
    <row r="120" spans="1:12" ht="12.75" x14ac:dyDescent="0.2">
      <c r="A120" s="5" t="s">
        <v>23</v>
      </c>
      <c r="B120" s="5" t="s">
        <v>198</v>
      </c>
      <c r="C120" s="5" t="s">
        <v>107</v>
      </c>
      <c r="D120" s="6">
        <v>80</v>
      </c>
      <c r="E120" s="5" t="s">
        <v>19</v>
      </c>
      <c r="G120" s="5" t="s">
        <v>19</v>
      </c>
      <c r="I120" s="5" t="s">
        <v>22</v>
      </c>
      <c r="J120" s="5" t="s">
        <v>162</v>
      </c>
      <c r="L120" t="s">
        <v>164</v>
      </c>
    </row>
    <row r="121" spans="1:12" ht="12.75" x14ac:dyDescent="0.2">
      <c r="A121" s="5" t="s">
        <v>24</v>
      </c>
      <c r="B121" s="5" t="s">
        <v>198</v>
      </c>
      <c r="C121" s="5" t="s">
        <v>107</v>
      </c>
      <c r="D121" s="6" t="s">
        <v>25</v>
      </c>
      <c r="E121" s="5" t="s">
        <v>36</v>
      </c>
      <c r="G121" s="5" t="s">
        <v>121</v>
      </c>
      <c r="I121" s="5" t="s">
        <v>122</v>
      </c>
      <c r="J121" s="5" t="s">
        <v>162</v>
      </c>
      <c r="L121" t="s">
        <v>164</v>
      </c>
    </row>
    <row r="122" spans="1:12" ht="12.75" x14ac:dyDescent="0.2">
      <c r="A122" s="5" t="s">
        <v>21</v>
      </c>
      <c r="B122" s="5" t="s">
        <v>198</v>
      </c>
      <c r="C122" s="5" t="s">
        <v>93</v>
      </c>
      <c r="D122" s="6">
        <v>39.979999999999997</v>
      </c>
      <c r="E122" s="5" t="s">
        <v>19</v>
      </c>
      <c r="G122" s="5" t="s">
        <v>19</v>
      </c>
      <c r="I122" s="5" t="s">
        <v>22</v>
      </c>
      <c r="J122" s="5" t="s">
        <v>162</v>
      </c>
      <c r="L122" t="s">
        <v>164</v>
      </c>
    </row>
    <row r="123" spans="1:12" ht="12.75" x14ac:dyDescent="0.2">
      <c r="A123" s="5" t="s">
        <v>23</v>
      </c>
      <c r="B123" s="5" t="s">
        <v>198</v>
      </c>
      <c r="C123" s="5" t="s">
        <v>93</v>
      </c>
      <c r="D123" s="6">
        <v>79.959999999999994</v>
      </c>
      <c r="E123" s="5" t="s">
        <v>19</v>
      </c>
      <c r="G123" s="5" t="s">
        <v>19</v>
      </c>
      <c r="I123" s="5" t="s">
        <v>127</v>
      </c>
      <c r="J123" s="5" t="s">
        <v>162</v>
      </c>
      <c r="K123" s="5" t="s">
        <v>130</v>
      </c>
      <c r="L123" t="s">
        <v>164</v>
      </c>
    </row>
    <row r="124" spans="1:12" ht="12.75" x14ac:dyDescent="0.2">
      <c r="A124" s="5" t="s">
        <v>24</v>
      </c>
      <c r="B124" s="5" t="s">
        <v>198</v>
      </c>
      <c r="C124" s="5" t="s">
        <v>93</v>
      </c>
      <c r="D124" s="6" t="s">
        <v>25</v>
      </c>
      <c r="E124" s="5" t="s">
        <v>36</v>
      </c>
      <c r="G124" s="5" t="s">
        <v>121</v>
      </c>
      <c r="I124" s="5" t="s">
        <v>122</v>
      </c>
      <c r="J124" s="5" t="s">
        <v>162</v>
      </c>
      <c r="L124" t="s">
        <v>164</v>
      </c>
    </row>
    <row r="125" spans="1:12" ht="12.75" x14ac:dyDescent="0.2">
      <c r="A125" s="5" t="s">
        <v>21</v>
      </c>
      <c r="B125" s="5" t="s">
        <v>198</v>
      </c>
      <c r="C125" s="5" t="s">
        <v>94</v>
      </c>
      <c r="D125" s="6">
        <v>40</v>
      </c>
      <c r="E125" s="5" t="s">
        <v>19</v>
      </c>
      <c r="G125" s="5" t="s">
        <v>19</v>
      </c>
      <c r="I125" s="5" t="s">
        <v>22</v>
      </c>
      <c r="J125" s="5" t="s">
        <v>162</v>
      </c>
      <c r="L125" t="s">
        <v>164</v>
      </c>
    </row>
    <row r="126" spans="1:12" ht="12.75" x14ac:dyDescent="0.2">
      <c r="A126" s="5" t="s">
        <v>18</v>
      </c>
      <c r="B126" s="5" t="s">
        <v>198</v>
      </c>
      <c r="C126" s="5" t="s">
        <v>94</v>
      </c>
      <c r="D126" s="6">
        <v>46</v>
      </c>
      <c r="E126" s="5" t="s">
        <v>19</v>
      </c>
      <c r="G126" s="5" t="s">
        <v>19</v>
      </c>
      <c r="I126" s="5" t="s">
        <v>133</v>
      </c>
      <c r="J126" s="5" t="s">
        <v>162</v>
      </c>
      <c r="L126" t="s">
        <v>164</v>
      </c>
    </row>
    <row r="127" spans="1:12" ht="12.75" x14ac:dyDescent="0.2">
      <c r="A127" s="5" t="s">
        <v>18</v>
      </c>
      <c r="B127" s="5" t="s">
        <v>198</v>
      </c>
      <c r="C127" s="5" t="s">
        <v>94</v>
      </c>
      <c r="D127" s="6">
        <v>54</v>
      </c>
      <c r="E127" s="5" t="s">
        <v>19</v>
      </c>
      <c r="G127" s="5" t="s">
        <v>19</v>
      </c>
      <c r="I127" s="5" t="s">
        <v>134</v>
      </c>
      <c r="J127" s="5" t="s">
        <v>162</v>
      </c>
      <c r="K127" s="5" t="s">
        <v>135</v>
      </c>
      <c r="L127" t="s">
        <v>164</v>
      </c>
    </row>
    <row r="128" spans="1:12" ht="12.75" x14ac:dyDescent="0.2">
      <c r="A128" s="5" t="s">
        <v>23</v>
      </c>
      <c r="B128" s="5" t="s">
        <v>198</v>
      </c>
      <c r="C128" s="5" t="s">
        <v>94</v>
      </c>
      <c r="D128" s="6">
        <v>80</v>
      </c>
      <c r="E128" s="5" t="s">
        <v>19</v>
      </c>
      <c r="G128" s="5" t="s">
        <v>19</v>
      </c>
      <c r="I128" s="5" t="s">
        <v>22</v>
      </c>
      <c r="J128" s="5" t="s">
        <v>162</v>
      </c>
      <c r="L128" t="s">
        <v>164</v>
      </c>
    </row>
    <row r="129" spans="1:12" ht="12.75" x14ac:dyDescent="0.2">
      <c r="A129" s="5" t="s">
        <v>24</v>
      </c>
      <c r="B129" s="5" t="s">
        <v>198</v>
      </c>
      <c r="C129" s="5" t="s">
        <v>94</v>
      </c>
      <c r="D129" s="6" t="s">
        <v>25</v>
      </c>
      <c r="E129" s="5" t="s">
        <v>36</v>
      </c>
      <c r="G129" s="5" t="s">
        <v>121</v>
      </c>
      <c r="I129" s="5" t="s">
        <v>122</v>
      </c>
      <c r="J129" s="5" t="s">
        <v>162</v>
      </c>
      <c r="L129" t="s">
        <v>164</v>
      </c>
    </row>
    <row r="130" spans="1:12" ht="12.75" x14ac:dyDescent="0.2">
      <c r="A130" s="5" t="s">
        <v>21</v>
      </c>
      <c r="B130" s="5" t="s">
        <v>198</v>
      </c>
      <c r="C130" s="5" t="s">
        <v>84</v>
      </c>
      <c r="D130" s="6">
        <v>39.840000000000003</v>
      </c>
      <c r="E130" s="5" t="s">
        <v>19</v>
      </c>
      <c r="G130" s="5" t="s">
        <v>19</v>
      </c>
      <c r="I130" s="5" t="s">
        <v>22</v>
      </c>
      <c r="J130" s="5" t="s">
        <v>162</v>
      </c>
      <c r="L130" t="s">
        <v>164</v>
      </c>
    </row>
    <row r="131" spans="1:12" ht="12.75" x14ac:dyDescent="0.2">
      <c r="A131" s="5" t="s">
        <v>23</v>
      </c>
      <c r="B131" s="5" t="s">
        <v>198</v>
      </c>
      <c r="C131" s="5" t="s">
        <v>84</v>
      </c>
      <c r="D131" s="6">
        <v>79.69</v>
      </c>
      <c r="E131" s="5" t="s">
        <v>19</v>
      </c>
      <c r="G131" s="5" t="s">
        <v>19</v>
      </c>
      <c r="I131" s="5" t="s">
        <v>127</v>
      </c>
      <c r="J131" s="5" t="s">
        <v>162</v>
      </c>
      <c r="K131" s="5" t="s">
        <v>130</v>
      </c>
      <c r="L131" t="s">
        <v>164</v>
      </c>
    </row>
    <row r="132" spans="1:12" ht="12.75" x14ac:dyDescent="0.2">
      <c r="A132" s="5" t="s">
        <v>24</v>
      </c>
      <c r="B132" s="5" t="s">
        <v>198</v>
      </c>
      <c r="C132" s="5" t="s">
        <v>84</v>
      </c>
      <c r="D132" s="6" t="s">
        <v>25</v>
      </c>
      <c r="E132" s="5" t="s">
        <v>36</v>
      </c>
      <c r="G132" s="5" t="s">
        <v>121</v>
      </c>
      <c r="I132" s="5" t="s">
        <v>122</v>
      </c>
      <c r="J132" s="5" t="s">
        <v>162</v>
      </c>
      <c r="L132" t="s">
        <v>164</v>
      </c>
    </row>
    <row r="133" spans="1:12" ht="12.75" x14ac:dyDescent="0.2">
      <c r="A133" s="5" t="s">
        <v>21</v>
      </c>
      <c r="B133" s="5" t="s">
        <v>198</v>
      </c>
      <c r="C133" s="5" t="s">
        <v>85</v>
      </c>
      <c r="D133" s="6">
        <v>40</v>
      </c>
      <c r="E133" s="5" t="s">
        <v>19</v>
      </c>
      <c r="G133" s="5" t="s">
        <v>19</v>
      </c>
      <c r="I133" s="5" t="s">
        <v>22</v>
      </c>
      <c r="J133" s="5" t="s">
        <v>162</v>
      </c>
      <c r="L133" t="s">
        <v>164</v>
      </c>
    </row>
    <row r="134" spans="1:12" ht="12.75" x14ac:dyDescent="0.2">
      <c r="A134" s="5" t="s">
        <v>23</v>
      </c>
      <c r="B134" s="5" t="s">
        <v>198</v>
      </c>
      <c r="C134" s="5" t="s">
        <v>85</v>
      </c>
      <c r="D134" s="6">
        <v>80</v>
      </c>
      <c r="E134" s="5" t="s">
        <v>19</v>
      </c>
      <c r="G134" s="5" t="s">
        <v>19</v>
      </c>
      <c r="I134" s="5" t="s">
        <v>22</v>
      </c>
      <c r="J134" s="5" t="s">
        <v>162</v>
      </c>
      <c r="L134" t="s">
        <v>164</v>
      </c>
    </row>
    <row r="135" spans="1:12" ht="12.75" x14ac:dyDescent="0.2">
      <c r="A135" s="5" t="s">
        <v>24</v>
      </c>
      <c r="B135" s="5" t="s">
        <v>198</v>
      </c>
      <c r="C135" s="5" t="s">
        <v>85</v>
      </c>
      <c r="D135" s="6" t="s">
        <v>25</v>
      </c>
      <c r="E135" s="5" t="s">
        <v>36</v>
      </c>
      <c r="G135" s="5" t="s">
        <v>121</v>
      </c>
      <c r="I135" s="5" t="s">
        <v>122</v>
      </c>
      <c r="J135" s="5" t="s">
        <v>162</v>
      </c>
      <c r="L135" t="s">
        <v>164</v>
      </c>
    </row>
    <row r="136" spans="1:12" ht="12.75" x14ac:dyDescent="0.2">
      <c r="A136" s="5" t="s">
        <v>21</v>
      </c>
      <c r="B136" s="5" t="s">
        <v>198</v>
      </c>
      <c r="C136" s="5" t="s">
        <v>66</v>
      </c>
      <c r="D136" s="6">
        <v>40.03</v>
      </c>
      <c r="E136" s="5" t="s">
        <v>19</v>
      </c>
      <c r="G136" s="5" t="s">
        <v>19</v>
      </c>
      <c r="I136" s="5" t="s">
        <v>22</v>
      </c>
      <c r="J136" s="5" t="s">
        <v>162</v>
      </c>
      <c r="L136" t="s">
        <v>164</v>
      </c>
    </row>
    <row r="137" spans="1:12" ht="12.75" x14ac:dyDescent="0.2">
      <c r="A137" s="5" t="s">
        <v>23</v>
      </c>
      <c r="B137" s="5" t="s">
        <v>198</v>
      </c>
      <c r="C137" s="5" t="s">
        <v>66</v>
      </c>
      <c r="D137" s="6">
        <v>80.069999999999993</v>
      </c>
      <c r="E137" s="5" t="s">
        <v>19</v>
      </c>
      <c r="G137" s="5" t="s">
        <v>19</v>
      </c>
      <c r="I137" s="5" t="s">
        <v>127</v>
      </c>
      <c r="J137" s="5" t="s">
        <v>162</v>
      </c>
      <c r="K137" s="5" t="s">
        <v>130</v>
      </c>
      <c r="L137" t="s">
        <v>164</v>
      </c>
    </row>
    <row r="138" spans="1:12" ht="12.75" x14ac:dyDescent="0.2">
      <c r="A138" s="5" t="s">
        <v>24</v>
      </c>
      <c r="B138" s="5" t="s">
        <v>198</v>
      </c>
      <c r="C138" s="5" t="s">
        <v>66</v>
      </c>
      <c r="D138" s="6" t="s">
        <v>25</v>
      </c>
      <c r="E138" s="5" t="s">
        <v>36</v>
      </c>
      <c r="G138" s="5" t="s">
        <v>121</v>
      </c>
      <c r="I138" s="5" t="s">
        <v>122</v>
      </c>
      <c r="J138" s="5" t="s">
        <v>162</v>
      </c>
      <c r="L138" t="s">
        <v>164</v>
      </c>
    </row>
    <row r="139" spans="1:12" ht="12.75" x14ac:dyDescent="0.2">
      <c r="A139" s="5" t="s">
        <v>21</v>
      </c>
      <c r="B139" s="5" t="s">
        <v>198</v>
      </c>
      <c r="C139" s="5" t="s">
        <v>67</v>
      </c>
      <c r="D139" s="6">
        <v>40</v>
      </c>
      <c r="E139" s="5" t="s">
        <v>19</v>
      </c>
      <c r="G139" s="5" t="s">
        <v>19</v>
      </c>
      <c r="I139" s="5" t="s">
        <v>22</v>
      </c>
      <c r="J139" s="5" t="s">
        <v>162</v>
      </c>
      <c r="L139" t="s">
        <v>164</v>
      </c>
    </row>
    <row r="140" spans="1:12" ht="12.75" x14ac:dyDescent="0.2">
      <c r="A140" s="5" t="s">
        <v>23</v>
      </c>
      <c r="B140" s="5" t="s">
        <v>198</v>
      </c>
      <c r="C140" s="5" t="s">
        <v>67</v>
      </c>
      <c r="D140" s="6">
        <v>80</v>
      </c>
      <c r="E140" s="5" t="s">
        <v>19</v>
      </c>
      <c r="G140" s="5" t="s">
        <v>19</v>
      </c>
      <c r="I140" s="5" t="s">
        <v>22</v>
      </c>
      <c r="J140" s="5" t="s">
        <v>162</v>
      </c>
      <c r="L140" t="s">
        <v>164</v>
      </c>
    </row>
    <row r="141" spans="1:12" ht="12.75" x14ac:dyDescent="0.2">
      <c r="A141" s="5" t="s">
        <v>24</v>
      </c>
      <c r="B141" s="5" t="s">
        <v>198</v>
      </c>
      <c r="C141" s="5" t="s">
        <v>67</v>
      </c>
      <c r="D141" s="6" t="s">
        <v>25</v>
      </c>
      <c r="E141" s="5" t="s">
        <v>36</v>
      </c>
      <c r="G141" s="5" t="s">
        <v>121</v>
      </c>
      <c r="I141" s="5" t="s">
        <v>122</v>
      </c>
      <c r="J141" s="5" t="s">
        <v>162</v>
      </c>
      <c r="L141" t="s">
        <v>164</v>
      </c>
    </row>
    <row r="142" spans="1:12" ht="12.75" x14ac:dyDescent="0.2">
      <c r="A142" s="5" t="s">
        <v>18</v>
      </c>
      <c r="B142" s="5" t="s">
        <v>198</v>
      </c>
      <c r="C142" s="5" t="s">
        <v>43</v>
      </c>
      <c r="D142" s="6">
        <v>4.5199999999999996</v>
      </c>
      <c r="E142" s="5" t="s">
        <v>19</v>
      </c>
      <c r="G142" s="5" t="s">
        <v>19</v>
      </c>
      <c r="I142" s="5" t="s">
        <v>129</v>
      </c>
      <c r="J142" s="5" t="s">
        <v>162</v>
      </c>
      <c r="L142" t="s">
        <v>164</v>
      </c>
    </row>
    <row r="143" spans="1:12" ht="12.75" x14ac:dyDescent="0.2">
      <c r="A143" s="5" t="s">
        <v>21</v>
      </c>
      <c r="B143" s="5" t="s">
        <v>198</v>
      </c>
      <c r="C143" s="5" t="s">
        <v>43</v>
      </c>
      <c r="D143" s="6">
        <v>39.9</v>
      </c>
      <c r="E143" s="5" t="s">
        <v>19</v>
      </c>
      <c r="G143" s="5" t="s">
        <v>19</v>
      </c>
      <c r="I143" s="5" t="s">
        <v>22</v>
      </c>
      <c r="J143" s="5" t="s">
        <v>162</v>
      </c>
      <c r="L143" t="s">
        <v>164</v>
      </c>
    </row>
    <row r="144" spans="1:12" ht="12.75" x14ac:dyDescent="0.2">
      <c r="A144" s="5" t="s">
        <v>23</v>
      </c>
      <c r="B144" s="5" t="s">
        <v>198</v>
      </c>
      <c r="C144" s="5" t="s">
        <v>43</v>
      </c>
      <c r="D144" s="6">
        <v>79.87</v>
      </c>
      <c r="E144" s="5" t="s">
        <v>19</v>
      </c>
      <c r="G144" s="5" t="s">
        <v>19</v>
      </c>
      <c r="I144" s="5" t="s">
        <v>127</v>
      </c>
      <c r="J144" s="5" t="s">
        <v>162</v>
      </c>
      <c r="K144" s="5" t="s">
        <v>128</v>
      </c>
      <c r="L144" t="s">
        <v>164</v>
      </c>
    </row>
    <row r="145" spans="1:12" ht="12.75" x14ac:dyDescent="0.2">
      <c r="A145" s="5" t="s">
        <v>24</v>
      </c>
      <c r="B145" s="5" t="s">
        <v>198</v>
      </c>
      <c r="C145" s="5" t="s">
        <v>43</v>
      </c>
      <c r="D145" s="6" t="s">
        <v>25</v>
      </c>
      <c r="E145" s="5" t="s">
        <v>36</v>
      </c>
      <c r="G145" s="5" t="s">
        <v>121</v>
      </c>
      <c r="I145" s="5" t="s">
        <v>122</v>
      </c>
      <c r="J145" s="5" t="s">
        <v>162</v>
      </c>
      <c r="L145" t="s">
        <v>164</v>
      </c>
    </row>
    <row r="146" spans="1:12" ht="12.75" x14ac:dyDescent="0.2">
      <c r="A146" s="5" t="s">
        <v>18</v>
      </c>
      <c r="B146" s="5" t="s">
        <v>198</v>
      </c>
      <c r="C146" s="5" t="s">
        <v>45</v>
      </c>
      <c r="D146" s="6">
        <v>14.85</v>
      </c>
      <c r="E146" s="5" t="s">
        <v>19</v>
      </c>
      <c r="G146" s="5" t="s">
        <v>19</v>
      </c>
      <c r="I146" s="5" t="s">
        <v>129</v>
      </c>
      <c r="J146" s="5" t="s">
        <v>162</v>
      </c>
      <c r="L146" t="s">
        <v>164</v>
      </c>
    </row>
    <row r="147" spans="1:12" ht="12.75" x14ac:dyDescent="0.2">
      <c r="A147" s="5" t="s">
        <v>21</v>
      </c>
      <c r="B147" s="5" t="s">
        <v>198</v>
      </c>
      <c r="C147" s="5" t="s">
        <v>45</v>
      </c>
      <c r="D147" s="6">
        <v>40</v>
      </c>
      <c r="E147" s="5" t="s">
        <v>19</v>
      </c>
      <c r="G147" s="5" t="s">
        <v>19</v>
      </c>
      <c r="I147" s="5" t="s">
        <v>22</v>
      </c>
      <c r="J147" s="5" t="s">
        <v>162</v>
      </c>
      <c r="L147" t="s">
        <v>164</v>
      </c>
    </row>
    <row r="148" spans="1:12" ht="12.75" x14ac:dyDescent="0.2">
      <c r="A148" s="5" t="s">
        <v>23</v>
      </c>
      <c r="B148" s="5" t="s">
        <v>198</v>
      </c>
      <c r="C148" s="5" t="s">
        <v>45</v>
      </c>
      <c r="D148" s="6">
        <v>80</v>
      </c>
      <c r="E148" s="5" t="s">
        <v>19</v>
      </c>
      <c r="G148" s="5" t="s">
        <v>19</v>
      </c>
      <c r="I148" s="5" t="s">
        <v>22</v>
      </c>
      <c r="J148" s="5" t="s">
        <v>162</v>
      </c>
      <c r="L148" t="s">
        <v>164</v>
      </c>
    </row>
    <row r="149" spans="1:12" ht="12.75" x14ac:dyDescent="0.2">
      <c r="A149" s="5" t="s">
        <v>24</v>
      </c>
      <c r="B149" s="5" t="s">
        <v>198</v>
      </c>
      <c r="C149" s="5" t="s">
        <v>45</v>
      </c>
      <c r="D149" s="6" t="s">
        <v>25</v>
      </c>
      <c r="E149" s="5" t="s">
        <v>36</v>
      </c>
      <c r="G149" s="5" t="s">
        <v>121</v>
      </c>
      <c r="I149" s="5" t="s">
        <v>122</v>
      </c>
      <c r="J149" s="5" t="s">
        <v>162</v>
      </c>
      <c r="L149" t="s">
        <v>164</v>
      </c>
    </row>
    <row r="150" spans="1:12" ht="12.75" x14ac:dyDescent="0.2">
      <c r="A150" s="5" t="s">
        <v>21</v>
      </c>
      <c r="B150" s="5" t="s">
        <v>198</v>
      </c>
      <c r="C150" s="5" t="s">
        <v>38</v>
      </c>
      <c r="D150" s="6">
        <v>39.78</v>
      </c>
      <c r="E150" s="5" t="s">
        <v>19</v>
      </c>
      <c r="G150" s="5" t="s">
        <v>19</v>
      </c>
      <c r="I150" s="5" t="s">
        <v>22</v>
      </c>
      <c r="J150" s="5" t="s">
        <v>162</v>
      </c>
      <c r="L150" t="s">
        <v>164</v>
      </c>
    </row>
    <row r="151" spans="1:12" ht="12.75" x14ac:dyDescent="0.2">
      <c r="A151" s="5" t="s">
        <v>23</v>
      </c>
      <c r="B151" s="5" t="s">
        <v>198</v>
      </c>
      <c r="C151" s="5" t="s">
        <v>38</v>
      </c>
      <c r="D151" s="6">
        <v>79.56</v>
      </c>
      <c r="E151" s="5" t="s">
        <v>19</v>
      </c>
      <c r="G151" s="5" t="s">
        <v>19</v>
      </c>
      <c r="I151" s="5" t="s">
        <v>127</v>
      </c>
      <c r="J151" s="5" t="s">
        <v>162</v>
      </c>
      <c r="K151" s="5" t="s">
        <v>128</v>
      </c>
      <c r="L151" t="s">
        <v>164</v>
      </c>
    </row>
    <row r="152" spans="1:12" ht="12.75" x14ac:dyDescent="0.2">
      <c r="A152" s="5" t="s">
        <v>24</v>
      </c>
      <c r="B152" s="5" t="s">
        <v>198</v>
      </c>
      <c r="C152" s="5" t="s">
        <v>38</v>
      </c>
      <c r="D152" s="6" t="s">
        <v>25</v>
      </c>
      <c r="E152" s="5" t="s">
        <v>36</v>
      </c>
      <c r="G152" s="5" t="s">
        <v>121</v>
      </c>
      <c r="I152" s="5" t="s">
        <v>122</v>
      </c>
      <c r="J152" s="5" t="s">
        <v>162</v>
      </c>
      <c r="L152" t="s">
        <v>164</v>
      </c>
    </row>
    <row r="153" spans="1:12" ht="12.75" x14ac:dyDescent="0.2">
      <c r="A153" s="5" t="s">
        <v>21</v>
      </c>
      <c r="B153" s="5" t="s">
        <v>198</v>
      </c>
      <c r="C153" s="5" t="s">
        <v>39</v>
      </c>
      <c r="D153" s="6">
        <v>40</v>
      </c>
      <c r="E153" s="5" t="s">
        <v>19</v>
      </c>
      <c r="G153" s="5" t="s">
        <v>19</v>
      </c>
      <c r="I153" s="5" t="s">
        <v>22</v>
      </c>
      <c r="J153" s="5" t="s">
        <v>162</v>
      </c>
      <c r="L153" t="s">
        <v>164</v>
      </c>
    </row>
    <row r="154" spans="1:12" ht="12.75" x14ac:dyDescent="0.2">
      <c r="A154" s="5" t="s">
        <v>23</v>
      </c>
      <c r="B154" s="5" t="s">
        <v>198</v>
      </c>
      <c r="C154" s="5" t="s">
        <v>39</v>
      </c>
      <c r="D154" s="6">
        <v>80</v>
      </c>
      <c r="E154" s="5" t="s">
        <v>19</v>
      </c>
      <c r="G154" s="5" t="s">
        <v>19</v>
      </c>
      <c r="I154" s="5" t="s">
        <v>22</v>
      </c>
      <c r="J154" s="5" t="s">
        <v>162</v>
      </c>
      <c r="L154" t="s">
        <v>164</v>
      </c>
    </row>
    <row r="155" spans="1:12" ht="12.75" x14ac:dyDescent="0.2">
      <c r="A155" s="5" t="s">
        <v>24</v>
      </c>
      <c r="B155" s="5" t="s">
        <v>198</v>
      </c>
      <c r="C155" s="5" t="s">
        <v>39</v>
      </c>
      <c r="D155" s="6" t="s">
        <v>25</v>
      </c>
      <c r="E155" s="5" t="s">
        <v>36</v>
      </c>
      <c r="G155" s="5" t="s">
        <v>121</v>
      </c>
      <c r="I155" s="5" t="s">
        <v>122</v>
      </c>
      <c r="J155" s="5" t="s">
        <v>162</v>
      </c>
      <c r="L155" t="s">
        <v>164</v>
      </c>
    </row>
    <row r="156" spans="1:12" ht="12.75" x14ac:dyDescent="0.2">
      <c r="A156" s="5" t="s">
        <v>21</v>
      </c>
      <c r="B156" s="5" t="s">
        <v>198</v>
      </c>
      <c r="C156" s="5" t="s">
        <v>62</v>
      </c>
      <c r="D156" s="6">
        <v>39.950000000000003</v>
      </c>
      <c r="E156" s="5" t="s">
        <v>19</v>
      </c>
      <c r="G156" s="5" t="s">
        <v>19</v>
      </c>
      <c r="I156" s="5" t="s">
        <v>22</v>
      </c>
      <c r="J156" s="5" t="s">
        <v>162</v>
      </c>
      <c r="L156" t="s">
        <v>164</v>
      </c>
    </row>
    <row r="157" spans="1:12" ht="12.75" x14ac:dyDescent="0.2">
      <c r="A157" s="5" t="s">
        <v>23</v>
      </c>
      <c r="B157" s="5" t="s">
        <v>198</v>
      </c>
      <c r="C157" s="5" t="s">
        <v>62</v>
      </c>
      <c r="D157" s="6">
        <v>79.900000000000006</v>
      </c>
      <c r="E157" s="5" t="s">
        <v>19</v>
      </c>
      <c r="G157" s="5" t="s">
        <v>19</v>
      </c>
      <c r="I157" s="5" t="s">
        <v>127</v>
      </c>
      <c r="J157" s="5" t="s">
        <v>162</v>
      </c>
      <c r="K157" s="5" t="s">
        <v>130</v>
      </c>
      <c r="L157" t="s">
        <v>164</v>
      </c>
    </row>
    <row r="158" spans="1:12" ht="12.75" x14ac:dyDescent="0.2">
      <c r="A158" s="5" t="s">
        <v>24</v>
      </c>
      <c r="B158" s="5" t="s">
        <v>198</v>
      </c>
      <c r="C158" s="5" t="s">
        <v>62</v>
      </c>
      <c r="D158" s="6" t="s">
        <v>25</v>
      </c>
      <c r="E158" s="5" t="s">
        <v>36</v>
      </c>
      <c r="G158" s="5" t="s">
        <v>121</v>
      </c>
      <c r="I158" s="5" t="s">
        <v>122</v>
      </c>
      <c r="J158" s="5" t="s">
        <v>162</v>
      </c>
      <c r="L158" t="s">
        <v>164</v>
      </c>
    </row>
    <row r="159" spans="1:12" ht="12.75" x14ac:dyDescent="0.2">
      <c r="A159" s="5" t="s">
        <v>21</v>
      </c>
      <c r="B159" s="5" t="s">
        <v>198</v>
      </c>
      <c r="C159" s="5" t="s">
        <v>65</v>
      </c>
      <c r="D159" s="6">
        <v>40</v>
      </c>
      <c r="E159" s="5" t="s">
        <v>19</v>
      </c>
      <c r="G159" s="5" t="s">
        <v>19</v>
      </c>
      <c r="I159" s="5" t="s">
        <v>22</v>
      </c>
      <c r="J159" s="5" t="s">
        <v>162</v>
      </c>
      <c r="L159" t="s">
        <v>164</v>
      </c>
    </row>
    <row r="160" spans="1:12" ht="12.75" x14ac:dyDescent="0.2">
      <c r="A160" s="5" t="s">
        <v>23</v>
      </c>
      <c r="B160" s="5" t="s">
        <v>198</v>
      </c>
      <c r="C160" s="5" t="s">
        <v>65</v>
      </c>
      <c r="D160" s="6">
        <v>80</v>
      </c>
      <c r="E160" s="5" t="s">
        <v>19</v>
      </c>
      <c r="G160" s="5" t="s">
        <v>19</v>
      </c>
      <c r="I160" s="5" t="s">
        <v>22</v>
      </c>
      <c r="J160" s="5" t="s">
        <v>162</v>
      </c>
      <c r="L160" t="s">
        <v>164</v>
      </c>
    </row>
    <row r="161" spans="1:12" ht="12.75" x14ac:dyDescent="0.2">
      <c r="A161" s="5" t="s">
        <v>24</v>
      </c>
      <c r="B161" s="5" t="s">
        <v>198</v>
      </c>
      <c r="C161" s="5" t="s">
        <v>65</v>
      </c>
      <c r="D161" s="6" t="s">
        <v>25</v>
      </c>
      <c r="E161" s="5" t="s">
        <v>36</v>
      </c>
      <c r="G161" s="5" t="s">
        <v>121</v>
      </c>
      <c r="I161" s="5" t="s">
        <v>122</v>
      </c>
      <c r="J161" s="5" t="s">
        <v>162</v>
      </c>
      <c r="L161" t="s">
        <v>164</v>
      </c>
    </row>
    <row r="162" spans="1:12" ht="12.75" x14ac:dyDescent="0.2">
      <c r="A162" s="5" t="s">
        <v>21</v>
      </c>
      <c r="B162" s="5" t="s">
        <v>198</v>
      </c>
      <c r="C162" s="5" t="s">
        <v>81</v>
      </c>
      <c r="D162" s="6">
        <v>39.94</v>
      </c>
      <c r="E162" s="5" t="s">
        <v>19</v>
      </c>
      <c r="G162" s="5" t="s">
        <v>19</v>
      </c>
      <c r="I162" s="5" t="s">
        <v>22</v>
      </c>
      <c r="J162" s="5" t="s">
        <v>162</v>
      </c>
      <c r="L162" t="s">
        <v>164</v>
      </c>
    </row>
    <row r="163" spans="1:12" ht="12.75" x14ac:dyDescent="0.2">
      <c r="A163" s="5" t="s">
        <v>23</v>
      </c>
      <c r="B163" s="5" t="s">
        <v>198</v>
      </c>
      <c r="C163" s="5" t="s">
        <v>81</v>
      </c>
      <c r="D163" s="6">
        <v>79.88</v>
      </c>
      <c r="E163" s="5" t="s">
        <v>19</v>
      </c>
      <c r="G163" s="5" t="s">
        <v>19</v>
      </c>
      <c r="I163" s="5" t="s">
        <v>127</v>
      </c>
      <c r="J163" s="5" t="s">
        <v>162</v>
      </c>
      <c r="K163" s="5" t="s">
        <v>130</v>
      </c>
      <c r="L163" t="s">
        <v>164</v>
      </c>
    </row>
    <row r="164" spans="1:12" ht="12.75" x14ac:dyDescent="0.2">
      <c r="A164" s="5" t="s">
        <v>24</v>
      </c>
      <c r="B164" s="5" t="s">
        <v>198</v>
      </c>
      <c r="C164" s="5" t="s">
        <v>81</v>
      </c>
      <c r="D164" s="6" t="s">
        <v>25</v>
      </c>
      <c r="E164" s="5" t="s">
        <v>36</v>
      </c>
      <c r="G164" s="5" t="s">
        <v>121</v>
      </c>
      <c r="I164" s="5" t="s">
        <v>122</v>
      </c>
      <c r="J164" s="5" t="s">
        <v>162</v>
      </c>
      <c r="L164" t="s">
        <v>164</v>
      </c>
    </row>
    <row r="165" spans="1:12" ht="12.75" x14ac:dyDescent="0.2">
      <c r="A165" s="5" t="s">
        <v>21</v>
      </c>
      <c r="B165" s="5" t="s">
        <v>198</v>
      </c>
      <c r="C165" s="5" t="s">
        <v>83</v>
      </c>
      <c r="D165" s="6">
        <v>40</v>
      </c>
      <c r="E165" s="5" t="s">
        <v>19</v>
      </c>
      <c r="G165" s="5" t="s">
        <v>19</v>
      </c>
      <c r="I165" s="5" t="s">
        <v>22</v>
      </c>
      <c r="J165" s="5" t="s">
        <v>162</v>
      </c>
      <c r="L165" t="s">
        <v>164</v>
      </c>
    </row>
    <row r="166" spans="1:12" ht="12.75" x14ac:dyDescent="0.2">
      <c r="A166" s="5" t="s">
        <v>23</v>
      </c>
      <c r="B166" s="5" t="s">
        <v>198</v>
      </c>
      <c r="C166" s="5" t="s">
        <v>83</v>
      </c>
      <c r="D166" s="6">
        <v>80</v>
      </c>
      <c r="E166" s="5" t="s">
        <v>19</v>
      </c>
      <c r="G166" s="5" t="s">
        <v>19</v>
      </c>
      <c r="I166" s="5" t="s">
        <v>22</v>
      </c>
      <c r="J166" s="5" t="s">
        <v>162</v>
      </c>
      <c r="L166" t="s">
        <v>164</v>
      </c>
    </row>
    <row r="167" spans="1:12" ht="12.75" x14ac:dyDescent="0.2">
      <c r="A167" s="5" t="s">
        <v>24</v>
      </c>
      <c r="B167" s="5" t="s">
        <v>198</v>
      </c>
      <c r="C167" s="5" t="s">
        <v>83</v>
      </c>
      <c r="D167" s="6" t="s">
        <v>25</v>
      </c>
      <c r="E167" s="5" t="s">
        <v>36</v>
      </c>
      <c r="G167" s="5" t="s">
        <v>121</v>
      </c>
      <c r="I167" s="5" t="s">
        <v>122</v>
      </c>
      <c r="J167" s="5" t="s">
        <v>162</v>
      </c>
      <c r="L167" t="s">
        <v>164</v>
      </c>
    </row>
    <row r="168" spans="1:12" ht="12.75" x14ac:dyDescent="0.2">
      <c r="A168" s="5" t="s">
        <v>21</v>
      </c>
      <c r="B168" s="5" t="s">
        <v>198</v>
      </c>
      <c r="C168" s="5" t="s">
        <v>91</v>
      </c>
      <c r="D168" s="6">
        <v>39.880000000000003</v>
      </c>
      <c r="E168" s="5" t="s">
        <v>19</v>
      </c>
      <c r="G168" s="5" t="s">
        <v>19</v>
      </c>
      <c r="I168" s="5" t="s">
        <v>22</v>
      </c>
      <c r="J168" s="5" t="s">
        <v>162</v>
      </c>
      <c r="L168" t="s">
        <v>164</v>
      </c>
    </row>
    <row r="169" spans="1:12" ht="12.75" x14ac:dyDescent="0.2">
      <c r="A169" s="5" t="s">
        <v>23</v>
      </c>
      <c r="B169" s="5" t="s">
        <v>198</v>
      </c>
      <c r="C169" s="5" t="s">
        <v>91</v>
      </c>
      <c r="D169" s="6">
        <v>79.77</v>
      </c>
      <c r="E169" s="5" t="s">
        <v>19</v>
      </c>
      <c r="G169" s="5" t="s">
        <v>19</v>
      </c>
      <c r="I169" s="5" t="s">
        <v>127</v>
      </c>
      <c r="J169" s="5" t="s">
        <v>162</v>
      </c>
      <c r="K169" s="5" t="s">
        <v>130</v>
      </c>
      <c r="L169" t="s">
        <v>164</v>
      </c>
    </row>
    <row r="170" spans="1:12" ht="12.75" x14ac:dyDescent="0.2">
      <c r="A170" s="5" t="s">
        <v>24</v>
      </c>
      <c r="B170" s="5" t="s">
        <v>198</v>
      </c>
      <c r="C170" s="5" t="s">
        <v>91</v>
      </c>
      <c r="D170" s="6" t="s">
        <v>25</v>
      </c>
      <c r="E170" s="5" t="s">
        <v>36</v>
      </c>
      <c r="G170" s="5" t="s">
        <v>121</v>
      </c>
      <c r="I170" s="5" t="s">
        <v>122</v>
      </c>
      <c r="J170" s="5" t="s">
        <v>162</v>
      </c>
      <c r="L170" t="s">
        <v>164</v>
      </c>
    </row>
    <row r="171" spans="1:12" ht="12.75" x14ac:dyDescent="0.2">
      <c r="A171" s="5" t="s">
        <v>21</v>
      </c>
      <c r="B171" s="5" t="s">
        <v>198</v>
      </c>
      <c r="C171" s="5" t="s">
        <v>92</v>
      </c>
      <c r="D171" s="6">
        <v>40</v>
      </c>
      <c r="E171" s="5" t="s">
        <v>19</v>
      </c>
      <c r="G171" s="5" t="s">
        <v>19</v>
      </c>
      <c r="I171" s="5" t="s">
        <v>22</v>
      </c>
      <c r="J171" s="5" t="s">
        <v>162</v>
      </c>
      <c r="L171" t="s">
        <v>164</v>
      </c>
    </row>
    <row r="172" spans="1:12" ht="12.75" x14ac:dyDescent="0.2">
      <c r="A172" s="5" t="s">
        <v>23</v>
      </c>
      <c r="B172" s="5" t="s">
        <v>198</v>
      </c>
      <c r="C172" s="5" t="s">
        <v>92</v>
      </c>
      <c r="D172" s="6">
        <v>80</v>
      </c>
      <c r="E172" s="5" t="s">
        <v>19</v>
      </c>
      <c r="G172" s="5" t="s">
        <v>19</v>
      </c>
      <c r="I172" s="5" t="s">
        <v>22</v>
      </c>
      <c r="J172" s="5" t="s">
        <v>162</v>
      </c>
      <c r="L172" t="s">
        <v>164</v>
      </c>
    </row>
    <row r="173" spans="1:12" ht="12.75" x14ac:dyDescent="0.2">
      <c r="A173" s="5" t="s">
        <v>24</v>
      </c>
      <c r="B173" s="5" t="s">
        <v>198</v>
      </c>
      <c r="C173" s="5" t="s">
        <v>92</v>
      </c>
      <c r="D173" s="6" t="s">
        <v>25</v>
      </c>
      <c r="E173" s="5" t="s">
        <v>36</v>
      </c>
      <c r="G173" s="5" t="s">
        <v>121</v>
      </c>
      <c r="I173" s="5" t="s">
        <v>122</v>
      </c>
      <c r="J173" s="5" t="s">
        <v>162</v>
      </c>
      <c r="L173" t="s">
        <v>164</v>
      </c>
    </row>
    <row r="174" spans="1:12" ht="12.75" x14ac:dyDescent="0.2">
      <c r="A174" s="5" t="s">
        <v>21</v>
      </c>
      <c r="B174" s="5" t="s">
        <v>198</v>
      </c>
      <c r="C174" s="5" t="s">
        <v>99</v>
      </c>
      <c r="D174" s="6">
        <v>39.840000000000003</v>
      </c>
      <c r="E174" s="5" t="s">
        <v>19</v>
      </c>
      <c r="G174" s="5" t="s">
        <v>19</v>
      </c>
      <c r="I174" s="5" t="s">
        <v>22</v>
      </c>
      <c r="J174" s="5" t="s">
        <v>162</v>
      </c>
      <c r="L174" t="s">
        <v>164</v>
      </c>
    </row>
    <row r="175" spans="1:12" ht="12.75" x14ac:dyDescent="0.2">
      <c r="A175" s="5" t="s">
        <v>23</v>
      </c>
      <c r="B175" s="5" t="s">
        <v>198</v>
      </c>
      <c r="C175" s="5" t="s">
        <v>99</v>
      </c>
      <c r="D175" s="6">
        <v>79.680000000000007</v>
      </c>
      <c r="E175" s="5" t="s">
        <v>19</v>
      </c>
      <c r="G175" s="5" t="s">
        <v>19</v>
      </c>
      <c r="I175" s="5" t="s">
        <v>127</v>
      </c>
      <c r="J175" s="5" t="s">
        <v>162</v>
      </c>
      <c r="K175" s="5" t="s">
        <v>130</v>
      </c>
      <c r="L175" t="s">
        <v>164</v>
      </c>
    </row>
    <row r="176" spans="1:12" ht="12.75" x14ac:dyDescent="0.2">
      <c r="A176" s="5" t="s">
        <v>24</v>
      </c>
      <c r="B176" s="5" t="s">
        <v>198</v>
      </c>
      <c r="C176" s="5" t="s">
        <v>99</v>
      </c>
      <c r="D176" s="6" t="s">
        <v>25</v>
      </c>
      <c r="E176" s="5" t="s">
        <v>36</v>
      </c>
      <c r="G176" s="5" t="s">
        <v>121</v>
      </c>
      <c r="I176" s="5" t="s">
        <v>122</v>
      </c>
      <c r="J176" s="5" t="s">
        <v>162</v>
      </c>
      <c r="L176" t="s">
        <v>164</v>
      </c>
    </row>
    <row r="177" spans="1:12" ht="12.75" x14ac:dyDescent="0.2">
      <c r="A177" s="5" t="s">
        <v>21</v>
      </c>
      <c r="B177" s="5" t="s">
        <v>198</v>
      </c>
      <c r="C177" s="5" t="s">
        <v>103</v>
      </c>
      <c r="D177" s="6">
        <v>40</v>
      </c>
      <c r="E177" s="5" t="s">
        <v>19</v>
      </c>
      <c r="G177" s="5" t="s">
        <v>19</v>
      </c>
      <c r="I177" s="5" t="s">
        <v>22</v>
      </c>
      <c r="J177" s="5" t="s">
        <v>162</v>
      </c>
      <c r="L177" t="s">
        <v>164</v>
      </c>
    </row>
    <row r="178" spans="1:12" ht="12.75" x14ac:dyDescent="0.2">
      <c r="A178" s="5" t="s">
        <v>23</v>
      </c>
      <c r="B178" s="5" t="s">
        <v>198</v>
      </c>
      <c r="C178" s="5" t="s">
        <v>103</v>
      </c>
      <c r="D178" s="6">
        <v>80</v>
      </c>
      <c r="E178" s="5" t="s">
        <v>19</v>
      </c>
      <c r="G178" s="5" t="s">
        <v>19</v>
      </c>
      <c r="I178" s="5" t="s">
        <v>22</v>
      </c>
      <c r="J178" s="5" t="s">
        <v>162</v>
      </c>
      <c r="L178" t="s">
        <v>164</v>
      </c>
    </row>
    <row r="179" spans="1:12" ht="12.75" x14ac:dyDescent="0.2">
      <c r="A179" s="5" t="s">
        <v>24</v>
      </c>
      <c r="B179" s="5" t="s">
        <v>198</v>
      </c>
      <c r="C179" s="5" t="s">
        <v>103</v>
      </c>
      <c r="D179" s="6" t="s">
        <v>25</v>
      </c>
      <c r="E179" s="5" t="s">
        <v>36</v>
      </c>
      <c r="G179" s="5" t="s">
        <v>121</v>
      </c>
      <c r="I179" s="5" t="s">
        <v>122</v>
      </c>
      <c r="J179" s="5" t="s">
        <v>162</v>
      </c>
      <c r="L179" t="s">
        <v>164</v>
      </c>
    </row>
    <row r="180" spans="1:12" ht="12.75" x14ac:dyDescent="0.2">
      <c r="A180" s="5" t="s">
        <v>21</v>
      </c>
      <c r="B180" s="5" t="s">
        <v>198</v>
      </c>
      <c r="C180" s="5" t="s">
        <v>102</v>
      </c>
      <c r="D180" s="6">
        <v>38.840000000000003</v>
      </c>
      <c r="E180" s="5" t="s">
        <v>19</v>
      </c>
      <c r="G180" s="5" t="s">
        <v>19</v>
      </c>
      <c r="I180" s="5" t="s">
        <v>22</v>
      </c>
      <c r="J180" s="5" t="s">
        <v>162</v>
      </c>
      <c r="L180" t="s">
        <v>164</v>
      </c>
    </row>
    <row r="181" spans="1:12" ht="12.75" x14ac:dyDescent="0.2">
      <c r="A181" s="5" t="s">
        <v>23</v>
      </c>
      <c r="B181" s="5" t="s">
        <v>198</v>
      </c>
      <c r="C181" s="5" t="s">
        <v>102</v>
      </c>
      <c r="D181" s="6">
        <v>78.84</v>
      </c>
      <c r="E181" s="5" t="s">
        <v>19</v>
      </c>
      <c r="G181" s="5" t="s">
        <v>19</v>
      </c>
      <c r="I181" s="5" t="s">
        <v>127</v>
      </c>
      <c r="J181" s="5" t="s">
        <v>162</v>
      </c>
      <c r="K181" s="5" t="s">
        <v>130</v>
      </c>
      <c r="L181" t="s">
        <v>164</v>
      </c>
    </row>
    <row r="182" spans="1:12" ht="12.75" x14ac:dyDescent="0.2">
      <c r="A182" s="5" t="s">
        <v>24</v>
      </c>
      <c r="B182" s="5" t="s">
        <v>198</v>
      </c>
      <c r="C182" s="5" t="s">
        <v>102</v>
      </c>
      <c r="D182" s="6" t="s">
        <v>25</v>
      </c>
      <c r="E182" s="5" t="s">
        <v>36</v>
      </c>
      <c r="G182" s="5" t="s">
        <v>121</v>
      </c>
      <c r="I182" s="5" t="s">
        <v>122</v>
      </c>
      <c r="J182" s="5" t="s">
        <v>162</v>
      </c>
      <c r="L182" t="s">
        <v>164</v>
      </c>
    </row>
    <row r="183" spans="1:12" ht="12.75" x14ac:dyDescent="0.2">
      <c r="A183" s="5" t="s">
        <v>21</v>
      </c>
      <c r="B183" s="5" t="s">
        <v>198</v>
      </c>
      <c r="C183" s="5" t="s">
        <v>119</v>
      </c>
      <c r="D183" s="6">
        <v>40</v>
      </c>
      <c r="E183" s="5" t="s">
        <v>19</v>
      </c>
      <c r="G183" s="5" t="s">
        <v>19</v>
      </c>
      <c r="I183" s="5" t="s">
        <v>22</v>
      </c>
      <c r="J183" s="5" t="s">
        <v>162</v>
      </c>
      <c r="L183" t="s">
        <v>164</v>
      </c>
    </row>
    <row r="184" spans="1:12" ht="12.75" x14ac:dyDescent="0.2">
      <c r="A184" s="5" t="s">
        <v>23</v>
      </c>
      <c r="B184" s="5" t="s">
        <v>198</v>
      </c>
      <c r="C184" s="5" t="s">
        <v>119</v>
      </c>
      <c r="D184" s="6">
        <v>80</v>
      </c>
      <c r="E184" s="5" t="s">
        <v>19</v>
      </c>
      <c r="G184" s="5" t="s">
        <v>19</v>
      </c>
      <c r="I184" s="5" t="s">
        <v>22</v>
      </c>
      <c r="J184" s="5" t="s">
        <v>162</v>
      </c>
      <c r="L184" t="s">
        <v>164</v>
      </c>
    </row>
    <row r="185" spans="1:12" ht="12.75" x14ac:dyDescent="0.2">
      <c r="A185" s="5" t="s">
        <v>24</v>
      </c>
      <c r="B185" s="5" t="s">
        <v>198</v>
      </c>
      <c r="C185" s="5" t="s">
        <v>119</v>
      </c>
      <c r="D185" s="6" t="s">
        <v>25</v>
      </c>
      <c r="E185" s="5" t="s">
        <v>36</v>
      </c>
      <c r="G185" s="5" t="s">
        <v>117</v>
      </c>
      <c r="I185" s="5" t="s">
        <v>118</v>
      </c>
      <c r="J185" s="5" t="s">
        <v>162</v>
      </c>
      <c r="L185" t="s">
        <v>164</v>
      </c>
    </row>
    <row r="186" spans="1:12" ht="12.75" x14ac:dyDescent="0.2">
      <c r="A186" s="5" t="s">
        <v>21</v>
      </c>
      <c r="B186" s="5" t="s">
        <v>198</v>
      </c>
      <c r="C186" s="5" t="s">
        <v>116</v>
      </c>
      <c r="D186" s="6">
        <v>40</v>
      </c>
      <c r="E186" s="5" t="s">
        <v>19</v>
      </c>
      <c r="G186" s="5" t="s">
        <v>19</v>
      </c>
      <c r="I186" s="5" t="s">
        <v>22</v>
      </c>
      <c r="J186" s="5" t="s">
        <v>162</v>
      </c>
      <c r="L186" t="s">
        <v>164</v>
      </c>
    </row>
    <row r="187" spans="1:12" ht="12.75" x14ac:dyDescent="0.2">
      <c r="A187" s="5" t="s">
        <v>23</v>
      </c>
      <c r="B187" s="5" t="s">
        <v>198</v>
      </c>
      <c r="C187" s="5" t="s">
        <v>116</v>
      </c>
      <c r="D187" s="6">
        <v>80</v>
      </c>
      <c r="E187" s="5" t="s">
        <v>19</v>
      </c>
      <c r="G187" s="5" t="s">
        <v>19</v>
      </c>
      <c r="I187" s="5" t="s">
        <v>22</v>
      </c>
      <c r="J187" s="5" t="s">
        <v>162</v>
      </c>
      <c r="L187" t="s">
        <v>164</v>
      </c>
    </row>
    <row r="188" spans="1:12" ht="12.75" x14ac:dyDescent="0.2">
      <c r="A188" s="5" t="s">
        <v>24</v>
      </c>
      <c r="B188" s="5" t="s">
        <v>198</v>
      </c>
      <c r="C188" s="5" t="s">
        <v>116</v>
      </c>
      <c r="D188" s="6" t="s">
        <v>25</v>
      </c>
      <c r="E188" s="5" t="s">
        <v>36</v>
      </c>
      <c r="G188" s="5" t="s">
        <v>117</v>
      </c>
      <c r="I188" s="5" t="s">
        <v>118</v>
      </c>
      <c r="J188" s="5" t="s">
        <v>162</v>
      </c>
      <c r="L188" t="s">
        <v>164</v>
      </c>
    </row>
    <row r="189" spans="1:12" ht="12.75" x14ac:dyDescent="0.2">
      <c r="A189" s="5" t="s">
        <v>21</v>
      </c>
      <c r="B189" s="5" t="s">
        <v>198</v>
      </c>
      <c r="C189" s="5" t="s">
        <v>97</v>
      </c>
      <c r="D189" s="6">
        <v>40</v>
      </c>
      <c r="E189" s="5" t="s">
        <v>19</v>
      </c>
      <c r="G189" s="5" t="s">
        <v>19</v>
      </c>
      <c r="I189" s="5" t="s">
        <v>22</v>
      </c>
      <c r="J189" s="5" t="s">
        <v>162</v>
      </c>
      <c r="K189" s="8" t="s">
        <v>136</v>
      </c>
      <c r="L189" t="s">
        <v>164</v>
      </c>
    </row>
    <row r="190" spans="1:12" ht="12.75" x14ac:dyDescent="0.2">
      <c r="A190" s="5" t="s">
        <v>23</v>
      </c>
      <c r="B190" s="5" t="s">
        <v>198</v>
      </c>
      <c r="C190" s="5" t="s">
        <v>97</v>
      </c>
      <c r="D190" s="6">
        <v>80</v>
      </c>
      <c r="E190" s="5" t="s">
        <v>19</v>
      </c>
      <c r="G190" s="5" t="s">
        <v>19</v>
      </c>
      <c r="I190" s="5" t="s">
        <v>22</v>
      </c>
      <c r="J190" s="5" t="s">
        <v>162</v>
      </c>
      <c r="L190" t="s">
        <v>164</v>
      </c>
    </row>
    <row r="191" spans="1:12" ht="12.75" x14ac:dyDescent="0.2">
      <c r="A191" s="5" t="s">
        <v>24</v>
      </c>
      <c r="B191" s="5" t="s">
        <v>198</v>
      </c>
      <c r="C191" s="5" t="s">
        <v>97</v>
      </c>
      <c r="D191" s="6" t="s">
        <v>25</v>
      </c>
      <c r="E191" s="5" t="s">
        <v>36</v>
      </c>
      <c r="G191" s="5" t="s">
        <v>121</v>
      </c>
      <c r="I191" s="5" t="s">
        <v>122</v>
      </c>
      <c r="J191" s="5" t="s">
        <v>162</v>
      </c>
      <c r="L191" t="s">
        <v>164</v>
      </c>
    </row>
    <row r="192" spans="1:12" ht="12.75" x14ac:dyDescent="0.2">
      <c r="A192" s="5" t="s">
        <v>21</v>
      </c>
      <c r="B192" s="5" t="s">
        <v>198</v>
      </c>
      <c r="C192" s="5" t="s">
        <v>90</v>
      </c>
      <c r="D192" s="6">
        <v>40</v>
      </c>
      <c r="E192" s="5" t="s">
        <v>19</v>
      </c>
      <c r="G192" s="5" t="s">
        <v>19</v>
      </c>
      <c r="I192" s="5" t="s">
        <v>22</v>
      </c>
      <c r="J192" s="5" t="s">
        <v>162</v>
      </c>
      <c r="L192" t="s">
        <v>164</v>
      </c>
    </row>
    <row r="193" spans="1:12" ht="12.75" x14ac:dyDescent="0.2">
      <c r="A193" s="5" t="s">
        <v>23</v>
      </c>
      <c r="B193" s="5" t="s">
        <v>198</v>
      </c>
      <c r="C193" s="5" t="s">
        <v>90</v>
      </c>
      <c r="D193" s="6">
        <v>80</v>
      </c>
      <c r="E193" s="5" t="s">
        <v>19</v>
      </c>
      <c r="G193" s="5" t="s">
        <v>19</v>
      </c>
      <c r="I193" s="5" t="s">
        <v>22</v>
      </c>
      <c r="J193" s="5" t="s">
        <v>162</v>
      </c>
      <c r="L193" t="s">
        <v>164</v>
      </c>
    </row>
    <row r="194" spans="1:12" ht="12.75" x14ac:dyDescent="0.2">
      <c r="A194" s="5" t="s">
        <v>24</v>
      </c>
      <c r="B194" s="5" t="s">
        <v>198</v>
      </c>
      <c r="C194" s="5" t="s">
        <v>90</v>
      </c>
      <c r="D194" s="6" t="s">
        <v>25</v>
      </c>
      <c r="E194" s="5" t="s">
        <v>36</v>
      </c>
      <c r="G194" s="5" t="s">
        <v>121</v>
      </c>
      <c r="I194" s="5" t="s">
        <v>122</v>
      </c>
      <c r="J194" s="5" t="s">
        <v>162</v>
      </c>
      <c r="L194" t="s">
        <v>164</v>
      </c>
    </row>
    <row r="195" spans="1:12" ht="12.75" x14ac:dyDescent="0.2">
      <c r="A195" s="5" t="s">
        <v>21</v>
      </c>
      <c r="B195" s="5" t="s">
        <v>198</v>
      </c>
      <c r="C195" s="5" t="s">
        <v>80</v>
      </c>
      <c r="D195" s="6">
        <v>40</v>
      </c>
      <c r="E195" s="5" t="s">
        <v>19</v>
      </c>
      <c r="G195" s="5" t="s">
        <v>19</v>
      </c>
      <c r="I195" s="5" t="s">
        <v>22</v>
      </c>
      <c r="J195" s="5" t="s">
        <v>162</v>
      </c>
      <c r="L195" t="s">
        <v>164</v>
      </c>
    </row>
    <row r="196" spans="1:12" ht="12.75" x14ac:dyDescent="0.2">
      <c r="A196" s="5" t="s">
        <v>23</v>
      </c>
      <c r="B196" s="5" t="s">
        <v>198</v>
      </c>
      <c r="C196" s="5" t="s">
        <v>80</v>
      </c>
      <c r="D196" s="6">
        <v>80</v>
      </c>
      <c r="E196" s="5" t="s">
        <v>19</v>
      </c>
      <c r="G196" s="5" t="s">
        <v>19</v>
      </c>
      <c r="I196" s="5" t="s">
        <v>22</v>
      </c>
      <c r="J196" s="5" t="s">
        <v>162</v>
      </c>
      <c r="L196" t="s">
        <v>164</v>
      </c>
    </row>
    <row r="197" spans="1:12" ht="12.75" x14ac:dyDescent="0.2">
      <c r="A197" s="5" t="s">
        <v>24</v>
      </c>
      <c r="B197" s="5" t="s">
        <v>198</v>
      </c>
      <c r="C197" s="5" t="s">
        <v>80</v>
      </c>
      <c r="D197" s="6" t="s">
        <v>25</v>
      </c>
      <c r="E197" s="5" t="s">
        <v>36</v>
      </c>
      <c r="G197" s="5" t="s">
        <v>121</v>
      </c>
      <c r="I197" s="5" t="s">
        <v>122</v>
      </c>
      <c r="J197" s="5" t="s">
        <v>162</v>
      </c>
      <c r="L197" t="s">
        <v>164</v>
      </c>
    </row>
    <row r="198" spans="1:12" ht="12.75" x14ac:dyDescent="0.2">
      <c r="A198" s="5" t="s">
        <v>21</v>
      </c>
      <c r="B198" s="5" t="s">
        <v>198</v>
      </c>
      <c r="C198" s="5" t="s">
        <v>61</v>
      </c>
      <c r="D198" s="6">
        <v>40</v>
      </c>
      <c r="E198" s="5" t="s">
        <v>19</v>
      </c>
      <c r="G198" s="5" t="s">
        <v>19</v>
      </c>
      <c r="I198" s="5" t="s">
        <v>22</v>
      </c>
      <c r="J198" s="5" t="s">
        <v>162</v>
      </c>
      <c r="L198" t="s">
        <v>164</v>
      </c>
    </row>
    <row r="199" spans="1:12" ht="12.75" x14ac:dyDescent="0.2">
      <c r="A199" s="5" t="s">
        <v>23</v>
      </c>
      <c r="B199" s="5" t="s">
        <v>198</v>
      </c>
      <c r="C199" s="5" t="s">
        <v>61</v>
      </c>
      <c r="D199" s="6">
        <v>80</v>
      </c>
      <c r="E199" s="5" t="s">
        <v>19</v>
      </c>
      <c r="G199" s="5" t="s">
        <v>19</v>
      </c>
      <c r="I199" s="5" t="s">
        <v>22</v>
      </c>
      <c r="J199" s="5" t="s">
        <v>162</v>
      </c>
      <c r="L199" t="s">
        <v>164</v>
      </c>
    </row>
    <row r="200" spans="1:12" ht="12.75" x14ac:dyDescent="0.2">
      <c r="A200" s="5" t="s">
        <v>24</v>
      </c>
      <c r="B200" s="5" t="s">
        <v>198</v>
      </c>
      <c r="C200" s="5" t="s">
        <v>61</v>
      </c>
      <c r="D200" s="6" t="s">
        <v>25</v>
      </c>
      <c r="E200" s="5" t="s">
        <v>36</v>
      </c>
      <c r="G200" s="5" t="s">
        <v>121</v>
      </c>
      <c r="I200" s="5" t="s">
        <v>122</v>
      </c>
      <c r="J200" s="5" t="s">
        <v>162</v>
      </c>
      <c r="L200" t="s">
        <v>164</v>
      </c>
    </row>
    <row r="201" spans="1:12" ht="12.75" x14ac:dyDescent="0.2">
      <c r="A201" s="5" t="s">
        <v>21</v>
      </c>
      <c r="B201" s="5" t="s">
        <v>198</v>
      </c>
      <c r="C201" s="5" t="s">
        <v>33</v>
      </c>
      <c r="D201" s="6">
        <v>40</v>
      </c>
      <c r="E201" s="5" t="s">
        <v>19</v>
      </c>
      <c r="G201" s="5" t="s">
        <v>19</v>
      </c>
      <c r="I201" s="5" t="s">
        <v>22</v>
      </c>
      <c r="J201" s="5" t="s">
        <v>162</v>
      </c>
      <c r="L201" t="s">
        <v>164</v>
      </c>
    </row>
    <row r="202" spans="1:12" ht="12.75" x14ac:dyDescent="0.2">
      <c r="A202" s="5" t="s">
        <v>23</v>
      </c>
      <c r="B202" s="5" t="s">
        <v>198</v>
      </c>
      <c r="C202" s="5" t="s">
        <v>33</v>
      </c>
      <c r="D202" s="6">
        <v>80</v>
      </c>
      <c r="E202" s="5" t="s">
        <v>19</v>
      </c>
      <c r="G202" s="5" t="s">
        <v>19</v>
      </c>
      <c r="I202" s="5" t="s">
        <v>22</v>
      </c>
      <c r="J202" s="5" t="s">
        <v>162</v>
      </c>
      <c r="L202" t="s">
        <v>164</v>
      </c>
    </row>
    <row r="203" spans="1:12" ht="12.75" x14ac:dyDescent="0.2">
      <c r="A203" s="5" t="s">
        <v>24</v>
      </c>
      <c r="B203" s="5" t="s">
        <v>198</v>
      </c>
      <c r="C203" s="5" t="s">
        <v>33</v>
      </c>
      <c r="D203" s="6" t="s">
        <v>25</v>
      </c>
      <c r="E203" s="5" t="s">
        <v>36</v>
      </c>
      <c r="G203" s="5" t="s">
        <v>121</v>
      </c>
      <c r="I203" s="5" t="s">
        <v>122</v>
      </c>
      <c r="J203" s="5" t="s">
        <v>162</v>
      </c>
      <c r="L203" t="s">
        <v>164</v>
      </c>
    </row>
    <row r="204" spans="1:12" s="14" customFormat="1" ht="12.75" x14ac:dyDescent="0.2">
      <c r="A204" s="12" t="s">
        <v>21</v>
      </c>
      <c r="B204" s="12" t="s">
        <v>191</v>
      </c>
      <c r="C204" s="12" t="s">
        <v>173</v>
      </c>
      <c r="D204" s="13">
        <v>38.4</v>
      </c>
      <c r="E204" s="12" t="s">
        <v>192</v>
      </c>
      <c r="G204" s="12" t="s">
        <v>19</v>
      </c>
      <c r="I204" s="12" t="s">
        <v>22</v>
      </c>
      <c r="J204" s="12" t="s">
        <v>162</v>
      </c>
      <c r="L204" s="12" t="s">
        <v>189</v>
      </c>
    </row>
    <row r="205" spans="1:12" s="14" customFormat="1" ht="12.75" x14ac:dyDescent="0.2">
      <c r="A205" s="12" t="s">
        <v>23</v>
      </c>
      <c r="B205" s="12" t="s">
        <v>191</v>
      </c>
      <c r="C205" s="12" t="s">
        <v>173</v>
      </c>
      <c r="D205" s="13">
        <v>78.400000000000006</v>
      </c>
      <c r="E205" s="12" t="s">
        <v>192</v>
      </c>
      <c r="G205" s="12" t="s">
        <v>19</v>
      </c>
      <c r="I205" s="12" t="s">
        <v>22</v>
      </c>
      <c r="J205" s="12" t="s">
        <v>162</v>
      </c>
      <c r="L205" s="12" t="s">
        <v>189</v>
      </c>
    </row>
    <row r="206" spans="1:12" s="14" customFormat="1" ht="12.75" x14ac:dyDescent="0.2">
      <c r="A206" s="12" t="s">
        <v>24</v>
      </c>
      <c r="B206" s="12" t="s">
        <v>191</v>
      </c>
      <c r="C206" s="12" t="s">
        <v>173</v>
      </c>
      <c r="D206" s="13" t="s">
        <v>25</v>
      </c>
      <c r="E206" s="12" t="s">
        <v>36</v>
      </c>
      <c r="G206" s="12" t="s">
        <v>117</v>
      </c>
      <c r="I206" s="12" t="s">
        <v>124</v>
      </c>
      <c r="J206" s="12" t="s">
        <v>162</v>
      </c>
      <c r="L206" s="12" t="s">
        <v>189</v>
      </c>
    </row>
    <row r="207" spans="1:12" s="14" customFormat="1" ht="12.75" x14ac:dyDescent="0.2">
      <c r="A207" s="12" t="s">
        <v>21</v>
      </c>
      <c r="B207" s="12" t="s">
        <v>191</v>
      </c>
      <c r="C207" s="12" t="s">
        <v>176</v>
      </c>
      <c r="D207" s="13">
        <v>40</v>
      </c>
      <c r="E207" s="12" t="s">
        <v>192</v>
      </c>
      <c r="G207" s="12" t="s">
        <v>19</v>
      </c>
      <c r="I207" s="12" t="s">
        <v>22</v>
      </c>
      <c r="J207" s="12" t="s">
        <v>162</v>
      </c>
      <c r="L207" s="12" t="s">
        <v>189</v>
      </c>
    </row>
    <row r="208" spans="1:12" s="14" customFormat="1" ht="12.75" x14ac:dyDescent="0.2">
      <c r="A208" s="12" t="s">
        <v>23</v>
      </c>
      <c r="B208" s="12" t="s">
        <v>191</v>
      </c>
      <c r="C208" s="12" t="s">
        <v>176</v>
      </c>
      <c r="D208" s="13">
        <v>80</v>
      </c>
      <c r="E208" s="12" t="s">
        <v>192</v>
      </c>
      <c r="G208" s="12" t="s">
        <v>19</v>
      </c>
      <c r="I208" s="12" t="s">
        <v>22</v>
      </c>
      <c r="J208" s="12" t="s">
        <v>162</v>
      </c>
      <c r="L208" s="12" t="s">
        <v>189</v>
      </c>
    </row>
    <row r="209" spans="1:12" s="14" customFormat="1" ht="12.75" x14ac:dyDescent="0.2">
      <c r="A209" s="12" t="s">
        <v>24</v>
      </c>
      <c r="B209" s="12" t="s">
        <v>191</v>
      </c>
      <c r="C209" s="12" t="s">
        <v>176</v>
      </c>
      <c r="D209" s="13" t="s">
        <v>25</v>
      </c>
      <c r="E209" s="12" t="s">
        <v>36</v>
      </c>
      <c r="G209" s="12" t="s">
        <v>117</v>
      </c>
      <c r="I209" s="12" t="s">
        <v>197</v>
      </c>
      <c r="J209" s="12" t="s">
        <v>162</v>
      </c>
      <c r="L209" s="12" t="s">
        <v>189</v>
      </c>
    </row>
    <row r="210" spans="1:12" s="14" customFormat="1" ht="12.75" x14ac:dyDescent="0.2">
      <c r="A210" s="12" t="s">
        <v>21</v>
      </c>
      <c r="B210" s="12" t="s">
        <v>191</v>
      </c>
      <c r="C210" s="12" t="s">
        <v>178</v>
      </c>
      <c r="D210" s="13">
        <v>40</v>
      </c>
      <c r="E210" s="12" t="s">
        <v>192</v>
      </c>
      <c r="G210" s="12" t="s">
        <v>19</v>
      </c>
      <c r="I210" s="12" t="s">
        <v>22</v>
      </c>
      <c r="J210" s="12" t="s">
        <v>162</v>
      </c>
      <c r="L210" s="12" t="s">
        <v>189</v>
      </c>
    </row>
    <row r="211" spans="1:12" s="14" customFormat="1" ht="12.75" x14ac:dyDescent="0.2">
      <c r="A211" s="12" t="s">
        <v>23</v>
      </c>
      <c r="B211" s="12" t="s">
        <v>191</v>
      </c>
      <c r="C211" s="12" t="s">
        <v>178</v>
      </c>
      <c r="D211" s="13">
        <v>80</v>
      </c>
      <c r="E211" s="12" t="s">
        <v>192</v>
      </c>
      <c r="G211" s="12" t="s">
        <v>19</v>
      </c>
      <c r="I211" s="12" t="s">
        <v>22</v>
      </c>
      <c r="J211" s="12" t="s">
        <v>162</v>
      </c>
      <c r="L211" s="12" t="s">
        <v>189</v>
      </c>
    </row>
    <row r="212" spans="1:12" s="14" customFormat="1" ht="12.75" x14ac:dyDescent="0.2">
      <c r="A212" s="12" t="s">
        <v>24</v>
      </c>
      <c r="B212" s="12" t="s">
        <v>191</v>
      </c>
      <c r="C212" s="12" t="s">
        <v>178</v>
      </c>
      <c r="D212" s="13" t="s">
        <v>25</v>
      </c>
      <c r="E212" s="12" t="s">
        <v>34</v>
      </c>
      <c r="G212" s="12" t="s">
        <v>117</v>
      </c>
      <c r="I212" s="12" t="s">
        <v>196</v>
      </c>
      <c r="J212" s="12" t="s">
        <v>162</v>
      </c>
      <c r="L212" s="12" t="s">
        <v>189</v>
      </c>
    </row>
    <row r="213" spans="1:12" s="14" customFormat="1" ht="12.75" x14ac:dyDescent="0.2">
      <c r="A213" s="12" t="s">
        <v>21</v>
      </c>
      <c r="B213" s="12" t="s">
        <v>191</v>
      </c>
      <c r="C213" s="12" t="s">
        <v>179</v>
      </c>
      <c r="D213" s="13">
        <v>40</v>
      </c>
      <c r="E213" s="12" t="s">
        <v>192</v>
      </c>
      <c r="G213" s="12" t="s">
        <v>19</v>
      </c>
      <c r="I213" s="12" t="s">
        <v>22</v>
      </c>
      <c r="J213" s="12" t="s">
        <v>162</v>
      </c>
      <c r="L213" s="12" t="s">
        <v>189</v>
      </c>
    </row>
    <row r="214" spans="1:12" s="14" customFormat="1" ht="12.75" x14ac:dyDescent="0.2">
      <c r="A214" s="12" t="s">
        <v>23</v>
      </c>
      <c r="B214" s="12" t="s">
        <v>191</v>
      </c>
      <c r="C214" s="12" t="s">
        <v>179</v>
      </c>
      <c r="D214" s="13">
        <v>80</v>
      </c>
      <c r="E214" s="12" t="s">
        <v>192</v>
      </c>
      <c r="G214" s="12" t="s">
        <v>19</v>
      </c>
      <c r="I214" s="12" t="s">
        <v>22</v>
      </c>
      <c r="J214" s="12" t="s">
        <v>162</v>
      </c>
      <c r="L214" s="12" t="s">
        <v>189</v>
      </c>
    </row>
    <row r="215" spans="1:12" s="14" customFormat="1" ht="12.75" x14ac:dyDescent="0.2">
      <c r="A215" s="12" t="s">
        <v>24</v>
      </c>
      <c r="B215" s="12" t="s">
        <v>191</v>
      </c>
      <c r="C215" s="12" t="s">
        <v>179</v>
      </c>
      <c r="D215" s="13" t="s">
        <v>25</v>
      </c>
      <c r="E215" s="12" t="s">
        <v>34</v>
      </c>
      <c r="G215" s="12" t="s">
        <v>121</v>
      </c>
      <c r="I215" s="12" t="s">
        <v>195</v>
      </c>
      <c r="J215" s="12" t="s">
        <v>162</v>
      </c>
      <c r="L215" s="12" t="s">
        <v>189</v>
      </c>
    </row>
    <row r="216" spans="1:12" s="14" customFormat="1" ht="12.75" x14ac:dyDescent="0.2">
      <c r="A216" s="12" t="s">
        <v>18</v>
      </c>
      <c r="B216" s="12" t="s">
        <v>191</v>
      </c>
      <c r="C216" s="12" t="s">
        <v>181</v>
      </c>
      <c r="D216" s="13">
        <v>23</v>
      </c>
      <c r="E216" s="12" t="s">
        <v>192</v>
      </c>
      <c r="G216" s="12" t="s">
        <v>19</v>
      </c>
      <c r="I216" s="12" t="s">
        <v>194</v>
      </c>
      <c r="J216" s="12" t="s">
        <v>162</v>
      </c>
      <c r="L216" s="12" t="s">
        <v>189</v>
      </c>
    </row>
    <row r="217" spans="1:12" s="14" customFormat="1" ht="12.75" x14ac:dyDescent="0.2">
      <c r="A217" s="12" t="s">
        <v>21</v>
      </c>
      <c r="B217" s="12" t="s">
        <v>191</v>
      </c>
      <c r="C217" s="12" t="s">
        <v>181</v>
      </c>
      <c r="D217" s="13">
        <v>40</v>
      </c>
      <c r="E217" s="12" t="s">
        <v>192</v>
      </c>
      <c r="G217" s="12" t="s">
        <v>19</v>
      </c>
      <c r="I217" s="12" t="s">
        <v>22</v>
      </c>
      <c r="J217" s="12" t="s">
        <v>162</v>
      </c>
      <c r="L217" s="12" t="s">
        <v>189</v>
      </c>
    </row>
    <row r="218" spans="1:12" s="14" customFormat="1" ht="12.75" x14ac:dyDescent="0.2">
      <c r="A218" s="12" t="s">
        <v>23</v>
      </c>
      <c r="B218" s="12" t="s">
        <v>191</v>
      </c>
      <c r="C218" s="12" t="s">
        <v>181</v>
      </c>
      <c r="D218" s="13">
        <v>80</v>
      </c>
      <c r="E218" s="12" t="s">
        <v>192</v>
      </c>
      <c r="G218" s="12" t="s">
        <v>19</v>
      </c>
      <c r="I218" s="12" t="s">
        <v>22</v>
      </c>
      <c r="J218" s="12" t="s">
        <v>162</v>
      </c>
      <c r="L218" s="12" t="s">
        <v>189</v>
      </c>
    </row>
    <row r="219" spans="1:12" s="14" customFormat="1" ht="12.75" x14ac:dyDescent="0.2">
      <c r="A219" s="12" t="s">
        <v>24</v>
      </c>
      <c r="B219" s="12" t="s">
        <v>191</v>
      </c>
      <c r="C219" s="12" t="s">
        <v>181</v>
      </c>
      <c r="D219" s="13" t="s">
        <v>25</v>
      </c>
      <c r="E219" s="12" t="s">
        <v>36</v>
      </c>
      <c r="G219" s="12" t="s">
        <v>121</v>
      </c>
      <c r="I219" s="12" t="s">
        <v>193</v>
      </c>
      <c r="J219" s="12" t="s">
        <v>162</v>
      </c>
      <c r="L219" s="12" t="s">
        <v>189</v>
      </c>
    </row>
    <row r="220" spans="1:12" s="14" customFormat="1" ht="12.75" x14ac:dyDescent="0.2">
      <c r="A220" s="12" t="s">
        <v>21</v>
      </c>
      <c r="B220" s="12" t="s">
        <v>191</v>
      </c>
      <c r="C220" s="12" t="s">
        <v>184</v>
      </c>
      <c r="D220" s="13">
        <v>40</v>
      </c>
      <c r="E220" s="12" t="s">
        <v>192</v>
      </c>
      <c r="G220" s="12" t="s">
        <v>19</v>
      </c>
      <c r="I220" s="12" t="s">
        <v>22</v>
      </c>
      <c r="J220" s="12" t="s">
        <v>162</v>
      </c>
      <c r="L220" s="12" t="s">
        <v>189</v>
      </c>
    </row>
    <row r="221" spans="1:12" s="14" customFormat="1" ht="12.75" x14ac:dyDescent="0.2">
      <c r="A221" s="12" t="s">
        <v>23</v>
      </c>
      <c r="B221" s="12" t="s">
        <v>191</v>
      </c>
      <c r="C221" s="12" t="s">
        <v>184</v>
      </c>
      <c r="D221" s="13">
        <v>80</v>
      </c>
      <c r="E221" s="12" t="s">
        <v>192</v>
      </c>
      <c r="G221" s="12" t="s">
        <v>19</v>
      </c>
      <c r="I221" s="12" t="s">
        <v>22</v>
      </c>
      <c r="J221" s="12" t="s">
        <v>162</v>
      </c>
      <c r="L221" s="12" t="s">
        <v>189</v>
      </c>
    </row>
    <row r="222" spans="1:12" s="14" customFormat="1" ht="12.75" x14ac:dyDescent="0.2">
      <c r="A222" s="12" t="s">
        <v>24</v>
      </c>
      <c r="B222" s="12" t="s">
        <v>191</v>
      </c>
      <c r="C222" s="12" t="s">
        <v>184</v>
      </c>
      <c r="D222" s="13" t="s">
        <v>25</v>
      </c>
      <c r="E222" s="12" t="s">
        <v>36</v>
      </c>
      <c r="G222" s="12" t="s">
        <v>121</v>
      </c>
      <c r="I222" s="12" t="s">
        <v>190</v>
      </c>
      <c r="J222" s="12" t="s">
        <v>162</v>
      </c>
      <c r="L222" s="12" t="s">
        <v>189</v>
      </c>
    </row>
    <row r="223" spans="1:12" ht="12.75" x14ac:dyDescent="0.2">
      <c r="D223" s="7"/>
    </row>
    <row r="224" spans="1:12" ht="12.75" x14ac:dyDescent="0.2">
      <c r="D224" s="7"/>
    </row>
    <row r="225" spans="4:4" ht="12.75" x14ac:dyDescent="0.2">
      <c r="D225" s="7"/>
    </row>
    <row r="226" spans="4:4" ht="12.75" x14ac:dyDescent="0.2">
      <c r="D226" s="7"/>
    </row>
    <row r="227" spans="4:4" ht="12.75" x14ac:dyDescent="0.2">
      <c r="D227" s="7"/>
    </row>
    <row r="228" spans="4:4" ht="12.75" x14ac:dyDescent="0.2">
      <c r="D228" s="7"/>
    </row>
    <row r="229" spans="4:4" ht="12.75" x14ac:dyDescent="0.2">
      <c r="D229" s="7"/>
    </row>
    <row r="230" spans="4:4" ht="12.75" x14ac:dyDescent="0.2">
      <c r="D230" s="7"/>
    </row>
    <row r="231" spans="4:4" ht="12.75" x14ac:dyDescent="0.2">
      <c r="D231" s="7"/>
    </row>
    <row r="232" spans="4:4" ht="12.75" x14ac:dyDescent="0.2">
      <c r="D232" s="7"/>
    </row>
    <row r="233" spans="4:4" ht="12.75" x14ac:dyDescent="0.2">
      <c r="D233" s="7"/>
    </row>
    <row r="234" spans="4:4" ht="12.75" x14ac:dyDescent="0.2">
      <c r="D234" s="7"/>
    </row>
    <row r="235" spans="4:4" ht="12.75" x14ac:dyDescent="0.2">
      <c r="D235" s="7"/>
    </row>
    <row r="236" spans="4:4" ht="12.75" x14ac:dyDescent="0.2">
      <c r="D236" s="7"/>
    </row>
    <row r="237" spans="4:4" ht="12.75" x14ac:dyDescent="0.2">
      <c r="D237" s="7"/>
    </row>
    <row r="238" spans="4:4" ht="12.75" x14ac:dyDescent="0.2">
      <c r="D238" s="7"/>
    </row>
    <row r="239" spans="4:4" ht="12.75" x14ac:dyDescent="0.2">
      <c r="D239" s="7"/>
    </row>
    <row r="240" spans="4:4" ht="12.75" x14ac:dyDescent="0.2">
      <c r="D240" s="7"/>
    </row>
    <row r="241" spans="4:4" ht="12.75" x14ac:dyDescent="0.2">
      <c r="D241" s="7"/>
    </row>
    <row r="242" spans="4:4" ht="12.75" x14ac:dyDescent="0.2">
      <c r="D242" s="7"/>
    </row>
    <row r="243" spans="4:4" ht="12.75" x14ac:dyDescent="0.2">
      <c r="D243" s="7"/>
    </row>
    <row r="244" spans="4:4" ht="12.75" x14ac:dyDescent="0.2">
      <c r="D244" s="7"/>
    </row>
    <row r="245" spans="4:4" ht="12.75" x14ac:dyDescent="0.2">
      <c r="D245" s="7"/>
    </row>
    <row r="246" spans="4:4" ht="12.75" x14ac:dyDescent="0.2">
      <c r="D246" s="7"/>
    </row>
    <row r="247" spans="4:4" ht="12.75" x14ac:dyDescent="0.2">
      <c r="D247" s="7"/>
    </row>
    <row r="248" spans="4:4" ht="12.75" x14ac:dyDescent="0.2">
      <c r="D248" s="7"/>
    </row>
    <row r="249" spans="4:4" ht="12.75" x14ac:dyDescent="0.2">
      <c r="D249" s="7"/>
    </row>
    <row r="250" spans="4:4" ht="12.75" x14ac:dyDescent="0.2">
      <c r="D250" s="7"/>
    </row>
    <row r="251" spans="4:4" ht="12.75" x14ac:dyDescent="0.2">
      <c r="D251" s="7"/>
    </row>
    <row r="252" spans="4:4" ht="12.75" x14ac:dyDescent="0.2">
      <c r="D252" s="7"/>
    </row>
    <row r="253" spans="4:4" ht="12.75" x14ac:dyDescent="0.2">
      <c r="D253" s="7"/>
    </row>
    <row r="254" spans="4:4" ht="12.75" x14ac:dyDescent="0.2">
      <c r="D254" s="7"/>
    </row>
    <row r="255" spans="4:4" ht="12.75" x14ac:dyDescent="0.2">
      <c r="D255" s="7"/>
    </row>
    <row r="256" spans="4:4" ht="12.75" x14ac:dyDescent="0.2">
      <c r="D256" s="7"/>
    </row>
    <row r="257" spans="4:4" ht="12.75" x14ac:dyDescent="0.2">
      <c r="D257" s="7"/>
    </row>
    <row r="258" spans="4:4" ht="12.75" x14ac:dyDescent="0.2">
      <c r="D258" s="7"/>
    </row>
    <row r="259" spans="4:4" ht="12.75" x14ac:dyDescent="0.2">
      <c r="D259" s="7"/>
    </row>
    <row r="260" spans="4:4" ht="12.75" x14ac:dyDescent="0.2">
      <c r="D260" s="7"/>
    </row>
    <row r="261" spans="4:4" ht="12.75" x14ac:dyDescent="0.2">
      <c r="D261" s="7"/>
    </row>
    <row r="262" spans="4:4" ht="12.75" x14ac:dyDescent="0.2">
      <c r="D262" s="7"/>
    </row>
    <row r="263" spans="4:4" ht="12.75" x14ac:dyDescent="0.2">
      <c r="D263" s="7"/>
    </row>
    <row r="264" spans="4:4" ht="12.75" x14ac:dyDescent="0.2">
      <c r="D264" s="7"/>
    </row>
    <row r="265" spans="4:4" ht="12.75" x14ac:dyDescent="0.2">
      <c r="D265" s="7"/>
    </row>
    <row r="266" spans="4:4" ht="12.75" x14ac:dyDescent="0.2">
      <c r="D266" s="7"/>
    </row>
    <row r="267" spans="4:4" ht="12.75" x14ac:dyDescent="0.2">
      <c r="D267" s="7"/>
    </row>
    <row r="268" spans="4:4" ht="12.75" x14ac:dyDescent="0.2">
      <c r="D268" s="7"/>
    </row>
    <row r="269" spans="4:4" ht="12.75" x14ac:dyDescent="0.2">
      <c r="D269" s="7"/>
    </row>
    <row r="270" spans="4:4" ht="12.75" x14ac:dyDescent="0.2">
      <c r="D270" s="7"/>
    </row>
    <row r="271" spans="4:4" ht="12.75" x14ac:dyDescent="0.2">
      <c r="D271" s="7"/>
    </row>
    <row r="272" spans="4:4" ht="12.75" x14ac:dyDescent="0.2">
      <c r="D272" s="7"/>
    </row>
    <row r="273" spans="4:4" ht="12.75" x14ac:dyDescent="0.2">
      <c r="D273" s="7"/>
    </row>
    <row r="274" spans="4:4" ht="12.75" x14ac:dyDescent="0.2">
      <c r="D274" s="7"/>
    </row>
    <row r="275" spans="4:4" ht="12.75" x14ac:dyDescent="0.2">
      <c r="D275" s="7"/>
    </row>
    <row r="276" spans="4:4" ht="12.75" x14ac:dyDescent="0.2">
      <c r="D276" s="7"/>
    </row>
    <row r="277" spans="4:4" ht="12.75" x14ac:dyDescent="0.2">
      <c r="D277" s="7"/>
    </row>
    <row r="278" spans="4:4" ht="12.75" x14ac:dyDescent="0.2">
      <c r="D278" s="7"/>
    </row>
    <row r="279" spans="4:4" ht="12.75" x14ac:dyDescent="0.2">
      <c r="D279" s="7"/>
    </row>
    <row r="280" spans="4:4" ht="12.75" x14ac:dyDescent="0.2">
      <c r="D280" s="7"/>
    </row>
    <row r="281" spans="4:4" ht="12.75" x14ac:dyDescent="0.2">
      <c r="D281" s="7"/>
    </row>
    <row r="282" spans="4:4" ht="12.75" x14ac:dyDescent="0.2">
      <c r="D282" s="7"/>
    </row>
    <row r="283" spans="4:4" ht="12.75" x14ac:dyDescent="0.2">
      <c r="D283" s="7"/>
    </row>
    <row r="284" spans="4:4" ht="12.75" x14ac:dyDescent="0.2">
      <c r="D284" s="7"/>
    </row>
    <row r="285" spans="4:4" ht="12.75" x14ac:dyDescent="0.2">
      <c r="D285" s="7"/>
    </row>
    <row r="286" spans="4:4" ht="12.75" x14ac:dyDescent="0.2">
      <c r="D286" s="7"/>
    </row>
    <row r="287" spans="4:4" ht="12.75" x14ac:dyDescent="0.2">
      <c r="D287" s="7"/>
    </row>
    <row r="288" spans="4:4" ht="12.75" x14ac:dyDescent="0.2">
      <c r="D288" s="7"/>
    </row>
    <row r="289" spans="4:4" ht="12.75" x14ac:dyDescent="0.2">
      <c r="D289" s="7"/>
    </row>
    <row r="290" spans="4:4" ht="12.75" x14ac:dyDescent="0.2">
      <c r="D290" s="7"/>
    </row>
    <row r="291" spans="4:4" ht="12.75" x14ac:dyDescent="0.2">
      <c r="D291" s="7"/>
    </row>
    <row r="292" spans="4:4" ht="12.75" x14ac:dyDescent="0.2">
      <c r="D292" s="7"/>
    </row>
    <row r="293" spans="4:4" ht="12.75" x14ac:dyDescent="0.2">
      <c r="D293" s="7"/>
    </row>
    <row r="294" spans="4:4" ht="12.75" x14ac:dyDescent="0.2">
      <c r="D294" s="7"/>
    </row>
    <row r="295" spans="4:4" ht="12.75" x14ac:dyDescent="0.2">
      <c r="D295" s="7"/>
    </row>
    <row r="296" spans="4:4" ht="12.75" x14ac:dyDescent="0.2">
      <c r="D296" s="7"/>
    </row>
    <row r="297" spans="4:4" ht="12.75" x14ac:dyDescent="0.2">
      <c r="D297" s="7"/>
    </row>
    <row r="298" spans="4:4" ht="12.75" x14ac:dyDescent="0.2">
      <c r="D298" s="7"/>
    </row>
    <row r="299" spans="4:4" ht="12.75" x14ac:dyDescent="0.2">
      <c r="D299" s="7"/>
    </row>
    <row r="300" spans="4:4" ht="12.75" x14ac:dyDescent="0.2">
      <c r="D300" s="7"/>
    </row>
    <row r="301" spans="4:4" ht="12.75" x14ac:dyDescent="0.2">
      <c r="D301" s="7"/>
    </row>
    <row r="302" spans="4:4" ht="12.75" x14ac:dyDescent="0.2">
      <c r="D302" s="7"/>
    </row>
    <row r="303" spans="4:4" ht="12.75" x14ac:dyDescent="0.2">
      <c r="D303" s="7"/>
    </row>
    <row r="304" spans="4:4" ht="12.75" x14ac:dyDescent="0.2">
      <c r="D304" s="7"/>
    </row>
    <row r="305" spans="4:4" ht="12.75" x14ac:dyDescent="0.2">
      <c r="D305" s="7"/>
    </row>
    <row r="306" spans="4:4" ht="12.75" x14ac:dyDescent="0.2">
      <c r="D306" s="7"/>
    </row>
    <row r="307" spans="4:4" ht="12.75" x14ac:dyDescent="0.2">
      <c r="D307" s="7"/>
    </row>
    <row r="308" spans="4:4" ht="12.75" x14ac:dyDescent="0.2">
      <c r="D308" s="7"/>
    </row>
    <row r="309" spans="4:4" ht="12.75" x14ac:dyDescent="0.2">
      <c r="D309" s="7"/>
    </row>
    <row r="310" spans="4:4" ht="12.75" x14ac:dyDescent="0.2">
      <c r="D310" s="7"/>
    </row>
    <row r="311" spans="4:4" ht="12.75" x14ac:dyDescent="0.2">
      <c r="D311" s="7"/>
    </row>
    <row r="312" spans="4:4" ht="12.75" x14ac:dyDescent="0.2">
      <c r="D312" s="7"/>
    </row>
    <row r="313" spans="4:4" ht="12.75" x14ac:dyDescent="0.2">
      <c r="D313" s="7"/>
    </row>
    <row r="314" spans="4:4" ht="12.75" x14ac:dyDescent="0.2">
      <c r="D314" s="7"/>
    </row>
    <row r="315" spans="4:4" ht="12.75" x14ac:dyDescent="0.2">
      <c r="D315" s="7"/>
    </row>
    <row r="316" spans="4:4" ht="12.75" x14ac:dyDescent="0.2">
      <c r="D316" s="7"/>
    </row>
    <row r="317" spans="4:4" ht="12.75" x14ac:dyDescent="0.2">
      <c r="D317" s="7"/>
    </row>
    <row r="318" spans="4:4" ht="12.75" x14ac:dyDescent="0.2">
      <c r="D318" s="7"/>
    </row>
    <row r="319" spans="4:4" ht="12.75" x14ac:dyDescent="0.2">
      <c r="D319" s="7"/>
    </row>
    <row r="320" spans="4:4" ht="12.75" x14ac:dyDescent="0.2">
      <c r="D320" s="7"/>
    </row>
    <row r="321" spans="4:4" ht="12.75" x14ac:dyDescent="0.2">
      <c r="D321" s="7"/>
    </row>
    <row r="322" spans="4:4" ht="12.75" x14ac:dyDescent="0.2">
      <c r="D322" s="7"/>
    </row>
    <row r="323" spans="4:4" ht="12.75" x14ac:dyDescent="0.2">
      <c r="D323" s="7"/>
    </row>
    <row r="324" spans="4:4" ht="12.75" x14ac:dyDescent="0.2">
      <c r="D324" s="7"/>
    </row>
    <row r="325" spans="4:4" ht="12.75" x14ac:dyDescent="0.2">
      <c r="D325" s="7"/>
    </row>
    <row r="326" spans="4:4" ht="12.75" x14ac:dyDescent="0.2">
      <c r="D326" s="7"/>
    </row>
    <row r="327" spans="4:4" ht="12.75" x14ac:dyDescent="0.2">
      <c r="D327" s="7"/>
    </row>
    <row r="328" spans="4:4" ht="12.75" x14ac:dyDescent="0.2">
      <c r="D328" s="7"/>
    </row>
    <row r="329" spans="4:4" ht="12.75" x14ac:dyDescent="0.2">
      <c r="D329" s="7"/>
    </row>
    <row r="330" spans="4:4" ht="12.75" x14ac:dyDescent="0.2">
      <c r="D330" s="7"/>
    </row>
    <row r="331" spans="4:4" ht="12.75" x14ac:dyDescent="0.2">
      <c r="D331" s="7"/>
    </row>
    <row r="332" spans="4:4" ht="12.75" x14ac:dyDescent="0.2">
      <c r="D332" s="7"/>
    </row>
    <row r="333" spans="4:4" ht="12.75" x14ac:dyDescent="0.2">
      <c r="D333" s="7"/>
    </row>
    <row r="334" spans="4:4" ht="12.75" x14ac:dyDescent="0.2">
      <c r="D334" s="7"/>
    </row>
    <row r="335" spans="4:4" ht="12.75" x14ac:dyDescent="0.2">
      <c r="D335" s="7"/>
    </row>
    <row r="336" spans="4:4" ht="12.75" x14ac:dyDescent="0.2">
      <c r="D336" s="7"/>
    </row>
    <row r="337" spans="4:4" ht="12.75" x14ac:dyDescent="0.2">
      <c r="D337" s="7"/>
    </row>
    <row r="338" spans="4:4" ht="12.75" x14ac:dyDescent="0.2">
      <c r="D338" s="7"/>
    </row>
    <row r="339" spans="4:4" ht="12.75" x14ac:dyDescent="0.2">
      <c r="D339" s="7"/>
    </row>
    <row r="340" spans="4:4" ht="12.75" x14ac:dyDescent="0.2">
      <c r="D340" s="7"/>
    </row>
    <row r="341" spans="4:4" ht="12.75" x14ac:dyDescent="0.2">
      <c r="D341" s="7"/>
    </row>
    <row r="342" spans="4:4" ht="12.75" x14ac:dyDescent="0.2">
      <c r="D342" s="7"/>
    </row>
    <row r="343" spans="4:4" ht="12.75" x14ac:dyDescent="0.2">
      <c r="D343" s="7"/>
    </row>
    <row r="344" spans="4:4" ht="12.75" x14ac:dyDescent="0.2">
      <c r="D344" s="7"/>
    </row>
    <row r="345" spans="4:4" ht="12.75" x14ac:dyDescent="0.2">
      <c r="D345" s="7"/>
    </row>
    <row r="346" spans="4:4" ht="12.75" x14ac:dyDescent="0.2">
      <c r="D346" s="7"/>
    </row>
    <row r="347" spans="4:4" ht="12.75" x14ac:dyDescent="0.2">
      <c r="D347" s="7"/>
    </row>
    <row r="348" spans="4:4" ht="12.75" x14ac:dyDescent="0.2">
      <c r="D348" s="7"/>
    </row>
    <row r="349" spans="4:4" ht="12.75" x14ac:dyDescent="0.2">
      <c r="D349" s="7"/>
    </row>
    <row r="350" spans="4:4" ht="12.75" x14ac:dyDescent="0.2">
      <c r="D350" s="7"/>
    </row>
    <row r="351" spans="4:4" ht="12.75" x14ac:dyDescent="0.2">
      <c r="D351" s="7"/>
    </row>
    <row r="352" spans="4:4" ht="12.75" x14ac:dyDescent="0.2">
      <c r="D352" s="7"/>
    </row>
    <row r="353" spans="4:4" ht="12.75" x14ac:dyDescent="0.2">
      <c r="D353" s="7"/>
    </row>
    <row r="354" spans="4:4" ht="12.75" x14ac:dyDescent="0.2">
      <c r="D354" s="7"/>
    </row>
    <row r="355" spans="4:4" ht="12.75" x14ac:dyDescent="0.2">
      <c r="D355" s="7"/>
    </row>
    <row r="356" spans="4:4" ht="12.75" x14ac:dyDescent="0.2">
      <c r="D356" s="7"/>
    </row>
    <row r="357" spans="4:4" ht="12.75" x14ac:dyDescent="0.2">
      <c r="D357" s="7"/>
    </row>
    <row r="358" spans="4:4" ht="12.75" x14ac:dyDescent="0.2">
      <c r="D358" s="7"/>
    </row>
    <row r="359" spans="4:4" ht="12.75" x14ac:dyDescent="0.2">
      <c r="D359" s="7"/>
    </row>
    <row r="360" spans="4:4" ht="12.75" x14ac:dyDescent="0.2">
      <c r="D360" s="7"/>
    </row>
    <row r="361" spans="4:4" ht="12.75" x14ac:dyDescent="0.2">
      <c r="D361" s="7"/>
    </row>
    <row r="362" spans="4:4" ht="12.75" x14ac:dyDescent="0.2">
      <c r="D362" s="7"/>
    </row>
    <row r="363" spans="4:4" ht="12.75" x14ac:dyDescent="0.2">
      <c r="D363" s="7"/>
    </row>
    <row r="364" spans="4:4" ht="12.75" x14ac:dyDescent="0.2">
      <c r="D364" s="7"/>
    </row>
    <row r="365" spans="4:4" ht="12.75" x14ac:dyDescent="0.2">
      <c r="D365" s="7"/>
    </row>
    <row r="366" spans="4:4" ht="12.75" x14ac:dyDescent="0.2">
      <c r="D366" s="7"/>
    </row>
    <row r="367" spans="4:4" ht="12.75" x14ac:dyDescent="0.2">
      <c r="D367" s="7"/>
    </row>
    <row r="368" spans="4:4" ht="12.75" x14ac:dyDescent="0.2">
      <c r="D368" s="7"/>
    </row>
    <row r="369" spans="4:4" ht="12.75" x14ac:dyDescent="0.2">
      <c r="D369" s="7"/>
    </row>
    <row r="370" spans="4:4" ht="12.75" x14ac:dyDescent="0.2">
      <c r="D370" s="7"/>
    </row>
    <row r="371" spans="4:4" ht="12.75" x14ac:dyDescent="0.2">
      <c r="D371" s="7"/>
    </row>
    <row r="372" spans="4:4" ht="12.75" x14ac:dyDescent="0.2">
      <c r="D372" s="7"/>
    </row>
    <row r="373" spans="4:4" ht="12.75" x14ac:dyDescent="0.2">
      <c r="D373" s="7"/>
    </row>
    <row r="374" spans="4:4" ht="12.75" x14ac:dyDescent="0.2">
      <c r="D374" s="7"/>
    </row>
    <row r="375" spans="4:4" ht="12.75" x14ac:dyDescent="0.2">
      <c r="D375" s="7"/>
    </row>
    <row r="376" spans="4:4" ht="12.75" x14ac:dyDescent="0.2">
      <c r="D376" s="7"/>
    </row>
    <row r="377" spans="4:4" ht="12.75" x14ac:dyDescent="0.2">
      <c r="D377" s="7"/>
    </row>
    <row r="378" spans="4:4" ht="12.75" x14ac:dyDescent="0.2">
      <c r="D378" s="7"/>
    </row>
    <row r="379" spans="4:4" ht="12.75" x14ac:dyDescent="0.2">
      <c r="D379" s="7"/>
    </row>
    <row r="380" spans="4:4" ht="12.75" x14ac:dyDescent="0.2">
      <c r="D380" s="7"/>
    </row>
    <row r="381" spans="4:4" ht="12.75" x14ac:dyDescent="0.2">
      <c r="D381" s="7"/>
    </row>
    <row r="382" spans="4:4" ht="12.75" x14ac:dyDescent="0.2">
      <c r="D382" s="7"/>
    </row>
    <row r="383" spans="4:4" ht="12.75" x14ac:dyDescent="0.2">
      <c r="D383" s="7"/>
    </row>
    <row r="384" spans="4:4" ht="12.75" x14ac:dyDescent="0.2">
      <c r="D384" s="7"/>
    </row>
    <row r="385" spans="4:4" ht="12.75" x14ac:dyDescent="0.2">
      <c r="D385" s="7"/>
    </row>
    <row r="386" spans="4:4" ht="12.75" x14ac:dyDescent="0.2">
      <c r="D386" s="7"/>
    </row>
    <row r="387" spans="4:4" ht="12.75" x14ac:dyDescent="0.2">
      <c r="D387" s="7"/>
    </row>
    <row r="388" spans="4:4" ht="12.75" x14ac:dyDescent="0.2">
      <c r="D388" s="7"/>
    </row>
    <row r="389" spans="4:4" ht="12.75" x14ac:dyDescent="0.2">
      <c r="D389" s="7"/>
    </row>
    <row r="390" spans="4:4" ht="12.75" x14ac:dyDescent="0.2">
      <c r="D390" s="7"/>
    </row>
    <row r="391" spans="4:4" ht="12.75" x14ac:dyDescent="0.2">
      <c r="D391" s="7"/>
    </row>
    <row r="392" spans="4:4" ht="12.75" x14ac:dyDescent="0.2">
      <c r="D392" s="7"/>
    </row>
    <row r="393" spans="4:4" ht="12.75" x14ac:dyDescent="0.2">
      <c r="D393" s="7"/>
    </row>
    <row r="394" spans="4:4" ht="12.75" x14ac:dyDescent="0.2">
      <c r="D394" s="7"/>
    </row>
    <row r="395" spans="4:4" ht="12.75" x14ac:dyDescent="0.2">
      <c r="D395" s="7"/>
    </row>
    <row r="396" spans="4:4" ht="12.75" x14ac:dyDescent="0.2">
      <c r="D396" s="7"/>
    </row>
    <row r="397" spans="4:4" ht="12.75" x14ac:dyDescent="0.2">
      <c r="D397" s="7"/>
    </row>
    <row r="398" spans="4:4" ht="12.75" x14ac:dyDescent="0.2">
      <c r="D398" s="7"/>
    </row>
    <row r="399" spans="4:4" ht="12.75" x14ac:dyDescent="0.2">
      <c r="D399" s="7"/>
    </row>
    <row r="400" spans="4:4" ht="12.75" x14ac:dyDescent="0.2">
      <c r="D400" s="7"/>
    </row>
    <row r="401" spans="4:4" ht="12.75" x14ac:dyDescent="0.2">
      <c r="D401" s="7"/>
    </row>
    <row r="402" spans="4:4" ht="12.75" x14ac:dyDescent="0.2">
      <c r="D402" s="7"/>
    </row>
    <row r="403" spans="4:4" ht="12.75" x14ac:dyDescent="0.2">
      <c r="D403" s="7"/>
    </row>
    <row r="404" spans="4:4" ht="12.75" x14ac:dyDescent="0.2">
      <c r="D404" s="7"/>
    </row>
    <row r="405" spans="4:4" ht="12.75" x14ac:dyDescent="0.2">
      <c r="D405" s="7"/>
    </row>
    <row r="406" spans="4:4" ht="12.75" x14ac:dyDescent="0.2">
      <c r="D406" s="7"/>
    </row>
    <row r="407" spans="4:4" ht="12.75" x14ac:dyDescent="0.2">
      <c r="D407" s="7"/>
    </row>
    <row r="408" spans="4:4" ht="12.75" x14ac:dyDescent="0.2">
      <c r="D408" s="7"/>
    </row>
    <row r="409" spans="4:4" ht="12.75" x14ac:dyDescent="0.2">
      <c r="D409" s="7"/>
    </row>
    <row r="410" spans="4:4" ht="12.75" x14ac:dyDescent="0.2">
      <c r="D410" s="7"/>
    </row>
    <row r="411" spans="4:4" ht="12.75" x14ac:dyDescent="0.2">
      <c r="D411" s="7"/>
    </row>
    <row r="412" spans="4:4" ht="12.75" x14ac:dyDescent="0.2">
      <c r="D412" s="7"/>
    </row>
    <row r="413" spans="4:4" ht="12.75" x14ac:dyDescent="0.2">
      <c r="D413" s="7"/>
    </row>
    <row r="414" spans="4:4" ht="12.75" x14ac:dyDescent="0.2">
      <c r="D414" s="7"/>
    </row>
    <row r="415" spans="4:4" ht="12.75" x14ac:dyDescent="0.2">
      <c r="D415" s="7"/>
    </row>
    <row r="416" spans="4:4" ht="12.75" x14ac:dyDescent="0.2">
      <c r="D416" s="7"/>
    </row>
    <row r="417" spans="4:4" ht="12.75" x14ac:dyDescent="0.2">
      <c r="D417" s="7"/>
    </row>
    <row r="418" spans="4:4" ht="12.75" x14ac:dyDescent="0.2">
      <c r="D418" s="7"/>
    </row>
    <row r="419" spans="4:4" ht="12.75" x14ac:dyDescent="0.2">
      <c r="D419" s="7"/>
    </row>
    <row r="420" spans="4:4" ht="12.75" x14ac:dyDescent="0.2">
      <c r="D420" s="7"/>
    </row>
    <row r="421" spans="4:4" ht="12.75" x14ac:dyDescent="0.2">
      <c r="D421" s="7"/>
    </row>
    <row r="422" spans="4:4" ht="12.75" x14ac:dyDescent="0.2">
      <c r="D422" s="7"/>
    </row>
    <row r="423" spans="4:4" ht="12.75" x14ac:dyDescent="0.2">
      <c r="D423" s="7"/>
    </row>
    <row r="424" spans="4:4" ht="12.75" x14ac:dyDescent="0.2">
      <c r="D424" s="7"/>
    </row>
    <row r="425" spans="4:4" ht="12.75" x14ac:dyDescent="0.2">
      <c r="D425" s="7"/>
    </row>
    <row r="426" spans="4:4" ht="12.75" x14ac:dyDescent="0.2">
      <c r="D426" s="7"/>
    </row>
    <row r="427" spans="4:4" ht="12.75" x14ac:dyDescent="0.2">
      <c r="D427" s="7"/>
    </row>
    <row r="428" spans="4:4" ht="12.75" x14ac:dyDescent="0.2">
      <c r="D428" s="7"/>
    </row>
    <row r="429" spans="4:4" ht="12.75" x14ac:dyDescent="0.2">
      <c r="D429" s="7"/>
    </row>
    <row r="430" spans="4:4" ht="12.75" x14ac:dyDescent="0.2">
      <c r="D430" s="7"/>
    </row>
    <row r="431" spans="4:4" ht="12.75" x14ac:dyDescent="0.2">
      <c r="D431" s="7"/>
    </row>
    <row r="432" spans="4:4" ht="12.75" x14ac:dyDescent="0.2">
      <c r="D432" s="7"/>
    </row>
    <row r="433" spans="4:4" ht="12.75" x14ac:dyDescent="0.2">
      <c r="D433" s="7"/>
    </row>
    <row r="434" spans="4:4" ht="12.75" x14ac:dyDescent="0.2">
      <c r="D434" s="7"/>
    </row>
    <row r="435" spans="4:4" ht="12.75" x14ac:dyDescent="0.2">
      <c r="D435" s="7"/>
    </row>
    <row r="436" spans="4:4" ht="12.75" x14ac:dyDescent="0.2">
      <c r="D436" s="7"/>
    </row>
    <row r="437" spans="4:4" ht="12.75" x14ac:dyDescent="0.2">
      <c r="D437" s="7"/>
    </row>
    <row r="438" spans="4:4" ht="12.75" x14ac:dyDescent="0.2">
      <c r="D438" s="7"/>
    </row>
    <row r="439" spans="4:4" ht="12.75" x14ac:dyDescent="0.2">
      <c r="D439" s="7"/>
    </row>
    <row r="440" spans="4:4" ht="12.75" x14ac:dyDescent="0.2">
      <c r="D440" s="7"/>
    </row>
    <row r="441" spans="4:4" ht="12.75" x14ac:dyDescent="0.2">
      <c r="D441" s="7"/>
    </row>
    <row r="442" spans="4:4" ht="12.75" x14ac:dyDescent="0.2">
      <c r="D442" s="7"/>
    </row>
    <row r="443" spans="4:4" ht="12.75" x14ac:dyDescent="0.2">
      <c r="D443" s="7"/>
    </row>
    <row r="444" spans="4:4" ht="12.75" x14ac:dyDescent="0.2">
      <c r="D444" s="7"/>
    </row>
    <row r="445" spans="4:4" ht="12.75" x14ac:dyDescent="0.2">
      <c r="D445" s="7"/>
    </row>
    <row r="446" spans="4:4" ht="12.75" x14ac:dyDescent="0.2">
      <c r="D446" s="7"/>
    </row>
    <row r="447" spans="4:4" ht="12.75" x14ac:dyDescent="0.2">
      <c r="D447" s="7"/>
    </row>
    <row r="448" spans="4:4" ht="12.75" x14ac:dyDescent="0.2">
      <c r="D448" s="7"/>
    </row>
    <row r="449" spans="4:4" ht="12.75" x14ac:dyDescent="0.2">
      <c r="D449" s="7"/>
    </row>
    <row r="450" spans="4:4" ht="12.75" x14ac:dyDescent="0.2">
      <c r="D450" s="7"/>
    </row>
    <row r="451" spans="4:4" ht="12.75" x14ac:dyDescent="0.2">
      <c r="D451" s="7"/>
    </row>
    <row r="452" spans="4:4" ht="12.75" x14ac:dyDescent="0.2">
      <c r="D452" s="7"/>
    </row>
    <row r="453" spans="4:4" ht="12.75" x14ac:dyDescent="0.2">
      <c r="D453" s="7"/>
    </row>
    <row r="454" spans="4:4" ht="12.75" x14ac:dyDescent="0.2">
      <c r="D454" s="7"/>
    </row>
    <row r="455" spans="4:4" ht="12.75" x14ac:dyDescent="0.2">
      <c r="D455" s="7"/>
    </row>
    <row r="456" spans="4:4" ht="12.75" x14ac:dyDescent="0.2">
      <c r="D456" s="7"/>
    </row>
    <row r="457" spans="4:4" ht="12.75" x14ac:dyDescent="0.2">
      <c r="D457" s="7"/>
    </row>
    <row r="458" spans="4:4" ht="12.75" x14ac:dyDescent="0.2">
      <c r="D458" s="7"/>
    </row>
    <row r="459" spans="4:4" ht="12.75" x14ac:dyDescent="0.2">
      <c r="D459" s="7"/>
    </row>
    <row r="460" spans="4:4" ht="12.75" x14ac:dyDescent="0.2">
      <c r="D460" s="7"/>
    </row>
    <row r="461" spans="4:4" ht="12.75" x14ac:dyDescent="0.2">
      <c r="D461" s="7"/>
    </row>
    <row r="462" spans="4:4" ht="12.75" x14ac:dyDescent="0.2">
      <c r="D462" s="7"/>
    </row>
    <row r="463" spans="4:4" ht="12.75" x14ac:dyDescent="0.2">
      <c r="D463" s="7"/>
    </row>
    <row r="464" spans="4:4" ht="12.75" x14ac:dyDescent="0.2">
      <c r="D464" s="7"/>
    </row>
    <row r="465" spans="4:4" ht="12.75" x14ac:dyDescent="0.2">
      <c r="D465" s="7"/>
    </row>
    <row r="466" spans="4:4" ht="12.75" x14ac:dyDescent="0.2">
      <c r="D466" s="7"/>
    </row>
    <row r="467" spans="4:4" ht="12.75" x14ac:dyDescent="0.2">
      <c r="D467" s="7"/>
    </row>
    <row r="468" spans="4:4" ht="12.75" x14ac:dyDescent="0.2">
      <c r="D468" s="7"/>
    </row>
    <row r="469" spans="4:4" ht="12.75" x14ac:dyDescent="0.2">
      <c r="D469" s="7"/>
    </row>
    <row r="470" spans="4:4" ht="12.75" x14ac:dyDescent="0.2">
      <c r="D470" s="7"/>
    </row>
    <row r="471" spans="4:4" ht="12.75" x14ac:dyDescent="0.2">
      <c r="D471" s="7"/>
    </row>
    <row r="472" spans="4:4" ht="12.75" x14ac:dyDescent="0.2">
      <c r="D472" s="7"/>
    </row>
    <row r="473" spans="4:4" ht="12.75" x14ac:dyDescent="0.2">
      <c r="D473" s="7"/>
    </row>
    <row r="474" spans="4:4" ht="12.75" x14ac:dyDescent="0.2">
      <c r="D474" s="7"/>
    </row>
    <row r="475" spans="4:4" ht="12.75" x14ac:dyDescent="0.2">
      <c r="D475" s="7"/>
    </row>
    <row r="476" spans="4:4" ht="12.75" x14ac:dyDescent="0.2">
      <c r="D476" s="7"/>
    </row>
    <row r="477" spans="4:4" ht="12.75" x14ac:dyDescent="0.2">
      <c r="D477" s="7"/>
    </row>
    <row r="478" spans="4:4" ht="12.75" x14ac:dyDescent="0.2">
      <c r="D478" s="7"/>
    </row>
    <row r="479" spans="4:4" ht="12.75" x14ac:dyDescent="0.2">
      <c r="D479" s="7"/>
    </row>
    <row r="480" spans="4:4" ht="12.75" x14ac:dyDescent="0.2">
      <c r="D480" s="7"/>
    </row>
    <row r="481" spans="4:4" ht="12.75" x14ac:dyDescent="0.2">
      <c r="D481" s="7"/>
    </row>
    <row r="482" spans="4:4" ht="12.75" x14ac:dyDescent="0.2">
      <c r="D482" s="7"/>
    </row>
    <row r="483" spans="4:4" ht="12.75" x14ac:dyDescent="0.2">
      <c r="D483" s="7"/>
    </row>
    <row r="484" spans="4:4" ht="12.75" x14ac:dyDescent="0.2">
      <c r="D484" s="7"/>
    </row>
    <row r="485" spans="4:4" ht="12.75" x14ac:dyDescent="0.2">
      <c r="D485" s="7"/>
    </row>
    <row r="486" spans="4:4" ht="12.75" x14ac:dyDescent="0.2">
      <c r="D486" s="7"/>
    </row>
    <row r="487" spans="4:4" ht="12.75" x14ac:dyDescent="0.2">
      <c r="D487" s="7"/>
    </row>
    <row r="488" spans="4:4" ht="12.75" x14ac:dyDescent="0.2">
      <c r="D488" s="7"/>
    </row>
    <row r="489" spans="4:4" ht="12.75" x14ac:dyDescent="0.2">
      <c r="D489" s="7"/>
    </row>
    <row r="490" spans="4:4" ht="12.75" x14ac:dyDescent="0.2">
      <c r="D490" s="7"/>
    </row>
    <row r="491" spans="4:4" ht="12.75" x14ac:dyDescent="0.2">
      <c r="D491" s="7"/>
    </row>
    <row r="492" spans="4:4" ht="12.75" x14ac:dyDescent="0.2">
      <c r="D492" s="7"/>
    </row>
    <row r="493" spans="4:4" ht="12.75" x14ac:dyDescent="0.2">
      <c r="D493" s="7"/>
    </row>
    <row r="494" spans="4:4" ht="12.75" x14ac:dyDescent="0.2">
      <c r="D494" s="7"/>
    </row>
    <row r="495" spans="4:4" ht="12.75" x14ac:dyDescent="0.2">
      <c r="D495" s="7"/>
    </row>
    <row r="496" spans="4:4" ht="12.75" x14ac:dyDescent="0.2">
      <c r="D496" s="7"/>
    </row>
    <row r="497" spans="4:4" ht="12.75" x14ac:dyDescent="0.2">
      <c r="D497" s="7"/>
    </row>
    <row r="498" spans="4:4" ht="12.75" x14ac:dyDescent="0.2">
      <c r="D498" s="7"/>
    </row>
    <row r="499" spans="4:4" ht="12.75" x14ac:dyDescent="0.2">
      <c r="D499" s="7"/>
    </row>
    <row r="500" spans="4:4" ht="12.75" x14ac:dyDescent="0.2">
      <c r="D500" s="7"/>
    </row>
    <row r="501" spans="4:4" ht="12.75" x14ac:dyDescent="0.2">
      <c r="D501" s="7"/>
    </row>
    <row r="502" spans="4:4" ht="12.75" x14ac:dyDescent="0.2">
      <c r="D502" s="7"/>
    </row>
    <row r="503" spans="4:4" ht="12.75" x14ac:dyDescent="0.2">
      <c r="D503" s="7"/>
    </row>
    <row r="504" spans="4:4" ht="12.75" x14ac:dyDescent="0.2">
      <c r="D504" s="7"/>
    </row>
    <row r="505" spans="4:4" ht="12.75" x14ac:dyDescent="0.2">
      <c r="D505" s="7"/>
    </row>
    <row r="506" spans="4:4" ht="12.75" x14ac:dyDescent="0.2">
      <c r="D506" s="7"/>
    </row>
    <row r="507" spans="4:4" ht="12.75" x14ac:dyDescent="0.2">
      <c r="D507" s="7"/>
    </row>
    <row r="508" spans="4:4" ht="12.75" x14ac:dyDescent="0.2">
      <c r="D508" s="7"/>
    </row>
    <row r="509" spans="4:4" ht="12.75" x14ac:dyDescent="0.2">
      <c r="D509" s="7"/>
    </row>
    <row r="510" spans="4:4" ht="12.75" x14ac:dyDescent="0.2">
      <c r="D510" s="7"/>
    </row>
    <row r="511" spans="4:4" ht="12.75" x14ac:dyDescent="0.2">
      <c r="D511" s="7"/>
    </row>
    <row r="512" spans="4:4" ht="12.75" x14ac:dyDescent="0.2">
      <c r="D512" s="7"/>
    </row>
    <row r="513" spans="4:4" ht="12.75" x14ac:dyDescent="0.2">
      <c r="D513" s="7"/>
    </row>
    <row r="514" spans="4:4" ht="12.75" x14ac:dyDescent="0.2">
      <c r="D514" s="7"/>
    </row>
    <row r="515" spans="4:4" ht="12.75" x14ac:dyDescent="0.2">
      <c r="D515" s="7"/>
    </row>
    <row r="516" spans="4:4" ht="12.75" x14ac:dyDescent="0.2">
      <c r="D516" s="7"/>
    </row>
    <row r="517" spans="4:4" ht="12.75" x14ac:dyDescent="0.2">
      <c r="D517" s="7"/>
    </row>
    <row r="518" spans="4:4" ht="12.75" x14ac:dyDescent="0.2">
      <c r="D518" s="7"/>
    </row>
    <row r="519" spans="4:4" ht="12.75" x14ac:dyDescent="0.2">
      <c r="D519" s="7"/>
    </row>
    <row r="520" spans="4:4" ht="12.75" x14ac:dyDescent="0.2">
      <c r="D520" s="7"/>
    </row>
    <row r="521" spans="4:4" ht="12.75" x14ac:dyDescent="0.2">
      <c r="D521" s="7"/>
    </row>
    <row r="522" spans="4:4" ht="12.75" x14ac:dyDescent="0.2">
      <c r="D522" s="7"/>
    </row>
    <row r="523" spans="4:4" ht="12.75" x14ac:dyDescent="0.2">
      <c r="D523" s="7"/>
    </row>
    <row r="524" spans="4:4" ht="12.75" x14ac:dyDescent="0.2">
      <c r="D524" s="7"/>
    </row>
    <row r="525" spans="4:4" ht="12.75" x14ac:dyDescent="0.2">
      <c r="D525" s="7"/>
    </row>
    <row r="526" spans="4:4" ht="12.75" x14ac:dyDescent="0.2">
      <c r="D526" s="7"/>
    </row>
    <row r="527" spans="4:4" ht="12.75" x14ac:dyDescent="0.2">
      <c r="D527" s="7"/>
    </row>
    <row r="528" spans="4:4" ht="12.75" x14ac:dyDescent="0.2">
      <c r="D528" s="7"/>
    </row>
    <row r="529" spans="4:4" ht="12.75" x14ac:dyDescent="0.2">
      <c r="D529" s="7"/>
    </row>
    <row r="530" spans="4:4" ht="12.75" x14ac:dyDescent="0.2">
      <c r="D530" s="7"/>
    </row>
    <row r="531" spans="4:4" ht="12.75" x14ac:dyDescent="0.2">
      <c r="D531" s="7"/>
    </row>
    <row r="532" spans="4:4" ht="12.75" x14ac:dyDescent="0.2">
      <c r="D532" s="7"/>
    </row>
    <row r="533" spans="4:4" ht="12.75" x14ac:dyDescent="0.2">
      <c r="D533" s="7"/>
    </row>
    <row r="534" spans="4:4" ht="12.75" x14ac:dyDescent="0.2">
      <c r="D534" s="7"/>
    </row>
    <row r="535" spans="4:4" ht="12.75" x14ac:dyDescent="0.2">
      <c r="D535" s="7"/>
    </row>
    <row r="536" spans="4:4" ht="12.75" x14ac:dyDescent="0.2">
      <c r="D536" s="7"/>
    </row>
    <row r="537" spans="4:4" ht="12.75" x14ac:dyDescent="0.2">
      <c r="D537" s="7"/>
    </row>
    <row r="538" spans="4:4" ht="12.75" x14ac:dyDescent="0.2">
      <c r="D538" s="7"/>
    </row>
    <row r="539" spans="4:4" ht="12.75" x14ac:dyDescent="0.2">
      <c r="D539" s="7"/>
    </row>
    <row r="540" spans="4:4" ht="12.75" x14ac:dyDescent="0.2">
      <c r="D540" s="7"/>
    </row>
    <row r="541" spans="4:4" ht="12.75" x14ac:dyDescent="0.2">
      <c r="D541" s="7"/>
    </row>
    <row r="542" spans="4:4" ht="12.75" x14ac:dyDescent="0.2">
      <c r="D542" s="7"/>
    </row>
    <row r="543" spans="4:4" ht="12.75" x14ac:dyDescent="0.2">
      <c r="D543" s="7"/>
    </row>
    <row r="544" spans="4:4" ht="12.75" x14ac:dyDescent="0.2">
      <c r="D544" s="7"/>
    </row>
    <row r="545" spans="4:4" ht="12.75" x14ac:dyDescent="0.2">
      <c r="D545" s="7"/>
    </row>
    <row r="546" spans="4:4" ht="12.75" x14ac:dyDescent="0.2">
      <c r="D546" s="7"/>
    </row>
    <row r="547" spans="4:4" ht="12.75" x14ac:dyDescent="0.2">
      <c r="D547" s="7"/>
    </row>
    <row r="548" spans="4:4" ht="12.75" x14ac:dyDescent="0.2">
      <c r="D548" s="7"/>
    </row>
    <row r="549" spans="4:4" ht="12.75" x14ac:dyDescent="0.2">
      <c r="D549" s="7"/>
    </row>
    <row r="550" spans="4:4" ht="12.75" x14ac:dyDescent="0.2">
      <c r="D550" s="7"/>
    </row>
    <row r="551" spans="4:4" ht="12.75" x14ac:dyDescent="0.2">
      <c r="D551" s="7"/>
    </row>
    <row r="552" spans="4:4" ht="12.75" x14ac:dyDescent="0.2">
      <c r="D552" s="7"/>
    </row>
    <row r="553" spans="4:4" ht="12.75" x14ac:dyDescent="0.2">
      <c r="D553" s="7"/>
    </row>
    <row r="554" spans="4:4" ht="12.75" x14ac:dyDescent="0.2">
      <c r="D554" s="7"/>
    </row>
    <row r="555" spans="4:4" ht="12.75" x14ac:dyDescent="0.2">
      <c r="D555" s="7"/>
    </row>
    <row r="556" spans="4:4" ht="12.75" x14ac:dyDescent="0.2">
      <c r="D556" s="7"/>
    </row>
    <row r="557" spans="4:4" ht="12.75" x14ac:dyDescent="0.2">
      <c r="D557" s="7"/>
    </row>
    <row r="558" spans="4:4" ht="12.75" x14ac:dyDescent="0.2">
      <c r="D558" s="7"/>
    </row>
    <row r="559" spans="4:4" ht="12.75" x14ac:dyDescent="0.2">
      <c r="D559" s="7"/>
    </row>
    <row r="560" spans="4:4" ht="12.75" x14ac:dyDescent="0.2">
      <c r="D560" s="7"/>
    </row>
    <row r="561" spans="4:4" ht="12.75" x14ac:dyDescent="0.2">
      <c r="D561" s="7"/>
    </row>
    <row r="562" spans="4:4" ht="12.75" x14ac:dyDescent="0.2">
      <c r="D562" s="7"/>
    </row>
    <row r="563" spans="4:4" ht="12.75" x14ac:dyDescent="0.2">
      <c r="D563" s="7"/>
    </row>
    <row r="564" spans="4:4" ht="12.75" x14ac:dyDescent="0.2">
      <c r="D564" s="7"/>
    </row>
    <row r="565" spans="4:4" ht="12.75" x14ac:dyDescent="0.2">
      <c r="D565" s="7"/>
    </row>
    <row r="566" spans="4:4" ht="12.75" x14ac:dyDescent="0.2">
      <c r="D566" s="7"/>
    </row>
    <row r="567" spans="4:4" ht="12.75" x14ac:dyDescent="0.2">
      <c r="D567" s="7"/>
    </row>
    <row r="568" spans="4:4" ht="12.75" x14ac:dyDescent="0.2">
      <c r="D568" s="7"/>
    </row>
    <row r="569" spans="4:4" ht="12.75" x14ac:dyDescent="0.2">
      <c r="D569" s="7"/>
    </row>
    <row r="570" spans="4:4" ht="12.75" x14ac:dyDescent="0.2">
      <c r="D570" s="7"/>
    </row>
    <row r="571" spans="4:4" ht="12.75" x14ac:dyDescent="0.2">
      <c r="D571" s="7"/>
    </row>
    <row r="572" spans="4:4" ht="12.75" x14ac:dyDescent="0.2">
      <c r="D572" s="7"/>
    </row>
    <row r="573" spans="4:4" ht="12.75" x14ac:dyDescent="0.2">
      <c r="D573" s="7"/>
    </row>
    <row r="574" spans="4:4" ht="12.75" x14ac:dyDescent="0.2">
      <c r="D574" s="7"/>
    </row>
    <row r="575" spans="4:4" ht="12.75" x14ac:dyDescent="0.2">
      <c r="D575" s="7"/>
    </row>
    <row r="576" spans="4:4" ht="12.75" x14ac:dyDescent="0.2">
      <c r="D576" s="7"/>
    </row>
    <row r="577" spans="4:4" ht="12.75" x14ac:dyDescent="0.2">
      <c r="D577" s="7"/>
    </row>
    <row r="578" spans="4:4" ht="12.75" x14ac:dyDescent="0.2">
      <c r="D578" s="7"/>
    </row>
    <row r="579" spans="4:4" ht="12.75" x14ac:dyDescent="0.2">
      <c r="D579" s="7"/>
    </row>
    <row r="580" spans="4:4" ht="12.75" x14ac:dyDescent="0.2">
      <c r="D580" s="7"/>
    </row>
    <row r="581" spans="4:4" ht="12.75" x14ac:dyDescent="0.2">
      <c r="D581" s="7"/>
    </row>
    <row r="582" spans="4:4" ht="12.75" x14ac:dyDescent="0.2">
      <c r="D582" s="7"/>
    </row>
    <row r="583" spans="4:4" ht="12.75" x14ac:dyDescent="0.2">
      <c r="D583" s="7"/>
    </row>
    <row r="584" spans="4:4" ht="12.75" x14ac:dyDescent="0.2">
      <c r="D584" s="7"/>
    </row>
    <row r="585" spans="4:4" ht="12.75" x14ac:dyDescent="0.2">
      <c r="D585" s="7"/>
    </row>
    <row r="586" spans="4:4" ht="12.75" x14ac:dyDescent="0.2">
      <c r="D586" s="7"/>
    </row>
    <row r="587" spans="4:4" ht="12.75" x14ac:dyDescent="0.2">
      <c r="D587" s="7"/>
    </row>
    <row r="588" spans="4:4" ht="12.75" x14ac:dyDescent="0.2">
      <c r="D588" s="7"/>
    </row>
    <row r="589" spans="4:4" ht="12.75" x14ac:dyDescent="0.2">
      <c r="D589" s="7"/>
    </row>
    <row r="590" spans="4:4" ht="12.75" x14ac:dyDescent="0.2">
      <c r="D590" s="7"/>
    </row>
    <row r="591" spans="4:4" ht="12.75" x14ac:dyDescent="0.2">
      <c r="D591" s="7"/>
    </row>
    <row r="592" spans="4:4" ht="12.75" x14ac:dyDescent="0.2">
      <c r="D592" s="7"/>
    </row>
    <row r="593" spans="4:4" ht="12.75" x14ac:dyDescent="0.2">
      <c r="D593" s="7"/>
    </row>
    <row r="594" spans="4:4" ht="12.75" x14ac:dyDescent="0.2">
      <c r="D594" s="7"/>
    </row>
    <row r="595" spans="4:4" ht="12.75" x14ac:dyDescent="0.2">
      <c r="D595" s="7"/>
    </row>
    <row r="596" spans="4:4" ht="12.75" x14ac:dyDescent="0.2">
      <c r="D596" s="7"/>
    </row>
    <row r="597" spans="4:4" ht="12.75" x14ac:dyDescent="0.2">
      <c r="D597" s="7"/>
    </row>
    <row r="598" spans="4:4" ht="12.75" x14ac:dyDescent="0.2">
      <c r="D598" s="7"/>
    </row>
    <row r="599" spans="4:4" ht="12.75" x14ac:dyDescent="0.2">
      <c r="D599" s="7"/>
    </row>
    <row r="600" spans="4:4" ht="12.75" x14ac:dyDescent="0.2">
      <c r="D600" s="7"/>
    </row>
    <row r="601" spans="4:4" ht="12.75" x14ac:dyDescent="0.2">
      <c r="D601" s="7"/>
    </row>
    <row r="602" spans="4:4" ht="12.75" x14ac:dyDescent="0.2">
      <c r="D602" s="7"/>
    </row>
    <row r="603" spans="4:4" ht="12.75" x14ac:dyDescent="0.2">
      <c r="D603" s="7"/>
    </row>
    <row r="604" spans="4:4" ht="12.75" x14ac:dyDescent="0.2">
      <c r="D604" s="7"/>
    </row>
    <row r="605" spans="4:4" ht="12.75" x14ac:dyDescent="0.2">
      <c r="D605" s="7"/>
    </row>
    <row r="606" spans="4:4" ht="12.75" x14ac:dyDescent="0.2">
      <c r="D606" s="7"/>
    </row>
    <row r="607" spans="4:4" ht="12.75" x14ac:dyDescent="0.2">
      <c r="D607" s="7"/>
    </row>
    <row r="608" spans="4:4" ht="12.75" x14ac:dyDescent="0.2">
      <c r="D608" s="7"/>
    </row>
    <row r="609" spans="4:4" ht="12.75" x14ac:dyDescent="0.2">
      <c r="D609" s="7"/>
    </row>
    <row r="610" spans="4:4" ht="12.75" x14ac:dyDescent="0.2">
      <c r="D610" s="7"/>
    </row>
    <row r="611" spans="4:4" ht="12.75" x14ac:dyDescent="0.2">
      <c r="D611" s="7"/>
    </row>
    <row r="612" spans="4:4" ht="12.75" x14ac:dyDescent="0.2">
      <c r="D612" s="7"/>
    </row>
    <row r="613" spans="4:4" ht="12.75" x14ac:dyDescent="0.2">
      <c r="D613" s="7"/>
    </row>
    <row r="614" spans="4:4" ht="12.75" x14ac:dyDescent="0.2">
      <c r="D614" s="7"/>
    </row>
    <row r="615" spans="4:4" ht="12.75" x14ac:dyDescent="0.2">
      <c r="D615" s="7"/>
    </row>
    <row r="616" spans="4:4" ht="12.75" x14ac:dyDescent="0.2">
      <c r="D616" s="7"/>
    </row>
    <row r="617" spans="4:4" ht="12.75" x14ac:dyDescent="0.2">
      <c r="D617" s="7"/>
    </row>
    <row r="618" spans="4:4" ht="12.75" x14ac:dyDescent="0.2">
      <c r="D618" s="7"/>
    </row>
    <row r="619" spans="4:4" ht="12.75" x14ac:dyDescent="0.2">
      <c r="D619" s="7"/>
    </row>
    <row r="620" spans="4:4" ht="12.75" x14ac:dyDescent="0.2">
      <c r="D620" s="7"/>
    </row>
    <row r="621" spans="4:4" ht="12.75" x14ac:dyDescent="0.2">
      <c r="D621" s="7"/>
    </row>
    <row r="622" spans="4:4" ht="12.75" x14ac:dyDescent="0.2">
      <c r="D622" s="7"/>
    </row>
    <row r="623" spans="4:4" ht="12.75" x14ac:dyDescent="0.2">
      <c r="D623" s="7"/>
    </row>
    <row r="624" spans="4:4" ht="12.75" x14ac:dyDescent="0.2">
      <c r="D624" s="7"/>
    </row>
    <row r="625" spans="4:4" ht="12.75" x14ac:dyDescent="0.2">
      <c r="D625" s="7"/>
    </row>
    <row r="626" spans="4:4" ht="12.75" x14ac:dyDescent="0.2">
      <c r="D626" s="7"/>
    </row>
    <row r="627" spans="4:4" ht="12.75" x14ac:dyDescent="0.2">
      <c r="D627" s="7"/>
    </row>
    <row r="628" spans="4:4" ht="12.75" x14ac:dyDescent="0.2">
      <c r="D628" s="7"/>
    </row>
    <row r="629" spans="4:4" ht="12.75" x14ac:dyDescent="0.2">
      <c r="D629" s="7"/>
    </row>
    <row r="630" spans="4:4" ht="12.75" x14ac:dyDescent="0.2">
      <c r="D630" s="7"/>
    </row>
    <row r="631" spans="4:4" ht="12.75" x14ac:dyDescent="0.2">
      <c r="D631" s="7"/>
    </row>
    <row r="632" spans="4:4" ht="12.75" x14ac:dyDescent="0.2">
      <c r="D632" s="7"/>
    </row>
    <row r="633" spans="4:4" ht="12.75" x14ac:dyDescent="0.2">
      <c r="D633" s="7"/>
    </row>
    <row r="634" spans="4:4" ht="12.75" x14ac:dyDescent="0.2">
      <c r="D634" s="7"/>
    </row>
    <row r="635" spans="4:4" ht="12.75" x14ac:dyDescent="0.2">
      <c r="D635" s="7"/>
    </row>
    <row r="636" spans="4:4" ht="12.75" x14ac:dyDescent="0.2">
      <c r="D636" s="7"/>
    </row>
    <row r="637" spans="4:4" ht="12.75" x14ac:dyDescent="0.2">
      <c r="D637" s="7"/>
    </row>
    <row r="638" spans="4:4" ht="12.75" x14ac:dyDescent="0.2">
      <c r="D638" s="7"/>
    </row>
    <row r="639" spans="4:4" ht="12.75" x14ac:dyDescent="0.2">
      <c r="D639" s="7"/>
    </row>
    <row r="640" spans="4:4" ht="12.75" x14ac:dyDescent="0.2">
      <c r="D640" s="7"/>
    </row>
    <row r="641" spans="4:4" ht="12.75" x14ac:dyDescent="0.2">
      <c r="D641" s="7"/>
    </row>
    <row r="642" spans="4:4" ht="12.75" x14ac:dyDescent="0.2">
      <c r="D642" s="7"/>
    </row>
    <row r="643" spans="4:4" ht="12.75" x14ac:dyDescent="0.2">
      <c r="D643" s="7"/>
    </row>
    <row r="644" spans="4:4" ht="12.75" x14ac:dyDescent="0.2">
      <c r="D644" s="7"/>
    </row>
    <row r="645" spans="4:4" ht="12.75" x14ac:dyDescent="0.2">
      <c r="D645" s="7"/>
    </row>
    <row r="646" spans="4:4" ht="12.75" x14ac:dyDescent="0.2">
      <c r="D646" s="7"/>
    </row>
    <row r="647" spans="4:4" ht="12.75" x14ac:dyDescent="0.2">
      <c r="D647" s="7"/>
    </row>
    <row r="648" spans="4:4" ht="12.75" x14ac:dyDescent="0.2">
      <c r="D648" s="7"/>
    </row>
    <row r="649" spans="4:4" ht="12.75" x14ac:dyDescent="0.2">
      <c r="D649" s="7"/>
    </row>
    <row r="650" spans="4:4" ht="12.75" x14ac:dyDescent="0.2">
      <c r="D650" s="7"/>
    </row>
    <row r="651" spans="4:4" ht="12.75" x14ac:dyDescent="0.2">
      <c r="D651" s="7"/>
    </row>
    <row r="652" spans="4:4" ht="12.75" x14ac:dyDescent="0.2">
      <c r="D652" s="7"/>
    </row>
    <row r="653" spans="4:4" ht="12.75" x14ac:dyDescent="0.2">
      <c r="D653" s="7"/>
    </row>
    <row r="654" spans="4:4" ht="12.75" x14ac:dyDescent="0.2">
      <c r="D654" s="7"/>
    </row>
    <row r="655" spans="4:4" ht="12.75" x14ac:dyDescent="0.2">
      <c r="D655" s="7"/>
    </row>
    <row r="656" spans="4:4" ht="12.75" x14ac:dyDescent="0.2">
      <c r="D656" s="7"/>
    </row>
    <row r="657" spans="4:4" ht="12.75" x14ac:dyDescent="0.2">
      <c r="D657" s="7"/>
    </row>
    <row r="658" spans="4:4" ht="12.75" x14ac:dyDescent="0.2">
      <c r="D658" s="7"/>
    </row>
    <row r="659" spans="4:4" ht="12.75" x14ac:dyDescent="0.2">
      <c r="D659" s="7"/>
    </row>
    <row r="660" spans="4:4" ht="12.75" x14ac:dyDescent="0.2">
      <c r="D660" s="7"/>
    </row>
    <row r="661" spans="4:4" ht="12.75" x14ac:dyDescent="0.2">
      <c r="D661" s="7"/>
    </row>
    <row r="662" spans="4:4" ht="12.75" x14ac:dyDescent="0.2">
      <c r="D662" s="7"/>
    </row>
    <row r="663" spans="4:4" ht="12.75" x14ac:dyDescent="0.2">
      <c r="D663" s="7"/>
    </row>
    <row r="664" spans="4:4" ht="12.75" x14ac:dyDescent="0.2">
      <c r="D664" s="7"/>
    </row>
    <row r="665" spans="4:4" ht="12.75" x14ac:dyDescent="0.2">
      <c r="D665" s="7"/>
    </row>
    <row r="666" spans="4:4" ht="12.75" x14ac:dyDescent="0.2">
      <c r="D666" s="7"/>
    </row>
    <row r="667" spans="4:4" ht="12.75" x14ac:dyDescent="0.2">
      <c r="D667" s="7"/>
    </row>
    <row r="668" spans="4:4" ht="12.75" x14ac:dyDescent="0.2">
      <c r="D668" s="7"/>
    </row>
    <row r="669" spans="4:4" ht="12.75" x14ac:dyDescent="0.2">
      <c r="D669" s="7"/>
    </row>
    <row r="670" spans="4:4" ht="12.75" x14ac:dyDescent="0.2">
      <c r="D670" s="7"/>
    </row>
    <row r="671" spans="4:4" ht="12.75" x14ac:dyDescent="0.2">
      <c r="D671" s="7"/>
    </row>
    <row r="672" spans="4:4" ht="12.75" x14ac:dyDescent="0.2">
      <c r="D672" s="7"/>
    </row>
    <row r="673" spans="4:4" ht="12.75" x14ac:dyDescent="0.2">
      <c r="D673" s="7"/>
    </row>
    <row r="674" spans="4:4" ht="12.75" x14ac:dyDescent="0.2">
      <c r="D674" s="7"/>
    </row>
    <row r="675" spans="4:4" ht="12.75" x14ac:dyDescent="0.2">
      <c r="D675" s="7"/>
    </row>
    <row r="676" spans="4:4" ht="12.75" x14ac:dyDescent="0.2">
      <c r="D676" s="7"/>
    </row>
    <row r="677" spans="4:4" ht="12.75" x14ac:dyDescent="0.2">
      <c r="D677" s="7"/>
    </row>
    <row r="678" spans="4:4" ht="12.75" x14ac:dyDescent="0.2">
      <c r="D678" s="7"/>
    </row>
    <row r="679" spans="4:4" ht="12.75" x14ac:dyDescent="0.2">
      <c r="D679" s="7"/>
    </row>
    <row r="680" spans="4:4" ht="12.75" x14ac:dyDescent="0.2">
      <c r="D680" s="7"/>
    </row>
    <row r="681" spans="4:4" ht="12.75" x14ac:dyDescent="0.2">
      <c r="D681" s="7"/>
    </row>
    <row r="682" spans="4:4" ht="12.75" x14ac:dyDescent="0.2">
      <c r="D682" s="7"/>
    </row>
    <row r="683" spans="4:4" ht="12.75" x14ac:dyDescent="0.2">
      <c r="D683" s="7"/>
    </row>
    <row r="684" spans="4:4" ht="12.75" x14ac:dyDescent="0.2">
      <c r="D684" s="7"/>
    </row>
    <row r="685" spans="4:4" ht="12.75" x14ac:dyDescent="0.2">
      <c r="D685" s="7"/>
    </row>
    <row r="686" spans="4:4" ht="12.75" x14ac:dyDescent="0.2">
      <c r="D686" s="7"/>
    </row>
    <row r="687" spans="4:4" ht="12.75" x14ac:dyDescent="0.2">
      <c r="D687" s="7"/>
    </row>
    <row r="688" spans="4:4" ht="12.75" x14ac:dyDescent="0.2">
      <c r="D688" s="7"/>
    </row>
    <row r="689" spans="4:4" ht="12.75" x14ac:dyDescent="0.2">
      <c r="D689" s="7"/>
    </row>
    <row r="690" spans="4:4" ht="12.75" x14ac:dyDescent="0.2">
      <c r="D690" s="7"/>
    </row>
    <row r="691" spans="4:4" ht="12.75" x14ac:dyDescent="0.2">
      <c r="D691" s="7"/>
    </row>
    <row r="692" spans="4:4" ht="12.75" x14ac:dyDescent="0.2">
      <c r="D692" s="7"/>
    </row>
    <row r="693" spans="4:4" ht="12.75" x14ac:dyDescent="0.2">
      <c r="D693" s="7"/>
    </row>
    <row r="694" spans="4:4" ht="12.75" x14ac:dyDescent="0.2">
      <c r="D694" s="7"/>
    </row>
    <row r="695" spans="4:4" ht="12.75" x14ac:dyDescent="0.2">
      <c r="D695" s="7"/>
    </row>
    <row r="696" spans="4:4" ht="12.75" x14ac:dyDescent="0.2">
      <c r="D696" s="7"/>
    </row>
    <row r="697" spans="4:4" ht="12.75" x14ac:dyDescent="0.2">
      <c r="D697" s="7"/>
    </row>
    <row r="698" spans="4:4" ht="12.75" x14ac:dyDescent="0.2">
      <c r="D698" s="7"/>
    </row>
    <row r="699" spans="4:4" ht="12.75" x14ac:dyDescent="0.2">
      <c r="D699" s="7"/>
    </row>
    <row r="700" spans="4:4" ht="12.75" x14ac:dyDescent="0.2">
      <c r="D700" s="7"/>
    </row>
    <row r="701" spans="4:4" ht="12.75" x14ac:dyDescent="0.2">
      <c r="D701" s="7"/>
    </row>
    <row r="702" spans="4:4" ht="12.75" x14ac:dyDescent="0.2">
      <c r="D702" s="7"/>
    </row>
    <row r="703" spans="4:4" ht="12.75" x14ac:dyDescent="0.2">
      <c r="D703" s="7"/>
    </row>
    <row r="704" spans="4:4" ht="12.75" x14ac:dyDescent="0.2">
      <c r="D704" s="7"/>
    </row>
    <row r="705" spans="4:4" ht="12.75" x14ac:dyDescent="0.2">
      <c r="D705" s="7"/>
    </row>
    <row r="706" spans="4:4" ht="12.75" x14ac:dyDescent="0.2">
      <c r="D706" s="7"/>
    </row>
    <row r="707" spans="4:4" ht="12.75" x14ac:dyDescent="0.2">
      <c r="D707" s="7"/>
    </row>
    <row r="708" spans="4:4" ht="12.75" x14ac:dyDescent="0.2">
      <c r="D708" s="7"/>
    </row>
    <row r="709" spans="4:4" ht="12.75" x14ac:dyDescent="0.2">
      <c r="D709" s="7"/>
    </row>
    <row r="710" spans="4:4" ht="12.75" x14ac:dyDescent="0.2">
      <c r="D710" s="7"/>
    </row>
    <row r="711" spans="4:4" ht="12.75" x14ac:dyDescent="0.2">
      <c r="D711" s="7"/>
    </row>
    <row r="712" spans="4:4" ht="12.75" x14ac:dyDescent="0.2">
      <c r="D712" s="7"/>
    </row>
    <row r="713" spans="4:4" ht="12.75" x14ac:dyDescent="0.2">
      <c r="D713" s="7"/>
    </row>
    <row r="714" spans="4:4" ht="12.75" x14ac:dyDescent="0.2">
      <c r="D714" s="7"/>
    </row>
    <row r="715" spans="4:4" ht="12.75" x14ac:dyDescent="0.2">
      <c r="D715" s="7"/>
    </row>
    <row r="716" spans="4:4" ht="12.75" x14ac:dyDescent="0.2">
      <c r="D716" s="7"/>
    </row>
    <row r="717" spans="4:4" ht="12.75" x14ac:dyDescent="0.2">
      <c r="D717" s="7"/>
    </row>
    <row r="718" spans="4:4" ht="12.75" x14ac:dyDescent="0.2">
      <c r="D718" s="7"/>
    </row>
    <row r="719" spans="4:4" ht="12.75" x14ac:dyDescent="0.2">
      <c r="D719" s="7"/>
    </row>
    <row r="720" spans="4:4" ht="12.75" x14ac:dyDescent="0.2">
      <c r="D720" s="7"/>
    </row>
    <row r="721" spans="4:4" ht="12.75" x14ac:dyDescent="0.2">
      <c r="D721" s="7"/>
    </row>
    <row r="722" spans="4:4" ht="12.75" x14ac:dyDescent="0.2">
      <c r="D722" s="7"/>
    </row>
    <row r="723" spans="4:4" ht="12.75" x14ac:dyDescent="0.2">
      <c r="D723" s="7"/>
    </row>
    <row r="724" spans="4:4" ht="12.75" x14ac:dyDescent="0.2">
      <c r="D724" s="7"/>
    </row>
    <row r="725" spans="4:4" ht="12.75" x14ac:dyDescent="0.2">
      <c r="D725" s="7"/>
    </row>
    <row r="726" spans="4:4" ht="12.75" x14ac:dyDescent="0.2">
      <c r="D726" s="7"/>
    </row>
    <row r="727" spans="4:4" ht="12.75" x14ac:dyDescent="0.2">
      <c r="D727" s="7"/>
    </row>
    <row r="728" spans="4:4" ht="12.75" x14ac:dyDescent="0.2">
      <c r="D728" s="7"/>
    </row>
    <row r="729" spans="4:4" ht="12.75" x14ac:dyDescent="0.2">
      <c r="D729" s="7"/>
    </row>
    <row r="730" spans="4:4" ht="12.75" x14ac:dyDescent="0.2">
      <c r="D730" s="7"/>
    </row>
    <row r="731" spans="4:4" ht="12.75" x14ac:dyDescent="0.2">
      <c r="D731" s="7"/>
    </row>
    <row r="732" spans="4:4" ht="12.75" x14ac:dyDescent="0.2">
      <c r="D732" s="7"/>
    </row>
    <row r="733" spans="4:4" ht="12.75" x14ac:dyDescent="0.2">
      <c r="D733" s="7"/>
    </row>
    <row r="734" spans="4:4" ht="12.75" x14ac:dyDescent="0.2">
      <c r="D734" s="7"/>
    </row>
    <row r="735" spans="4:4" ht="12.75" x14ac:dyDescent="0.2">
      <c r="D735" s="7"/>
    </row>
    <row r="736" spans="4:4" ht="12.75" x14ac:dyDescent="0.2">
      <c r="D736" s="7"/>
    </row>
    <row r="737" spans="4:4" ht="12.75" x14ac:dyDescent="0.2">
      <c r="D737" s="7"/>
    </row>
    <row r="738" spans="4:4" ht="12.75" x14ac:dyDescent="0.2">
      <c r="D738" s="7"/>
    </row>
    <row r="739" spans="4:4" ht="12.75" x14ac:dyDescent="0.2">
      <c r="D739" s="7"/>
    </row>
    <row r="740" spans="4:4" ht="12.75" x14ac:dyDescent="0.2">
      <c r="D740" s="7"/>
    </row>
    <row r="741" spans="4:4" ht="12.75" x14ac:dyDescent="0.2">
      <c r="D741" s="7"/>
    </row>
    <row r="742" spans="4:4" ht="12.75" x14ac:dyDescent="0.2">
      <c r="D742" s="7"/>
    </row>
    <row r="743" spans="4:4" ht="12.75" x14ac:dyDescent="0.2">
      <c r="D743" s="7"/>
    </row>
    <row r="744" spans="4:4" ht="12.75" x14ac:dyDescent="0.2">
      <c r="D744" s="7"/>
    </row>
    <row r="745" spans="4:4" ht="12.75" x14ac:dyDescent="0.2">
      <c r="D745" s="7"/>
    </row>
    <row r="746" spans="4:4" ht="12.75" x14ac:dyDescent="0.2">
      <c r="D746" s="7"/>
    </row>
    <row r="747" spans="4:4" ht="12.75" x14ac:dyDescent="0.2">
      <c r="D747" s="7"/>
    </row>
    <row r="748" spans="4:4" ht="12.75" x14ac:dyDescent="0.2">
      <c r="D748" s="7"/>
    </row>
    <row r="749" spans="4:4" ht="12.75" x14ac:dyDescent="0.2">
      <c r="D749" s="7"/>
    </row>
    <row r="750" spans="4:4" ht="12.75" x14ac:dyDescent="0.2">
      <c r="D750" s="7"/>
    </row>
    <row r="751" spans="4:4" ht="12.75" x14ac:dyDescent="0.2">
      <c r="D751" s="7"/>
    </row>
    <row r="752" spans="4:4" ht="12.75" x14ac:dyDescent="0.2">
      <c r="D752" s="7"/>
    </row>
    <row r="753" spans="4:4" ht="12.75" x14ac:dyDescent="0.2">
      <c r="D753" s="7"/>
    </row>
    <row r="754" spans="4:4" ht="12.75" x14ac:dyDescent="0.2">
      <c r="D754" s="7"/>
    </row>
    <row r="755" spans="4:4" ht="12.75" x14ac:dyDescent="0.2">
      <c r="D755" s="7"/>
    </row>
    <row r="756" spans="4:4" ht="12.75" x14ac:dyDescent="0.2">
      <c r="D756" s="7"/>
    </row>
    <row r="757" spans="4:4" ht="12.75" x14ac:dyDescent="0.2">
      <c r="D757" s="7"/>
    </row>
    <row r="758" spans="4:4" ht="12.75" x14ac:dyDescent="0.2">
      <c r="D758" s="7"/>
    </row>
    <row r="759" spans="4:4" ht="12.75" x14ac:dyDescent="0.2">
      <c r="D759" s="7"/>
    </row>
    <row r="760" spans="4:4" ht="12.75" x14ac:dyDescent="0.2">
      <c r="D760" s="7"/>
    </row>
    <row r="761" spans="4:4" ht="12.75" x14ac:dyDescent="0.2">
      <c r="D761" s="7"/>
    </row>
    <row r="762" spans="4:4" ht="12.75" x14ac:dyDescent="0.2">
      <c r="D762" s="7"/>
    </row>
    <row r="763" spans="4:4" ht="12.75" x14ac:dyDescent="0.2">
      <c r="D763" s="7"/>
    </row>
    <row r="764" spans="4:4" ht="12.75" x14ac:dyDescent="0.2">
      <c r="D764" s="7"/>
    </row>
    <row r="765" spans="4:4" ht="12.75" x14ac:dyDescent="0.2">
      <c r="D765" s="7"/>
    </row>
    <row r="766" spans="4:4" ht="12.75" x14ac:dyDescent="0.2">
      <c r="D766" s="7"/>
    </row>
    <row r="767" spans="4:4" ht="12.75" x14ac:dyDescent="0.2">
      <c r="D767" s="7"/>
    </row>
    <row r="768" spans="4:4" ht="12.75" x14ac:dyDescent="0.2">
      <c r="D768" s="7"/>
    </row>
    <row r="769" spans="4:4" ht="12.75" x14ac:dyDescent="0.2">
      <c r="D769" s="7"/>
    </row>
    <row r="770" spans="4:4" ht="12.75" x14ac:dyDescent="0.2">
      <c r="D770" s="7"/>
    </row>
    <row r="771" spans="4:4" ht="12.75" x14ac:dyDescent="0.2">
      <c r="D771" s="7"/>
    </row>
    <row r="772" spans="4:4" ht="12.75" x14ac:dyDescent="0.2">
      <c r="D772" s="7"/>
    </row>
    <row r="773" spans="4:4" ht="12.75" x14ac:dyDescent="0.2">
      <c r="D773" s="7"/>
    </row>
    <row r="774" spans="4:4" ht="12.75" x14ac:dyDescent="0.2">
      <c r="D774" s="7"/>
    </row>
    <row r="775" spans="4:4" ht="12.75" x14ac:dyDescent="0.2">
      <c r="D775" s="7"/>
    </row>
    <row r="776" spans="4:4" ht="12.75" x14ac:dyDescent="0.2">
      <c r="D776" s="7"/>
    </row>
    <row r="777" spans="4:4" ht="12.75" x14ac:dyDescent="0.2">
      <c r="D777" s="7"/>
    </row>
    <row r="778" spans="4:4" ht="12.75" x14ac:dyDescent="0.2">
      <c r="D778" s="7"/>
    </row>
    <row r="779" spans="4:4" ht="12.75" x14ac:dyDescent="0.2">
      <c r="D779" s="7"/>
    </row>
    <row r="780" spans="4:4" ht="12.75" x14ac:dyDescent="0.2">
      <c r="D780" s="7"/>
    </row>
    <row r="781" spans="4:4" ht="12.75" x14ac:dyDescent="0.2">
      <c r="D781" s="7"/>
    </row>
    <row r="782" spans="4:4" ht="12.75" x14ac:dyDescent="0.2">
      <c r="D782" s="7"/>
    </row>
    <row r="783" spans="4:4" ht="12.75" x14ac:dyDescent="0.2">
      <c r="D783" s="7"/>
    </row>
    <row r="784" spans="4:4" ht="12.75" x14ac:dyDescent="0.2">
      <c r="D784" s="7"/>
    </row>
    <row r="785" spans="4:4" ht="12.75" x14ac:dyDescent="0.2">
      <c r="D785" s="7"/>
    </row>
    <row r="786" spans="4:4" ht="12.75" x14ac:dyDescent="0.2">
      <c r="D786" s="7"/>
    </row>
    <row r="787" spans="4:4" ht="12.75" x14ac:dyDescent="0.2">
      <c r="D787" s="7"/>
    </row>
    <row r="788" spans="4:4" ht="12.75" x14ac:dyDescent="0.2">
      <c r="D788" s="7"/>
    </row>
    <row r="789" spans="4:4" ht="12.75" x14ac:dyDescent="0.2">
      <c r="D789" s="7"/>
    </row>
    <row r="790" spans="4:4" ht="12.75" x14ac:dyDescent="0.2">
      <c r="D790" s="7"/>
    </row>
    <row r="791" spans="4:4" ht="12.75" x14ac:dyDescent="0.2">
      <c r="D791" s="7"/>
    </row>
    <row r="792" spans="4:4" ht="12.75" x14ac:dyDescent="0.2">
      <c r="D792" s="7"/>
    </row>
    <row r="793" spans="4:4" ht="12.75" x14ac:dyDescent="0.2">
      <c r="D793" s="7"/>
    </row>
    <row r="794" spans="4:4" ht="12.75" x14ac:dyDescent="0.2">
      <c r="D794" s="7"/>
    </row>
    <row r="795" spans="4:4" ht="12.75" x14ac:dyDescent="0.2">
      <c r="D795" s="7"/>
    </row>
    <row r="796" spans="4:4" ht="12.75" x14ac:dyDescent="0.2">
      <c r="D796" s="7"/>
    </row>
    <row r="797" spans="4:4" ht="12.75" x14ac:dyDescent="0.2">
      <c r="D797" s="7"/>
    </row>
    <row r="798" spans="4:4" ht="12.75" x14ac:dyDescent="0.2">
      <c r="D798" s="7"/>
    </row>
    <row r="799" spans="4:4" ht="12.75" x14ac:dyDescent="0.2">
      <c r="D799" s="7"/>
    </row>
    <row r="800" spans="4:4" ht="12.75" x14ac:dyDescent="0.2">
      <c r="D800" s="7"/>
    </row>
    <row r="801" spans="4:4" ht="12.75" x14ac:dyDescent="0.2">
      <c r="D801" s="7"/>
    </row>
    <row r="802" spans="4:4" ht="12.75" x14ac:dyDescent="0.2">
      <c r="D802" s="7"/>
    </row>
    <row r="803" spans="4:4" ht="12.75" x14ac:dyDescent="0.2">
      <c r="D803" s="7"/>
    </row>
    <row r="804" spans="4:4" ht="12.75" x14ac:dyDescent="0.2">
      <c r="D804" s="7"/>
    </row>
    <row r="805" spans="4:4" ht="12.75" x14ac:dyDescent="0.2">
      <c r="D805" s="7"/>
    </row>
    <row r="806" spans="4:4" ht="12.75" x14ac:dyDescent="0.2">
      <c r="D806" s="7"/>
    </row>
    <row r="807" spans="4:4" ht="12.75" x14ac:dyDescent="0.2">
      <c r="D807" s="7"/>
    </row>
    <row r="808" spans="4:4" ht="12.75" x14ac:dyDescent="0.2">
      <c r="D808" s="7"/>
    </row>
    <row r="809" spans="4:4" ht="12.75" x14ac:dyDescent="0.2">
      <c r="D809" s="7"/>
    </row>
    <row r="810" spans="4:4" ht="12.75" x14ac:dyDescent="0.2">
      <c r="D810" s="7"/>
    </row>
    <row r="811" spans="4:4" ht="12.75" x14ac:dyDescent="0.2">
      <c r="D811" s="7"/>
    </row>
    <row r="812" spans="4:4" ht="12.75" x14ac:dyDescent="0.2">
      <c r="D812" s="7"/>
    </row>
    <row r="813" spans="4:4" ht="12.75" x14ac:dyDescent="0.2">
      <c r="D813" s="7"/>
    </row>
    <row r="814" spans="4:4" ht="12.75" x14ac:dyDescent="0.2">
      <c r="D814" s="7"/>
    </row>
    <row r="815" spans="4:4" ht="12.75" x14ac:dyDescent="0.2">
      <c r="D815" s="7"/>
    </row>
    <row r="816" spans="4:4" ht="12.75" x14ac:dyDescent="0.2">
      <c r="D816" s="7"/>
    </row>
    <row r="817" spans="4:4" ht="12.75" x14ac:dyDescent="0.2">
      <c r="D817" s="7"/>
    </row>
    <row r="818" spans="4:4" ht="12.75" x14ac:dyDescent="0.2">
      <c r="D818" s="7"/>
    </row>
    <row r="819" spans="4:4" ht="12.75" x14ac:dyDescent="0.2">
      <c r="D819" s="7"/>
    </row>
    <row r="820" spans="4:4" ht="12.75" x14ac:dyDescent="0.2">
      <c r="D820" s="7"/>
    </row>
    <row r="821" spans="4:4" ht="12.75" x14ac:dyDescent="0.2">
      <c r="D821" s="7"/>
    </row>
    <row r="822" spans="4:4" ht="12.75" x14ac:dyDescent="0.2">
      <c r="D822" s="7"/>
    </row>
    <row r="823" spans="4:4" ht="12.75" x14ac:dyDescent="0.2">
      <c r="D823" s="7"/>
    </row>
    <row r="824" spans="4:4" ht="12.75" x14ac:dyDescent="0.2">
      <c r="D824" s="7"/>
    </row>
    <row r="825" spans="4:4" ht="12.75" x14ac:dyDescent="0.2">
      <c r="D825" s="7"/>
    </row>
    <row r="826" spans="4:4" ht="12.75" x14ac:dyDescent="0.2">
      <c r="D826" s="7"/>
    </row>
    <row r="827" spans="4:4" ht="12.75" x14ac:dyDescent="0.2">
      <c r="D827" s="7"/>
    </row>
    <row r="828" spans="4:4" ht="12.75" x14ac:dyDescent="0.2">
      <c r="D828" s="7"/>
    </row>
    <row r="829" spans="4:4" ht="12.75" x14ac:dyDescent="0.2">
      <c r="D829" s="7"/>
    </row>
    <row r="830" spans="4:4" ht="12.75" x14ac:dyDescent="0.2">
      <c r="D830" s="7"/>
    </row>
    <row r="831" spans="4:4" ht="12.75" x14ac:dyDescent="0.2">
      <c r="D831" s="7"/>
    </row>
    <row r="832" spans="4:4" ht="12.75" x14ac:dyDescent="0.2">
      <c r="D832" s="7"/>
    </row>
    <row r="833" spans="4:4" ht="12.75" x14ac:dyDescent="0.2">
      <c r="D833" s="7"/>
    </row>
    <row r="834" spans="4:4" ht="12.75" x14ac:dyDescent="0.2">
      <c r="D834" s="7"/>
    </row>
    <row r="835" spans="4:4" ht="12.75" x14ac:dyDescent="0.2">
      <c r="D835" s="7"/>
    </row>
    <row r="836" spans="4:4" ht="12.75" x14ac:dyDescent="0.2">
      <c r="D836" s="7"/>
    </row>
    <row r="837" spans="4:4" ht="12.75" x14ac:dyDescent="0.2">
      <c r="D837" s="7"/>
    </row>
    <row r="838" spans="4:4" ht="12.75" x14ac:dyDescent="0.2">
      <c r="D838" s="7"/>
    </row>
    <row r="839" spans="4:4" ht="12.75" x14ac:dyDescent="0.2">
      <c r="D839" s="7"/>
    </row>
    <row r="840" spans="4:4" ht="12.75" x14ac:dyDescent="0.2">
      <c r="D840" s="7"/>
    </row>
    <row r="841" spans="4:4" ht="12.75" x14ac:dyDescent="0.2">
      <c r="D841" s="7"/>
    </row>
    <row r="842" spans="4:4" ht="12.75" x14ac:dyDescent="0.2">
      <c r="D842" s="7"/>
    </row>
    <row r="843" spans="4:4" ht="12.75" x14ac:dyDescent="0.2">
      <c r="D843" s="7"/>
    </row>
    <row r="844" spans="4:4" ht="12.75" x14ac:dyDescent="0.2">
      <c r="D844" s="7"/>
    </row>
    <row r="845" spans="4:4" ht="12.75" x14ac:dyDescent="0.2">
      <c r="D845" s="7"/>
    </row>
    <row r="846" spans="4:4" ht="12.75" x14ac:dyDescent="0.2">
      <c r="D846" s="7"/>
    </row>
    <row r="847" spans="4:4" ht="12.75" x14ac:dyDescent="0.2">
      <c r="D847" s="7"/>
    </row>
    <row r="848" spans="4:4" ht="12.75" x14ac:dyDescent="0.2">
      <c r="D848" s="7"/>
    </row>
    <row r="849" spans="4:4" ht="12.75" x14ac:dyDescent="0.2">
      <c r="D849" s="7"/>
    </row>
    <row r="850" spans="4:4" ht="12.75" x14ac:dyDescent="0.2">
      <c r="D850" s="7"/>
    </row>
    <row r="851" spans="4:4" ht="12.75" x14ac:dyDescent="0.2">
      <c r="D851" s="7"/>
    </row>
    <row r="852" spans="4:4" ht="12.75" x14ac:dyDescent="0.2">
      <c r="D852" s="7"/>
    </row>
    <row r="853" spans="4:4" ht="12.75" x14ac:dyDescent="0.2">
      <c r="D853" s="7"/>
    </row>
    <row r="854" spans="4:4" ht="12.75" x14ac:dyDescent="0.2">
      <c r="D854" s="7"/>
    </row>
    <row r="855" spans="4:4" ht="12.75" x14ac:dyDescent="0.2">
      <c r="D855" s="7"/>
    </row>
    <row r="856" spans="4:4" ht="12.75" x14ac:dyDescent="0.2">
      <c r="D856" s="7"/>
    </row>
    <row r="857" spans="4:4" ht="12.75" x14ac:dyDescent="0.2">
      <c r="D857" s="7"/>
    </row>
    <row r="858" spans="4:4" ht="12.75" x14ac:dyDescent="0.2">
      <c r="D858" s="7"/>
    </row>
    <row r="859" spans="4:4" ht="12.75" x14ac:dyDescent="0.2">
      <c r="D859" s="7"/>
    </row>
    <row r="860" spans="4:4" ht="12.75" x14ac:dyDescent="0.2">
      <c r="D860" s="7"/>
    </row>
    <row r="861" spans="4:4" ht="12.75" x14ac:dyDescent="0.2">
      <c r="D861" s="7"/>
    </row>
    <row r="862" spans="4:4" ht="12.75" x14ac:dyDescent="0.2">
      <c r="D862" s="7"/>
    </row>
    <row r="863" spans="4:4" ht="12.75" x14ac:dyDescent="0.2">
      <c r="D863" s="7"/>
    </row>
    <row r="864" spans="4:4" ht="12.75" x14ac:dyDescent="0.2">
      <c r="D864" s="7"/>
    </row>
    <row r="865" spans="4:4" ht="12.75" x14ac:dyDescent="0.2">
      <c r="D865" s="7"/>
    </row>
    <row r="866" spans="4:4" ht="12.75" x14ac:dyDescent="0.2">
      <c r="D866" s="7"/>
    </row>
    <row r="867" spans="4:4" ht="12.75" x14ac:dyDescent="0.2">
      <c r="D867" s="7"/>
    </row>
    <row r="868" spans="4:4" ht="12.75" x14ac:dyDescent="0.2">
      <c r="D868" s="7"/>
    </row>
    <row r="869" spans="4:4" ht="12.75" x14ac:dyDescent="0.2">
      <c r="D869" s="7"/>
    </row>
    <row r="870" spans="4:4" ht="12.75" x14ac:dyDescent="0.2">
      <c r="D870" s="7"/>
    </row>
    <row r="871" spans="4:4" ht="12.75" x14ac:dyDescent="0.2">
      <c r="D871" s="7"/>
    </row>
    <row r="872" spans="4:4" ht="12.75" x14ac:dyDescent="0.2">
      <c r="D872" s="7"/>
    </row>
    <row r="873" spans="4:4" ht="12.75" x14ac:dyDescent="0.2">
      <c r="D873" s="7"/>
    </row>
    <row r="874" spans="4:4" ht="12.75" x14ac:dyDescent="0.2">
      <c r="D874" s="7"/>
    </row>
    <row r="875" spans="4:4" ht="12.75" x14ac:dyDescent="0.2">
      <c r="D875" s="7"/>
    </row>
    <row r="876" spans="4:4" ht="12.75" x14ac:dyDescent="0.2">
      <c r="D876" s="7"/>
    </row>
    <row r="877" spans="4:4" ht="12.75" x14ac:dyDescent="0.2">
      <c r="D877" s="7"/>
    </row>
    <row r="878" spans="4:4" ht="12.75" x14ac:dyDescent="0.2">
      <c r="D878" s="7"/>
    </row>
    <row r="879" spans="4:4" ht="12.75" x14ac:dyDescent="0.2">
      <c r="D879" s="7"/>
    </row>
    <row r="880" spans="4:4" ht="12.75" x14ac:dyDescent="0.2">
      <c r="D880" s="7"/>
    </row>
    <row r="881" spans="4:4" ht="12.75" x14ac:dyDescent="0.2">
      <c r="D881" s="7"/>
    </row>
    <row r="882" spans="4:4" ht="12.75" x14ac:dyDescent="0.2">
      <c r="D882" s="7"/>
    </row>
    <row r="883" spans="4:4" ht="12.75" x14ac:dyDescent="0.2">
      <c r="D883" s="7"/>
    </row>
    <row r="884" spans="4:4" ht="12.75" x14ac:dyDescent="0.2">
      <c r="D884" s="7"/>
    </row>
    <row r="885" spans="4:4" ht="12.75" x14ac:dyDescent="0.2">
      <c r="D885" s="7"/>
    </row>
    <row r="886" spans="4:4" ht="12.75" x14ac:dyDescent="0.2">
      <c r="D886" s="7"/>
    </row>
    <row r="887" spans="4:4" ht="12.75" x14ac:dyDescent="0.2">
      <c r="D887" s="7"/>
    </row>
    <row r="888" spans="4:4" ht="12.75" x14ac:dyDescent="0.2">
      <c r="D888" s="7"/>
    </row>
    <row r="889" spans="4:4" ht="12.75" x14ac:dyDescent="0.2">
      <c r="D889" s="7"/>
    </row>
    <row r="890" spans="4:4" ht="12.75" x14ac:dyDescent="0.2">
      <c r="D890" s="7"/>
    </row>
    <row r="891" spans="4:4" ht="12.75" x14ac:dyDescent="0.2">
      <c r="D891" s="7"/>
    </row>
    <row r="892" spans="4:4" ht="12.75" x14ac:dyDescent="0.2">
      <c r="D892" s="7"/>
    </row>
    <row r="893" spans="4:4" ht="12.75" x14ac:dyDescent="0.2">
      <c r="D893" s="7"/>
    </row>
    <row r="894" spans="4:4" ht="12.75" x14ac:dyDescent="0.2">
      <c r="D894" s="7"/>
    </row>
    <row r="895" spans="4:4" ht="12.75" x14ac:dyDescent="0.2">
      <c r="D895" s="7"/>
    </row>
    <row r="896" spans="4:4" ht="12.75" x14ac:dyDescent="0.2">
      <c r="D896" s="7"/>
    </row>
    <row r="897" spans="4:4" ht="12.75" x14ac:dyDescent="0.2">
      <c r="D897" s="7"/>
    </row>
    <row r="898" spans="4:4" ht="12.75" x14ac:dyDescent="0.2">
      <c r="D898" s="7"/>
    </row>
    <row r="899" spans="4:4" ht="12.75" x14ac:dyDescent="0.2">
      <c r="D899" s="7"/>
    </row>
    <row r="900" spans="4:4" ht="12.75" x14ac:dyDescent="0.2">
      <c r="D900" s="7"/>
    </row>
    <row r="901" spans="4:4" ht="12.75" x14ac:dyDescent="0.2">
      <c r="D901" s="7"/>
    </row>
    <row r="902" spans="4:4" ht="12.75" x14ac:dyDescent="0.2">
      <c r="D902" s="7"/>
    </row>
    <row r="903" spans="4:4" ht="12.75" x14ac:dyDescent="0.2">
      <c r="D903" s="7"/>
    </row>
    <row r="904" spans="4:4" ht="12.75" x14ac:dyDescent="0.2">
      <c r="D904" s="7"/>
    </row>
    <row r="905" spans="4:4" ht="12.75" x14ac:dyDescent="0.2">
      <c r="D905" s="7"/>
    </row>
    <row r="906" spans="4:4" ht="12.75" x14ac:dyDescent="0.2">
      <c r="D906" s="7"/>
    </row>
    <row r="907" spans="4:4" ht="12.75" x14ac:dyDescent="0.2">
      <c r="D907" s="7"/>
    </row>
    <row r="908" spans="4:4" ht="12.75" x14ac:dyDescent="0.2">
      <c r="D908" s="7"/>
    </row>
    <row r="909" spans="4:4" ht="12.75" x14ac:dyDescent="0.2">
      <c r="D909" s="7"/>
    </row>
    <row r="910" spans="4:4" ht="12.75" x14ac:dyDescent="0.2">
      <c r="D910" s="7"/>
    </row>
    <row r="911" spans="4:4" ht="12.75" x14ac:dyDescent="0.2">
      <c r="D911" s="7"/>
    </row>
    <row r="912" spans="4:4" ht="12.75" x14ac:dyDescent="0.2">
      <c r="D912" s="7"/>
    </row>
    <row r="913" spans="4:4" ht="12.75" x14ac:dyDescent="0.2">
      <c r="D913" s="7"/>
    </row>
    <row r="914" spans="4:4" ht="12.75" x14ac:dyDescent="0.2">
      <c r="D914" s="7"/>
    </row>
    <row r="915" spans="4:4" ht="12.75" x14ac:dyDescent="0.2">
      <c r="D915" s="7"/>
    </row>
    <row r="916" spans="4:4" ht="12.75" x14ac:dyDescent="0.2">
      <c r="D916" s="7"/>
    </row>
    <row r="917" spans="4:4" ht="12.75" x14ac:dyDescent="0.2">
      <c r="D917" s="7"/>
    </row>
    <row r="918" spans="4:4" ht="12.75" x14ac:dyDescent="0.2">
      <c r="D918" s="7"/>
    </row>
    <row r="919" spans="4:4" ht="12.75" x14ac:dyDescent="0.2">
      <c r="D919" s="7"/>
    </row>
    <row r="920" spans="4:4" ht="12.75" x14ac:dyDescent="0.2">
      <c r="D920" s="7"/>
    </row>
    <row r="921" spans="4:4" ht="12.75" x14ac:dyDescent="0.2">
      <c r="D921" s="7"/>
    </row>
    <row r="922" spans="4:4" ht="12.75" x14ac:dyDescent="0.2">
      <c r="D922" s="7"/>
    </row>
    <row r="923" spans="4:4" ht="12.75" x14ac:dyDescent="0.2">
      <c r="D923" s="7"/>
    </row>
    <row r="924" spans="4:4" ht="12.75" x14ac:dyDescent="0.2">
      <c r="D924" s="7"/>
    </row>
    <row r="925" spans="4:4" ht="12.75" x14ac:dyDescent="0.2">
      <c r="D925" s="7"/>
    </row>
    <row r="926" spans="4:4" ht="12.75" x14ac:dyDescent="0.2">
      <c r="D926" s="7"/>
    </row>
    <row r="927" spans="4:4" ht="12.75" x14ac:dyDescent="0.2">
      <c r="D927" s="7"/>
    </row>
    <row r="928" spans="4:4" ht="12.75" x14ac:dyDescent="0.2">
      <c r="D928" s="7"/>
    </row>
    <row r="929" spans="4:4" ht="12.75" x14ac:dyDescent="0.2">
      <c r="D929" s="7"/>
    </row>
    <row r="930" spans="4:4" ht="12.75" x14ac:dyDescent="0.2">
      <c r="D930" s="7"/>
    </row>
    <row r="931" spans="4:4" ht="12.75" x14ac:dyDescent="0.2">
      <c r="D931" s="7"/>
    </row>
    <row r="932" spans="4:4" ht="12.75" x14ac:dyDescent="0.2">
      <c r="D932" s="7"/>
    </row>
    <row r="933" spans="4:4" ht="12.75" x14ac:dyDescent="0.2">
      <c r="D933" s="7"/>
    </row>
    <row r="934" spans="4:4" ht="12.75" x14ac:dyDescent="0.2">
      <c r="D934" s="7"/>
    </row>
    <row r="935" spans="4:4" ht="12.75" x14ac:dyDescent="0.2">
      <c r="D935" s="7"/>
    </row>
    <row r="936" spans="4:4" ht="12.75" x14ac:dyDescent="0.2">
      <c r="D936" s="7"/>
    </row>
    <row r="937" spans="4:4" ht="12.75" x14ac:dyDescent="0.2">
      <c r="D937" s="7"/>
    </row>
    <row r="938" spans="4:4" ht="12.75" x14ac:dyDescent="0.2">
      <c r="D938" s="7"/>
    </row>
    <row r="939" spans="4:4" ht="12.75" x14ac:dyDescent="0.2">
      <c r="D939" s="7"/>
    </row>
    <row r="940" spans="4:4" ht="12.75" x14ac:dyDescent="0.2">
      <c r="D940" s="7"/>
    </row>
    <row r="941" spans="4:4" ht="12.75" x14ac:dyDescent="0.2">
      <c r="D941" s="7"/>
    </row>
    <row r="942" spans="4:4" ht="12.75" x14ac:dyDescent="0.2">
      <c r="D942" s="7"/>
    </row>
    <row r="943" spans="4:4" ht="12.75" x14ac:dyDescent="0.2">
      <c r="D943" s="7"/>
    </row>
    <row r="944" spans="4:4" ht="12.75" x14ac:dyDescent="0.2">
      <c r="D944" s="7"/>
    </row>
    <row r="945" spans="4:4" ht="12.75" x14ac:dyDescent="0.2">
      <c r="D945" s="7"/>
    </row>
    <row r="946" spans="4:4" ht="12.75" x14ac:dyDescent="0.2">
      <c r="D946" s="7"/>
    </row>
    <row r="947" spans="4:4" ht="12.75" x14ac:dyDescent="0.2">
      <c r="D947" s="7"/>
    </row>
    <row r="948" spans="4:4" ht="12.75" x14ac:dyDescent="0.2">
      <c r="D948" s="7"/>
    </row>
    <row r="949" spans="4:4" ht="12.75" x14ac:dyDescent="0.2">
      <c r="D949" s="7"/>
    </row>
    <row r="950" spans="4:4" ht="12.75" x14ac:dyDescent="0.2">
      <c r="D950" s="7"/>
    </row>
    <row r="951" spans="4:4" ht="12.75" x14ac:dyDescent="0.2">
      <c r="D951" s="7"/>
    </row>
    <row r="952" spans="4:4" ht="12.75" x14ac:dyDescent="0.2">
      <c r="D952" s="7"/>
    </row>
    <row r="953" spans="4:4" ht="12.75" x14ac:dyDescent="0.2">
      <c r="D953" s="7"/>
    </row>
    <row r="954" spans="4:4" ht="12.75" x14ac:dyDescent="0.2">
      <c r="D954" s="7"/>
    </row>
    <row r="955" spans="4:4" ht="12.75" x14ac:dyDescent="0.2">
      <c r="D955" s="7"/>
    </row>
    <row r="956" spans="4:4" ht="12.75" x14ac:dyDescent="0.2">
      <c r="D956" s="7"/>
    </row>
    <row r="957" spans="4:4" ht="12.75" x14ac:dyDescent="0.2">
      <c r="D957" s="7"/>
    </row>
    <row r="958" spans="4:4" ht="12.75" x14ac:dyDescent="0.2">
      <c r="D958" s="7"/>
    </row>
    <row r="959" spans="4:4" ht="12.75" x14ac:dyDescent="0.2">
      <c r="D959" s="7"/>
    </row>
    <row r="960" spans="4:4" ht="12.75" x14ac:dyDescent="0.2">
      <c r="D960" s="7"/>
    </row>
    <row r="961" spans="4:4" ht="12.75" x14ac:dyDescent="0.2">
      <c r="D961" s="7"/>
    </row>
    <row r="962" spans="4:4" ht="12.75" x14ac:dyDescent="0.2">
      <c r="D962" s="7"/>
    </row>
    <row r="963" spans="4:4" ht="12.75" x14ac:dyDescent="0.2">
      <c r="D963" s="7"/>
    </row>
    <row r="964" spans="4:4" ht="12.75" x14ac:dyDescent="0.2">
      <c r="D964" s="7"/>
    </row>
    <row r="965" spans="4:4" ht="12.75" x14ac:dyDescent="0.2">
      <c r="D965" s="7"/>
    </row>
    <row r="966" spans="4:4" ht="12.75" x14ac:dyDescent="0.2">
      <c r="D966" s="7"/>
    </row>
    <row r="967" spans="4:4" ht="12.75" x14ac:dyDescent="0.2">
      <c r="D967" s="7"/>
    </row>
    <row r="968" spans="4:4" ht="12.75" x14ac:dyDescent="0.2">
      <c r="D968" s="7"/>
    </row>
    <row r="969" spans="4:4" ht="12.75" x14ac:dyDescent="0.2">
      <c r="D969" s="7"/>
    </row>
    <row r="970" spans="4:4" ht="12.75" x14ac:dyDescent="0.2">
      <c r="D970" s="7"/>
    </row>
    <row r="971" spans="4:4" ht="12.75" x14ac:dyDescent="0.2">
      <c r="D971" s="7"/>
    </row>
    <row r="972" spans="4:4" ht="12.75" x14ac:dyDescent="0.2">
      <c r="D972" s="7"/>
    </row>
    <row r="973" spans="4:4" ht="12.75" x14ac:dyDescent="0.2">
      <c r="D973" s="7"/>
    </row>
    <row r="974" spans="4:4" ht="12.75" x14ac:dyDescent="0.2">
      <c r="D974" s="7"/>
    </row>
    <row r="975" spans="4:4" ht="12.75" x14ac:dyDescent="0.2">
      <c r="D975" s="7"/>
    </row>
    <row r="976" spans="4:4" ht="12.75" x14ac:dyDescent="0.2">
      <c r="D976" s="7"/>
    </row>
    <row r="977" spans="4:4" ht="12.75" x14ac:dyDescent="0.2">
      <c r="D977" s="7"/>
    </row>
  </sheetData>
  <sortState xmlns:xlrd2="http://schemas.microsoft.com/office/spreadsheetml/2017/richdata2" ref="A2:U977">
    <sortCondition ref="C34"/>
  </sortState>
  <phoneticPr fontId="4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1E339-BB2D-49AB-9EAA-73AE1C57C426}">
  <dimension ref="A1:AD4"/>
  <sheetViews>
    <sheetView workbookViewId="0">
      <selection sqref="A1:XFD1"/>
    </sheetView>
  </sheetViews>
  <sheetFormatPr defaultRowHeight="12.75" x14ac:dyDescent="0.2"/>
  <sheetData>
    <row r="1" spans="1:30" ht="15.75" customHeight="1" x14ac:dyDescent="0.25">
      <c r="A1" s="1" t="s">
        <v>0</v>
      </c>
      <c r="B1" s="1" t="s">
        <v>137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160</v>
      </c>
      <c r="K1" s="1" t="s">
        <v>8</v>
      </c>
      <c r="L1" s="1" t="s">
        <v>161</v>
      </c>
      <c r="M1" s="1" t="s">
        <v>9</v>
      </c>
      <c r="N1" s="1" t="s">
        <v>10</v>
      </c>
      <c r="O1" s="1" t="s">
        <v>11</v>
      </c>
      <c r="P1" s="3" t="s">
        <v>12</v>
      </c>
      <c r="Q1" s="3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2">
      <c r="A2" s="5" t="s">
        <v>23</v>
      </c>
      <c r="B2" s="5" t="s">
        <v>198</v>
      </c>
      <c r="C2" s="10" t="s">
        <v>125</v>
      </c>
      <c r="D2" s="6">
        <v>80</v>
      </c>
      <c r="E2" s="5" t="s">
        <v>19</v>
      </c>
      <c r="G2" s="5" t="s">
        <v>121</v>
      </c>
      <c r="I2" s="5" t="s">
        <v>122</v>
      </c>
      <c r="J2" s="5" t="s">
        <v>162</v>
      </c>
      <c r="L2" t="s">
        <v>164</v>
      </c>
    </row>
    <row r="3" spans="1:30" x14ac:dyDescent="0.2">
      <c r="A3" s="5" t="s">
        <v>23</v>
      </c>
      <c r="B3" s="5" t="s">
        <v>198</v>
      </c>
      <c r="C3" s="10" t="s">
        <v>125</v>
      </c>
      <c r="D3" s="6">
        <v>80</v>
      </c>
      <c r="E3" s="5" t="s">
        <v>19</v>
      </c>
      <c r="G3" s="5" t="s">
        <v>121</v>
      </c>
      <c r="I3" s="5" t="s">
        <v>122</v>
      </c>
      <c r="J3" s="5" t="s">
        <v>162</v>
      </c>
      <c r="L3" t="s">
        <v>164</v>
      </c>
    </row>
    <row r="4" spans="1:30" x14ac:dyDescent="0.2">
      <c r="A4" s="5" t="s">
        <v>24</v>
      </c>
      <c r="B4" s="5" t="s">
        <v>198</v>
      </c>
      <c r="C4" s="10" t="s">
        <v>125</v>
      </c>
      <c r="D4" s="6" t="s">
        <v>25</v>
      </c>
      <c r="E4" s="5" t="s">
        <v>36</v>
      </c>
      <c r="G4" s="5" t="s">
        <v>121</v>
      </c>
      <c r="I4" s="5" t="s">
        <v>126</v>
      </c>
      <c r="J4" s="5" t="s">
        <v>162</v>
      </c>
      <c r="L4" t="s">
        <v>164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41132-815A-49FF-9512-78CFDF7BA56D}">
  <dimension ref="A1:A2"/>
  <sheetViews>
    <sheetView workbookViewId="0">
      <selection activeCell="A3" sqref="A3"/>
    </sheetView>
  </sheetViews>
  <sheetFormatPr defaultRowHeight="12.75" x14ac:dyDescent="0.2"/>
  <cols>
    <col min="1" max="1" width="90.5703125" customWidth="1"/>
  </cols>
  <sheetData>
    <row r="1" spans="1:1" x14ac:dyDescent="0.2">
      <c r="A1" t="s">
        <v>165</v>
      </c>
    </row>
    <row r="2" spans="1:1" x14ac:dyDescent="0.2">
      <c r="A2" t="s">
        <v>166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609CA-7794-486D-886E-A60892E6FA63}">
  <dimension ref="A1:C73"/>
  <sheetViews>
    <sheetView tabSelected="1" topLeftCell="A34" workbookViewId="0">
      <selection activeCell="B51" sqref="B51"/>
    </sheetView>
  </sheetViews>
  <sheetFormatPr defaultRowHeight="12.75" x14ac:dyDescent="0.2"/>
  <cols>
    <col min="1" max="1" width="18.42578125" style="14" customWidth="1"/>
    <col min="2" max="2" width="16.7109375" style="14" customWidth="1"/>
    <col min="3" max="16384" width="9.140625" style="14"/>
  </cols>
  <sheetData>
    <row r="1" spans="1:3" x14ac:dyDescent="0.2">
      <c r="A1" s="14" t="s">
        <v>0</v>
      </c>
      <c r="B1" s="14" t="s">
        <v>1</v>
      </c>
      <c r="C1" s="14" t="s">
        <v>3</v>
      </c>
    </row>
    <row r="2" spans="1:3" x14ac:dyDescent="0.2">
      <c r="A2" s="14" t="s">
        <v>24</v>
      </c>
      <c r="B2" s="14" t="s">
        <v>200</v>
      </c>
      <c r="C2" s="14" t="s">
        <v>19</v>
      </c>
    </row>
    <row r="3" spans="1:3" x14ac:dyDescent="0.2">
      <c r="A3" s="14" t="s">
        <v>24</v>
      </c>
      <c r="B3" s="14" t="s">
        <v>143</v>
      </c>
      <c r="C3" s="14" t="s">
        <v>34</v>
      </c>
    </row>
    <row r="4" spans="1:3" x14ac:dyDescent="0.2">
      <c r="A4" s="14" t="s">
        <v>24</v>
      </c>
      <c r="B4" s="14" t="s">
        <v>145</v>
      </c>
      <c r="C4" s="14" t="s">
        <v>34</v>
      </c>
    </row>
    <row r="5" spans="1:3" x14ac:dyDescent="0.2">
      <c r="A5" s="14" t="s">
        <v>24</v>
      </c>
      <c r="B5" s="14" t="s">
        <v>147</v>
      </c>
      <c r="C5" s="14" t="s">
        <v>34</v>
      </c>
    </row>
    <row r="6" spans="1:3" x14ac:dyDescent="0.2">
      <c r="A6" s="14" t="s">
        <v>24</v>
      </c>
      <c r="B6" s="14" t="s">
        <v>149</v>
      </c>
      <c r="C6" s="14" t="s">
        <v>34</v>
      </c>
    </row>
    <row r="7" spans="1:3" x14ac:dyDescent="0.2">
      <c r="A7" s="14" t="s">
        <v>24</v>
      </c>
      <c r="B7" s="14" t="s">
        <v>151</v>
      </c>
      <c r="C7" s="14" t="s">
        <v>34</v>
      </c>
    </row>
    <row r="8" spans="1:3" x14ac:dyDescent="0.2">
      <c r="A8" s="14" t="s">
        <v>24</v>
      </c>
      <c r="B8" s="14" t="s">
        <v>141</v>
      </c>
      <c r="C8" s="14" t="s">
        <v>34</v>
      </c>
    </row>
    <row r="9" spans="1:3" x14ac:dyDescent="0.2">
      <c r="A9" s="14" t="s">
        <v>24</v>
      </c>
      <c r="B9" s="14" t="s">
        <v>144</v>
      </c>
      <c r="C9" s="14" t="s">
        <v>34</v>
      </c>
    </row>
    <row r="10" spans="1:3" x14ac:dyDescent="0.2">
      <c r="A10" s="14" t="s">
        <v>24</v>
      </c>
      <c r="B10" s="14" t="s">
        <v>146</v>
      </c>
      <c r="C10" s="14" t="s">
        <v>34</v>
      </c>
    </row>
    <row r="11" spans="1:3" x14ac:dyDescent="0.2">
      <c r="A11" s="14" t="s">
        <v>24</v>
      </c>
      <c r="B11" s="14" t="s">
        <v>148</v>
      </c>
      <c r="C11" s="14" t="s">
        <v>34</v>
      </c>
    </row>
    <row r="12" spans="1:3" x14ac:dyDescent="0.2">
      <c r="A12" s="14" t="s">
        <v>24</v>
      </c>
      <c r="B12" s="14" t="s">
        <v>150</v>
      </c>
      <c r="C12" s="14" t="s">
        <v>34</v>
      </c>
    </row>
    <row r="13" spans="1:3" x14ac:dyDescent="0.2">
      <c r="A13" s="14" t="s">
        <v>24</v>
      </c>
      <c r="B13" s="14" t="s">
        <v>159</v>
      </c>
      <c r="C13" s="14" t="s">
        <v>34</v>
      </c>
    </row>
    <row r="14" spans="1:3" x14ac:dyDescent="0.2">
      <c r="A14" s="14" t="s">
        <v>24</v>
      </c>
      <c r="B14" s="14" t="s">
        <v>158</v>
      </c>
      <c r="C14" s="14" t="s">
        <v>34</v>
      </c>
    </row>
    <row r="15" spans="1:3" x14ac:dyDescent="0.2">
      <c r="A15" s="14" t="s">
        <v>24</v>
      </c>
      <c r="B15" s="14" t="s">
        <v>154</v>
      </c>
      <c r="C15" s="14" t="s">
        <v>34</v>
      </c>
    </row>
    <row r="16" spans="1:3" x14ac:dyDescent="0.2">
      <c r="A16" s="14" t="s">
        <v>24</v>
      </c>
      <c r="B16" s="14" t="s">
        <v>156</v>
      </c>
      <c r="C16" s="14" t="s">
        <v>34</v>
      </c>
    </row>
    <row r="17" spans="1:3" x14ac:dyDescent="0.2">
      <c r="A17" s="14" t="s">
        <v>24</v>
      </c>
      <c r="B17" s="14" t="s">
        <v>89</v>
      </c>
      <c r="C17" s="14" t="s">
        <v>34</v>
      </c>
    </row>
    <row r="18" spans="1:3" x14ac:dyDescent="0.2">
      <c r="A18" s="14" t="s">
        <v>24</v>
      </c>
      <c r="B18" s="14" t="s">
        <v>74</v>
      </c>
      <c r="C18" s="14" t="s">
        <v>34</v>
      </c>
    </row>
    <row r="19" spans="1:3" x14ac:dyDescent="0.2">
      <c r="A19" s="14" t="s">
        <v>24</v>
      </c>
      <c r="B19" s="14" t="s">
        <v>58</v>
      </c>
      <c r="C19" s="14" t="s">
        <v>34</v>
      </c>
    </row>
    <row r="20" spans="1:3" x14ac:dyDescent="0.2">
      <c r="A20" s="14" t="s">
        <v>24</v>
      </c>
      <c r="B20" s="14" t="s">
        <v>56</v>
      </c>
      <c r="C20" s="14" t="s">
        <v>34</v>
      </c>
    </row>
    <row r="21" spans="1:3" x14ac:dyDescent="0.2">
      <c r="A21" s="14" t="s">
        <v>24</v>
      </c>
      <c r="B21" s="14" t="s">
        <v>72</v>
      </c>
      <c r="C21" s="14" t="s">
        <v>34</v>
      </c>
    </row>
    <row r="22" spans="1:3" x14ac:dyDescent="0.2">
      <c r="A22" s="14" t="s">
        <v>24</v>
      </c>
      <c r="B22" s="14" t="s">
        <v>88</v>
      </c>
      <c r="C22" s="14" t="s">
        <v>34</v>
      </c>
    </row>
    <row r="23" spans="1:3" x14ac:dyDescent="0.2">
      <c r="A23" s="14" t="s">
        <v>24</v>
      </c>
      <c r="B23" s="14" t="s">
        <v>155</v>
      </c>
      <c r="C23" s="14" t="s">
        <v>34</v>
      </c>
    </row>
    <row r="24" spans="1:3" x14ac:dyDescent="0.2">
      <c r="A24" s="14" t="s">
        <v>24</v>
      </c>
      <c r="B24" s="14" t="s">
        <v>153</v>
      </c>
      <c r="C24" s="14" t="s">
        <v>34</v>
      </c>
    </row>
    <row r="25" spans="1:3" x14ac:dyDescent="0.2">
      <c r="A25" s="14" t="s">
        <v>24</v>
      </c>
      <c r="B25" s="14" t="s">
        <v>152</v>
      </c>
      <c r="C25" s="14" t="s">
        <v>34</v>
      </c>
    </row>
    <row r="26" spans="1:3" x14ac:dyDescent="0.2">
      <c r="A26" s="14" t="s">
        <v>24</v>
      </c>
      <c r="B26" s="14" t="s">
        <v>123</v>
      </c>
      <c r="C26" s="14" t="s">
        <v>34</v>
      </c>
    </row>
    <row r="27" spans="1:3" x14ac:dyDescent="0.2">
      <c r="A27" s="14" t="s">
        <v>24</v>
      </c>
      <c r="B27" s="14" t="s">
        <v>111</v>
      </c>
      <c r="C27" s="14" t="s">
        <v>34</v>
      </c>
    </row>
    <row r="28" spans="1:3" x14ac:dyDescent="0.2">
      <c r="A28" s="14" t="s">
        <v>24</v>
      </c>
      <c r="B28" s="14" t="s">
        <v>96</v>
      </c>
      <c r="C28" s="14" t="s">
        <v>34</v>
      </c>
    </row>
    <row r="29" spans="1:3" x14ac:dyDescent="0.2">
      <c r="A29" s="14" t="s">
        <v>24</v>
      </c>
      <c r="B29" s="14" t="s">
        <v>87</v>
      </c>
      <c r="C29" s="14" t="s">
        <v>34</v>
      </c>
    </row>
    <row r="30" spans="1:3" x14ac:dyDescent="0.2">
      <c r="A30" s="14" t="s">
        <v>24</v>
      </c>
      <c r="B30" s="14" t="s">
        <v>70</v>
      </c>
      <c r="C30" s="14" t="s">
        <v>34</v>
      </c>
    </row>
    <row r="31" spans="1:3" x14ac:dyDescent="0.2">
      <c r="A31" s="14" t="s">
        <v>24</v>
      </c>
      <c r="B31" s="14" t="s">
        <v>52</v>
      </c>
      <c r="C31" s="14" t="s">
        <v>34</v>
      </c>
    </row>
    <row r="32" spans="1:3" x14ac:dyDescent="0.2">
      <c r="A32" s="14" t="s">
        <v>24</v>
      </c>
      <c r="B32" s="14" t="s">
        <v>49</v>
      </c>
      <c r="C32" s="14" t="s">
        <v>34</v>
      </c>
    </row>
    <row r="33" spans="1:3" x14ac:dyDescent="0.2">
      <c r="A33" s="14" t="s">
        <v>24</v>
      </c>
      <c r="B33" s="14" t="s">
        <v>69</v>
      </c>
      <c r="C33" s="14" t="s">
        <v>34</v>
      </c>
    </row>
    <row r="34" spans="1:3" x14ac:dyDescent="0.2">
      <c r="A34" s="14" t="s">
        <v>24</v>
      </c>
      <c r="B34" s="14" t="s">
        <v>86</v>
      </c>
      <c r="C34" s="14" t="s">
        <v>34</v>
      </c>
    </row>
    <row r="35" spans="1:3" x14ac:dyDescent="0.2">
      <c r="A35" s="14" t="s">
        <v>24</v>
      </c>
      <c r="B35" s="14" t="s">
        <v>95</v>
      </c>
      <c r="C35" s="14" t="s">
        <v>34</v>
      </c>
    </row>
    <row r="36" spans="1:3" x14ac:dyDescent="0.2">
      <c r="A36" s="14" t="s">
        <v>24</v>
      </c>
      <c r="B36" s="14" t="s">
        <v>109</v>
      </c>
      <c r="C36" s="14" t="s">
        <v>34</v>
      </c>
    </row>
    <row r="37" spans="1:3" x14ac:dyDescent="0.2">
      <c r="A37" s="14" t="s">
        <v>24</v>
      </c>
      <c r="B37" s="14" t="s">
        <v>110</v>
      </c>
      <c r="C37" s="14" t="s">
        <v>34</v>
      </c>
    </row>
    <row r="38" spans="1:3" x14ac:dyDescent="0.2">
      <c r="A38" s="14" t="s">
        <v>24</v>
      </c>
      <c r="B38" s="14" t="s">
        <v>120</v>
      </c>
      <c r="C38" s="14" t="s">
        <v>34</v>
      </c>
    </row>
    <row r="39" spans="1:3" x14ac:dyDescent="0.2">
      <c r="A39" s="14" t="s">
        <v>24</v>
      </c>
      <c r="B39" s="14" t="s">
        <v>107</v>
      </c>
      <c r="C39" s="14" t="s">
        <v>34</v>
      </c>
    </row>
    <row r="40" spans="1:3" x14ac:dyDescent="0.2">
      <c r="A40" s="14" t="s">
        <v>24</v>
      </c>
      <c r="B40" s="14" t="s">
        <v>94</v>
      </c>
      <c r="C40" s="14" t="s">
        <v>34</v>
      </c>
    </row>
    <row r="41" spans="1:3" x14ac:dyDescent="0.2">
      <c r="A41" s="14" t="s">
        <v>24</v>
      </c>
      <c r="B41" s="14" t="s">
        <v>85</v>
      </c>
      <c r="C41" s="14" t="s">
        <v>34</v>
      </c>
    </row>
    <row r="42" spans="1:3" x14ac:dyDescent="0.2">
      <c r="A42" s="14" t="s">
        <v>24</v>
      </c>
      <c r="B42" s="14" t="s">
        <v>67</v>
      </c>
      <c r="C42" s="14" t="s">
        <v>34</v>
      </c>
    </row>
    <row r="43" spans="1:3" x14ac:dyDescent="0.2">
      <c r="A43" s="14" t="s">
        <v>24</v>
      </c>
      <c r="B43" s="14" t="s">
        <v>45</v>
      </c>
      <c r="C43" s="14" t="s">
        <v>34</v>
      </c>
    </row>
    <row r="44" spans="1:3" x14ac:dyDescent="0.2">
      <c r="A44" s="14" t="s">
        <v>24</v>
      </c>
      <c r="B44" s="14" t="s">
        <v>43</v>
      </c>
      <c r="C44" s="14" t="s">
        <v>34</v>
      </c>
    </row>
    <row r="45" spans="1:3" x14ac:dyDescent="0.2">
      <c r="A45" s="14" t="s">
        <v>24</v>
      </c>
      <c r="B45" s="14" t="s">
        <v>66</v>
      </c>
      <c r="C45" s="14" t="s">
        <v>34</v>
      </c>
    </row>
    <row r="46" spans="1:3" x14ac:dyDescent="0.2">
      <c r="A46" s="14" t="s">
        <v>24</v>
      </c>
      <c r="B46" s="14" t="s">
        <v>84</v>
      </c>
      <c r="C46" s="14" t="s">
        <v>34</v>
      </c>
    </row>
    <row r="47" spans="1:3" x14ac:dyDescent="0.2">
      <c r="A47" s="14" t="s">
        <v>24</v>
      </c>
      <c r="B47" s="14" t="s">
        <v>93</v>
      </c>
      <c r="C47" s="14" t="s">
        <v>34</v>
      </c>
    </row>
    <row r="48" spans="1:3" x14ac:dyDescent="0.2">
      <c r="A48" s="14" t="s">
        <v>24</v>
      </c>
      <c r="B48" s="14" t="s">
        <v>105</v>
      </c>
      <c r="C48" s="14" t="s">
        <v>34</v>
      </c>
    </row>
    <row r="49" spans="1:3" x14ac:dyDescent="0.2">
      <c r="A49" s="14" t="s">
        <v>24</v>
      </c>
      <c r="B49" s="14" t="s">
        <v>106</v>
      </c>
      <c r="C49" s="14" t="s">
        <v>34</v>
      </c>
    </row>
    <row r="50" spans="1:3" x14ac:dyDescent="0.2">
      <c r="A50" s="14" t="s">
        <v>24</v>
      </c>
      <c r="B50" s="14" t="s">
        <v>119</v>
      </c>
      <c r="C50" s="14" t="s">
        <v>34</v>
      </c>
    </row>
    <row r="51" spans="1:3" x14ac:dyDescent="0.2">
      <c r="A51" s="14" t="s">
        <v>24</v>
      </c>
      <c r="B51" s="14" t="s">
        <v>103</v>
      </c>
      <c r="C51" s="14" t="s">
        <v>34</v>
      </c>
    </row>
    <row r="52" spans="1:3" x14ac:dyDescent="0.2">
      <c r="A52" s="14" t="s">
        <v>24</v>
      </c>
      <c r="B52" s="14" t="s">
        <v>92</v>
      </c>
      <c r="C52" s="14" t="s">
        <v>34</v>
      </c>
    </row>
    <row r="53" spans="1:3" x14ac:dyDescent="0.2">
      <c r="A53" s="14" t="s">
        <v>24</v>
      </c>
      <c r="B53" s="14" t="s">
        <v>83</v>
      </c>
      <c r="C53" s="14" t="s">
        <v>34</v>
      </c>
    </row>
    <row r="54" spans="1:3" x14ac:dyDescent="0.2">
      <c r="A54" s="14" t="s">
        <v>24</v>
      </c>
      <c r="B54" s="14" t="s">
        <v>65</v>
      </c>
      <c r="C54" s="14" t="s">
        <v>34</v>
      </c>
    </row>
    <row r="55" spans="1:3" x14ac:dyDescent="0.2">
      <c r="A55" s="14" t="s">
        <v>24</v>
      </c>
      <c r="B55" s="14" t="s">
        <v>39</v>
      </c>
      <c r="C55" s="14" t="s">
        <v>34</v>
      </c>
    </row>
    <row r="56" spans="1:3" x14ac:dyDescent="0.2">
      <c r="A56" s="14" t="s">
        <v>24</v>
      </c>
      <c r="B56" s="14" t="s">
        <v>38</v>
      </c>
      <c r="C56" s="14" t="s">
        <v>34</v>
      </c>
    </row>
    <row r="57" spans="1:3" x14ac:dyDescent="0.2">
      <c r="A57" s="14" t="s">
        <v>24</v>
      </c>
      <c r="B57" s="14" t="s">
        <v>62</v>
      </c>
      <c r="C57" s="14" t="s">
        <v>34</v>
      </c>
    </row>
    <row r="58" spans="1:3" x14ac:dyDescent="0.2">
      <c r="A58" s="14" t="s">
        <v>24</v>
      </c>
      <c r="B58" s="14" t="s">
        <v>81</v>
      </c>
      <c r="C58" s="14" t="s">
        <v>34</v>
      </c>
    </row>
    <row r="59" spans="1:3" x14ac:dyDescent="0.2">
      <c r="A59" s="14" t="s">
        <v>24</v>
      </c>
      <c r="B59" s="14" t="s">
        <v>91</v>
      </c>
      <c r="C59" s="14" t="s">
        <v>34</v>
      </c>
    </row>
    <row r="60" spans="1:3" x14ac:dyDescent="0.2">
      <c r="A60" s="14" t="s">
        <v>24</v>
      </c>
      <c r="B60" s="14" t="s">
        <v>99</v>
      </c>
      <c r="C60" s="14" t="s">
        <v>34</v>
      </c>
    </row>
    <row r="61" spans="1:3" x14ac:dyDescent="0.2">
      <c r="A61" s="14" t="s">
        <v>24</v>
      </c>
      <c r="B61" s="14" t="s">
        <v>102</v>
      </c>
      <c r="C61" s="14" t="s">
        <v>34</v>
      </c>
    </row>
    <row r="62" spans="1:3" x14ac:dyDescent="0.2">
      <c r="A62" s="14" t="s">
        <v>24</v>
      </c>
      <c r="B62" s="14" t="s">
        <v>116</v>
      </c>
      <c r="C62" s="14" t="s">
        <v>34</v>
      </c>
    </row>
    <row r="63" spans="1:3" x14ac:dyDescent="0.2">
      <c r="A63" s="14" t="s">
        <v>24</v>
      </c>
      <c r="B63" s="14" t="s">
        <v>97</v>
      </c>
      <c r="C63" s="14" t="s">
        <v>34</v>
      </c>
    </row>
    <row r="64" spans="1:3" x14ac:dyDescent="0.2">
      <c r="A64" s="14" t="s">
        <v>24</v>
      </c>
      <c r="B64" s="14" t="s">
        <v>90</v>
      </c>
      <c r="C64" s="14" t="s">
        <v>34</v>
      </c>
    </row>
    <row r="65" spans="1:3" x14ac:dyDescent="0.2">
      <c r="A65" s="14" t="s">
        <v>24</v>
      </c>
      <c r="B65" s="14" t="s">
        <v>80</v>
      </c>
      <c r="C65" s="14" t="s">
        <v>34</v>
      </c>
    </row>
    <row r="66" spans="1:3" x14ac:dyDescent="0.2">
      <c r="A66" s="14" t="s">
        <v>24</v>
      </c>
      <c r="B66" s="14" t="s">
        <v>61</v>
      </c>
      <c r="C66" s="14" t="s">
        <v>34</v>
      </c>
    </row>
    <row r="67" spans="1:3" x14ac:dyDescent="0.2">
      <c r="A67" s="14" t="s">
        <v>24</v>
      </c>
      <c r="B67" s="14" t="s">
        <v>33</v>
      </c>
      <c r="C67" s="14" t="s">
        <v>34</v>
      </c>
    </row>
    <row r="68" spans="1:3" x14ac:dyDescent="0.2">
      <c r="A68" s="14" t="s">
        <v>24</v>
      </c>
      <c r="B68" s="14" t="s">
        <v>184</v>
      </c>
      <c r="C68" s="14" t="s">
        <v>34</v>
      </c>
    </row>
    <row r="69" spans="1:3" x14ac:dyDescent="0.2">
      <c r="A69" s="14" t="s">
        <v>24</v>
      </c>
      <c r="B69" s="14" t="s">
        <v>181</v>
      </c>
      <c r="C69" s="14" t="s">
        <v>34</v>
      </c>
    </row>
    <row r="70" spans="1:3" x14ac:dyDescent="0.2">
      <c r="A70" s="14" t="s">
        <v>24</v>
      </c>
      <c r="B70" s="14" t="s">
        <v>179</v>
      </c>
      <c r="C70" s="14" t="s">
        <v>34</v>
      </c>
    </row>
    <row r="71" spans="1:3" x14ac:dyDescent="0.2">
      <c r="A71" s="14" t="s">
        <v>24</v>
      </c>
      <c r="B71" s="14" t="s">
        <v>178</v>
      </c>
      <c r="C71" s="14" t="s">
        <v>34</v>
      </c>
    </row>
    <row r="72" spans="1:3" x14ac:dyDescent="0.2">
      <c r="A72" s="14" t="s">
        <v>24</v>
      </c>
      <c r="B72" s="14" t="s">
        <v>176</v>
      </c>
      <c r="C72" s="14" t="s">
        <v>34</v>
      </c>
    </row>
    <row r="73" spans="1:3" x14ac:dyDescent="0.2">
      <c r="A73" s="14" t="s">
        <v>24</v>
      </c>
      <c r="B73" s="14" t="s">
        <v>173</v>
      </c>
      <c r="C73" s="1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1940Survey</vt:lpstr>
      <vt:lpstr>1940s_extra</vt:lpstr>
      <vt:lpstr>1940notes</vt:lpstr>
      <vt:lpstr>1880Survey</vt:lpstr>
      <vt:lpstr>1880_extra</vt:lpstr>
      <vt:lpstr>1880notes</vt:lpstr>
      <vt:lpstr>2004Survey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Fox, Kara Maureen</cp:lastModifiedBy>
  <dcterms:created xsi:type="dcterms:W3CDTF">2021-01-26T00:01:14Z</dcterms:created>
  <dcterms:modified xsi:type="dcterms:W3CDTF">2021-10-19T20:09:59Z</dcterms:modified>
</cp:coreProperties>
</file>