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13_ncr:1_{7B207D99-25B2-4F82-A5B9-9F5450164C59}" xr6:coauthVersionLast="45" xr6:coauthVersionMax="45" xr10:uidLastSave="{00000000-0000-0000-0000-000000000000}"/>
  <bookViews>
    <workbookView xWindow="-28920" yWindow="-5295" windowWidth="29040" windowHeight="15840" xr2:uid="{00000000-000D-0000-FFFF-FFFF00000000}"/>
  </bookViews>
  <sheets>
    <sheet name="1940Survey data" sheetId="1" r:id="rId1"/>
    <sheet name="1880Survey" sheetId="2" r:id="rId2"/>
    <sheet name="look up" sheetId="3" r:id="rId3"/>
    <sheet name="species cod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33" i="1" l="1"/>
  <c r="D172" i="1"/>
  <c r="D170" i="1"/>
  <c r="D123" i="1"/>
  <c r="D119" i="1"/>
  <c r="D118" i="1"/>
  <c r="D114" i="1"/>
  <c r="D110" i="1"/>
  <c r="D106" i="1"/>
  <c r="D101" i="1"/>
  <c r="D100" i="1"/>
  <c r="D96" i="1"/>
  <c r="D95" i="1"/>
  <c r="D94" i="1"/>
  <c r="D90" i="1"/>
  <c r="D89" i="1"/>
  <c r="D84" i="1"/>
  <c r="D83" i="1"/>
  <c r="D78" i="1"/>
  <c r="D77" i="1"/>
  <c r="D76" i="1"/>
  <c r="D71" i="1"/>
  <c r="D70" i="1"/>
  <c r="D66" i="1"/>
  <c r="D65" i="1"/>
  <c r="D64" i="1"/>
  <c r="D60" i="1"/>
  <c r="D59" i="1"/>
  <c r="D55" i="1"/>
  <c r="D51" i="1"/>
  <c r="D42" i="1"/>
  <c r="D28" i="1"/>
  <c r="D24" i="1"/>
  <c r="D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theme="1"/>
            <rFont val="Arial"/>
          </rPr>
          <t>transect
qcorner
corner
transect_summary
other
fire
======</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M1" authorId="0" shapeId="0" xr:uid="{00000000-0006-0000-0000-000002000000}">
      <text>
        <r>
          <rPr>
            <sz val="12"/>
            <color theme="1"/>
            <rFont val="Arial"/>
          </rPr>
          <t>see species codes tab for 4-letter code species lookup
======</t>
        </r>
      </text>
    </comment>
    <comment ref="O1" authorId="0" shapeId="0" xr:uid="{00000000-0006-0000-0000-000003000000}">
      <text>
        <r>
          <rPr>
            <sz val="12"/>
            <color theme="1"/>
            <rFont val="Arial"/>
          </rPr>
          <t>======
ID#AAAAKqvn5ZY
Kara Fox    (2020-11-18 17:48:37)
if under 200 chains (around 100 ft) then include bearing tree type as ALT_VEG</t>
        </r>
      </text>
    </comment>
    <comment ref="S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M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<sst xmlns="http://schemas.openxmlformats.org/spreadsheetml/2006/main" count="4793" uniqueCount="579">
  <si>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</si>
  <si>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</si>
  <si>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</si>
  <si>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</si>
  <si>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</si>
  <si>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</si>
  <si>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</si>
  <si>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</si>
  <si>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</si>
  <si>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</si>
  <si>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</si>
  <si>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</si>
  <si>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</si>
  <si>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</si>
  <si>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</si>
  <si>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</si>
  <si>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</si>
  <si>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</si>
  <si>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</si>
  <si>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</si>
  <si>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</si>
  <si>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</si>
  <si>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</si>
  <si>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29-11-6-N-0</t>
  </si>
  <si>
    <t>qcorner</t>
  </si>
  <si>
    <t>PJ</t>
  </si>
  <si>
    <t>Scattered timber, pinon bearing tree</t>
  </si>
  <si>
    <t>looks like grass today, but no mention</t>
  </si>
  <si>
    <t>PIED</t>
  </si>
  <si>
    <t>6</t>
  </si>
  <si>
    <t>198</t>
  </si>
  <si>
    <t>29-11-6-N-qc</t>
  </si>
  <si>
    <t>understory</t>
  </si>
  <si>
    <t>Heavy timber</t>
  </si>
  <si>
    <t>29-11-6-N-72</t>
  </si>
  <si>
    <t>corner</t>
  </si>
  <si>
    <t>Pinon bearing trees</t>
  </si>
  <si>
    <t>PIED, PIED, PIED, PIED</t>
  </si>
  <si>
    <t>6, 14, 10, 6</t>
  </si>
  <si>
    <t>12, 7.5, 25, 16</t>
  </si>
  <si>
    <t>29-11-6-N-c</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</si>
  <si>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</si>
  <si>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</si>
  <si>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</si>
  <si>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</si>
  <si>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</si>
  <si>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</si>
  <si>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</si>
  <si>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</si>
  <si>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</si>
  <si>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</si>
  <si>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</si>
  <si>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</si>
  <si>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</si>
  <si>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</si>
  <si>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</si>
  <si>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</si>
  <si>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</si>
  <si>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</si>
  <si>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</si>
  <si>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</si>
  <si>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</si>
  <si>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</si>
  <si>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</si>
  <si>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</si>
  <si>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</si>
  <si>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</si>
  <si>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</si>
  <si>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</si>
  <si>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</si>
  <si>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</si>
  <si>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</si>
  <si>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</si>
  <si>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</si>
  <si>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</si>
  <si>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</si>
  <si>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</si>
  <si>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</si>
  <si>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</si>
  <si>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</si>
  <si>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</si>
  <si>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</si>
  <si>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</si>
  <si>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</si>
  <si>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</si>
  <si>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</si>
  <si>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</si>
  <si>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</si>
  <si>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</si>
  <si>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</si>
  <si>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</si>
  <si>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</si>
  <si>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</si>
  <si>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</si>
  <si>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</si>
  <si>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</si>
  <si>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</si>
  <si>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</si>
  <si>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</si>
  <si>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</si>
  <si>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</si>
  <si>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</si>
  <si>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</si>
  <si>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</si>
  <si>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</si>
  <si>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</si>
  <si>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</si>
  <si>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</si>
  <si>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</si>
  <si>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</si>
  <si>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</si>
  <si>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</si>
  <si>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</si>
  <si>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</si>
  <si>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</si>
  <si>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</si>
  <si>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</si>
  <si>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</si>
  <si>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</si>
  <si>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</si>
  <si>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</si>
  <si>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</si>
  <si>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</si>
  <si>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</si>
  <si>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</si>
  <si>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</si>
  <si>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</si>
  <si>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</si>
  <si>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</si>
  <si>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</si>
  <si>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</si>
  <si>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</si>
  <si>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</si>
  <si>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</si>
  <si>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</si>
  <si>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</si>
  <si>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</si>
  <si>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</si>
  <si>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</si>
  <si>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</si>
  <si>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</si>
  <si>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</si>
  <si>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</si>
  <si>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</si>
  <si>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</si>
  <si>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</si>
  <si>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</si>
  <si>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</si>
  <si>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</si>
  <si>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</si>
  <si>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</si>
  <si>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</si>
  <si>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</si>
  <si>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</si>
  <si>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</si>
  <si>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</si>
  <si>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</si>
  <si>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</si>
  <si>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</si>
  <si>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</si>
  <si>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</si>
  <si>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</si>
  <si>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</si>
  <si>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</si>
  <si>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</si>
  <si>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</si>
  <si>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</si>
  <si>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</si>
  <si>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</si>
  <si>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</si>
  <si>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</si>
  <si>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</si>
  <si>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</si>
  <si>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</si>
  <si>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</si>
  <si>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</si>
  <si>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</si>
  <si>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</si>
  <si>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</si>
  <si>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</si>
  <si>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</si>
  <si>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</si>
  <si>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</si>
  <si>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</si>
  <si>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</si>
  <si>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</si>
  <si>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</si>
  <si>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</si>
  <si>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</si>
  <si>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</si>
  <si>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</si>
  <si>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</si>
  <si>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</si>
  <si>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</si>
  <si>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</si>
  <si>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</si>
  <si>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</si>
  <si>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</si>
  <si>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</si>
  <si>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</si>
  <si>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</si>
  <si>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</si>
  <si>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</si>
  <si>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</si>
  <si>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</si>
  <si>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</si>
  <si>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</si>
  <si>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</si>
  <si>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</si>
  <si>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</si>
  <si>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</si>
  <si>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</si>
  <si>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</si>
  <si>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</si>
  <si>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</si>
  <si>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</si>
  <si>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</si>
  <si>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</si>
  <si>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</si>
  <si>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</si>
  <si>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</si>
  <si>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</si>
  <si>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</si>
  <si>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</si>
  <si>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</si>
  <si>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</si>
  <si>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</si>
  <si>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</si>
  <si>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</si>
  <si>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</si>
  <si>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</si>
  <si>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</si>
  <si>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</si>
  <si>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</si>
  <si>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</si>
  <si>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</si>
  <si>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</si>
  <si>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</si>
  <si>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</si>
  <si>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</si>
  <si>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</si>
  <si>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</si>
  <si>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</si>
  <si>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</si>
  <si>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</si>
  <si>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</si>
  <si>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</si>
  <si>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</si>
  <si>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</si>
  <si>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</si>
  <si>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</si>
  <si>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</si>
  <si>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</si>
  <si>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</si>
  <si>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</si>
  <si>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</si>
  <si>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</si>
  <si>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</si>
  <si>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</si>
  <si>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</si>
  <si>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</si>
  <si>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</si>
  <si>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</si>
  <si>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</si>
  <si>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</si>
  <si>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</si>
  <si>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</si>
  <si>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</si>
  <si>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</si>
  <si>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</si>
  <si>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</si>
  <si>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</si>
  <si>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</si>
  <si>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</si>
  <si>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</si>
  <si>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</si>
  <si>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</si>
  <si>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</si>
  <si>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</si>
  <si>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</si>
  <si>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</si>
  <si>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</si>
  <si>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</si>
  <si>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</si>
  <si>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</si>
  <si>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</si>
  <si>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</si>
  <si>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</si>
  <si>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</si>
  <si>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</si>
  <si>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</si>
  <si>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</si>
  <si>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</si>
  <si>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</si>
  <si>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</si>
  <si>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</si>
  <si>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</si>
  <si>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</si>
  <si>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</si>
  <si>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</si>
  <si>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</si>
  <si>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</si>
  <si>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</si>
  <si>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</si>
  <si>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</si>
  <si>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</si>
  <si>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</si>
  <si>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</si>
  <si>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</si>
  <si>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</si>
  <si>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</si>
  <si>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</si>
  <si>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</si>
  <si>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</si>
  <si>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</si>
  <si>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</si>
  <si>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</si>
  <si>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</si>
  <si>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</si>
  <si>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</si>
  <si>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</si>
  <si>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</si>
  <si>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</si>
  <si>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</si>
  <si>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</si>
  <si>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</si>
  <si>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</si>
  <si>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</si>
  <si>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</si>
  <si>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</si>
  <si>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</si>
  <si>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</si>
  <si>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</si>
  <si>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</si>
  <si>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</si>
  <si>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</si>
  <si>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</si>
  <si>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</si>
  <si>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</si>
  <si>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</si>
  <si>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</si>
  <si>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</si>
  <si>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</si>
  <si>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</si>
  <si>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</si>
  <si>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</si>
  <si>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</si>
  <si>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</si>
  <si>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</si>
  <si>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</si>
  <si>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</si>
  <si>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</si>
  <si>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</si>
  <si>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</si>
  <si>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</si>
  <si>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</si>
  <si>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</si>
  <si>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</si>
  <si>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</si>
  <si>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</si>
  <si>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</si>
  <si>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</si>
  <si>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</si>
  <si>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</si>
  <si>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</si>
  <si>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</si>
  <si>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</si>
  <si>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</si>
  <si>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</si>
  <si>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</si>
  <si>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</si>
  <si>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</si>
  <si>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</si>
  <si>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</si>
  <si>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 xml:space="preserve">GENERAL DESCRIPTION: 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</si>
  <si>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</si>
  <si>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</si>
  <si>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</si>
  <si>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</si>
  <si>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</si>
  <si>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</si>
  <si>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</si>
  <si>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</si>
  <si>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</si>
  <si>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</si>
  <si>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</si>
  <si>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</si>
  <si>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</si>
  <si>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</si>
  <si>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</si>
  <si>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</si>
  <si>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</si>
  <si>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</si>
  <si>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</si>
  <si>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</si>
  <si>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</si>
  <si>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</si>
  <si>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</si>
  <si>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</si>
  <si>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</si>
  <si>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</si>
  <si>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</si>
  <si>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</si>
  <si>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</si>
  <si>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</si>
  <si>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</si>
  <si>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</si>
  <si>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</si>
  <si>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</si>
  <si>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</si>
  <si>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</si>
  <si>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</si>
  <si>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</si>
  <si>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</si>
  <si>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</si>
  <si>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</si>
  <si>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</si>
  <si>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</si>
  <si>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</si>
  <si>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</si>
  <si>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</si>
  <si>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</si>
  <si>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</si>
  <si>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</si>
  <si>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</si>
  <si>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</si>
  <si>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</si>
  <si>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</si>
  <si>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</si>
  <si>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</si>
  <si>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</si>
  <si>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</si>
  <si>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</si>
  <si>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</si>
  <si>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</si>
  <si>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</si>
  <si>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</si>
  <si>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</si>
  <si>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</si>
  <si>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</si>
  <si>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</si>
  <si>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</si>
  <si>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</si>
  <si>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</si>
  <si>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</si>
  <si>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</si>
  <si>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</si>
  <si>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</si>
  <si>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</si>
  <si>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</si>
  <si>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</si>
  <si>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</si>
  <si>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</si>
  <si>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</si>
  <si>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</si>
  <si>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</si>
  <si>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</si>
  <si>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</si>
  <si>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</si>
  <si>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</si>
  <si>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</si>
  <si>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</si>
  <si>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</si>
  <si>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</si>
  <si>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</si>
  <si>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</si>
  <si>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</si>
  <si>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</si>
  <si>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</si>
  <si>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</si>
  <si>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</si>
  <si>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</si>
  <si>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</si>
  <si>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</si>
  <si>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</si>
  <si>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</si>
  <si>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</si>
  <si>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</si>
  <si>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</si>
  <si>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</si>
  <si>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</si>
  <si>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</si>
  <si>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</si>
  <si>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</si>
  <si>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</si>
  <si>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</si>
  <si>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</si>
  <si>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</si>
  <si>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</si>
  <si>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</si>
  <si>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</si>
  <si>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</si>
  <si>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</si>
  <si>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</si>
  <si>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</si>
  <si>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</si>
  <si>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</si>
  <si>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</si>
  <si>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</si>
  <si>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29-11-1880</t>
  </si>
  <si>
    <t>29-11-1940</t>
  </si>
  <si>
    <t>29-11-8-W</t>
  </si>
  <si>
    <t>29-11-17-W</t>
  </si>
  <si>
    <t>29-11-20-W</t>
  </si>
  <si>
    <t>29-11-29-W</t>
  </si>
  <si>
    <t>29-11-32-W</t>
  </si>
  <si>
    <t>29-11-4-W</t>
  </si>
  <si>
    <t>29-11-9-W</t>
  </si>
  <si>
    <t>29-11-16-W</t>
  </si>
  <si>
    <t>29-11-30-W</t>
  </si>
  <si>
    <t>29-11-19-W</t>
  </si>
  <si>
    <t>29-11-21-W</t>
  </si>
  <si>
    <t>29-11-18-W</t>
  </si>
  <si>
    <t>29-11-7-W</t>
  </si>
  <si>
    <t>29-11-6-W</t>
  </si>
  <si>
    <t>29-11-28-W</t>
  </si>
  <si>
    <t>29-11-33-W</t>
  </si>
  <si>
    <t>29-11-3-W</t>
  </si>
  <si>
    <t>29-11-10-W</t>
  </si>
  <si>
    <t>29-11-15-W</t>
  </si>
  <si>
    <t>29-11-14-W</t>
  </si>
  <si>
    <t>29-11-11-W</t>
  </si>
  <si>
    <t>29-11-2-W</t>
  </si>
  <si>
    <t>29-11-34-W</t>
  </si>
  <si>
    <t>29-11-27-W</t>
  </si>
  <si>
    <t>29-11-22-W</t>
  </si>
  <si>
    <t>29-11-23-W</t>
  </si>
  <si>
    <t>29-11-26-W</t>
  </si>
  <si>
    <t>29-11-35-W</t>
  </si>
  <si>
    <t>29-11-1-W</t>
  </si>
  <si>
    <t>29-11-12-W</t>
  </si>
  <si>
    <t>29-11-13-W</t>
  </si>
  <si>
    <t>29-11-36-W</t>
  </si>
  <si>
    <t>29-11-25-W</t>
  </si>
  <si>
    <t>29-12-31-W</t>
  </si>
  <si>
    <t>29-12-30-W</t>
  </si>
  <si>
    <t>29-12-19-W</t>
  </si>
  <si>
    <t>29-12-18-W</t>
  </si>
  <si>
    <t>29-12-7-W</t>
  </si>
  <si>
    <t>29-12-6-W</t>
  </si>
  <si>
    <t>30-11-31-S</t>
  </si>
  <si>
    <t>30-11-32-S</t>
  </si>
  <si>
    <t>30-11-33-S</t>
  </si>
  <si>
    <t>30-11-34-S</t>
  </si>
  <si>
    <t>30-11-35-S</t>
  </si>
  <si>
    <t>30-11-36-S</t>
  </si>
  <si>
    <t>29-11-25-S</t>
  </si>
  <si>
    <t>29-11-24-S</t>
  </si>
  <si>
    <t>29-11-13-S</t>
  </si>
  <si>
    <t>29-11-12-S</t>
  </si>
  <si>
    <t>29-11-1-S</t>
  </si>
  <si>
    <t>29-11-26-S</t>
  </si>
  <si>
    <t>29-11-23-S</t>
  </si>
  <si>
    <t>29-11-14-S</t>
  </si>
  <si>
    <t>29-11-11-S</t>
  </si>
  <si>
    <t>29-11-2-S</t>
  </si>
  <si>
    <t>29-11-27-S</t>
  </si>
  <si>
    <t>29-11-22-S</t>
  </si>
  <si>
    <t>29-11-15-S</t>
  </si>
  <si>
    <t>29-11-10-S</t>
  </si>
  <si>
    <t>29-11-3-S</t>
  </si>
  <si>
    <t>29-11-28-S</t>
  </si>
  <si>
    <t>29-11-21-S</t>
  </si>
  <si>
    <t>29-11-16-S</t>
  </si>
  <si>
    <t>29-11-9-S</t>
  </si>
  <si>
    <t>29-11-4-S</t>
  </si>
  <si>
    <t>29-11-29-S</t>
  </si>
  <si>
    <t>29-11-30-S</t>
  </si>
  <si>
    <t>29-11-20-S</t>
  </si>
  <si>
    <t>29-11-19-S</t>
  </si>
  <si>
    <t>29-11-17-S</t>
  </si>
  <si>
    <t>29-11-18-S</t>
  </si>
  <si>
    <t>29-11-8-S</t>
  </si>
  <si>
    <t>29-11-7-S</t>
  </si>
  <si>
    <t>29-11-5-S</t>
  </si>
  <si>
    <t>29-11-6-S</t>
  </si>
  <si>
    <t>29-11-24-W</t>
  </si>
  <si>
    <t>29-11-5-W</t>
  </si>
  <si>
    <t>Survey_id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</si>
</sst>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1">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xf numFmtId="0" fontId="3" fillId="0" borderId="0" xfId="0" applyFont="1" applyFill="1" applyAlignment="1"/>
    <xf numFmtId="0" fontId="8" fillId="0" borderId="0" xfId="0" applyFont="1" applyFill="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8"/>
  <sheetViews>
    <sheetView tabSelected="1" topLeftCell="A259" workbookViewId="0">
      <selection activeCell="C224" sqref="C224"/>
    </sheetView>
  </sheetViews>
  <sheetFormatPr defaultColWidth="11.1796875" defaultRowHeight="15" customHeight="1"/>
  <cols>
    <col min="1" max="2" width="18.90625" customWidth="1"/>
    <col min="3" max="3" width="11" customWidth="1"/>
    <col min="4" max="4" width="7.36328125" customWidth="1"/>
    <col min="5" max="5" width="9.90625" customWidth="1"/>
    <col min="6" max="6" width="7.54296875" customWidth="1"/>
    <col min="7" max="7" width="10.81640625" customWidth="1"/>
    <col min="8" max="8" width="18.90625" customWidth="1"/>
    <col min="9" max="9" width="51.1796875" customWidth="1"/>
    <col min="10" max="10" width="28.453125" customWidth="1"/>
    <col min="11" max="11" width="7.08984375" customWidth="1"/>
    <col min="12" max="12" width="6.453125" customWidth="1"/>
    <col min="13" max="13" width="18.08984375" customWidth="1"/>
    <col min="14" max="14" width="11.81640625" customWidth="1"/>
    <col min="15" max="15" width="11.08984375" customWidth="1"/>
    <col min="16" max="16" width="8.6328125" customWidth="1"/>
    <col min="17" max="17" width="9.1796875" customWidth="1"/>
    <col min="18" max="18" width="9.90625" customWidth="1"/>
    <col min="19" max="19" width="13.453125" customWidth="1"/>
    <col min="20" max="28" width="11" customWidth="1"/>
  </cols>
  <sheetData>
    <row r="1" spans="1:28" ht="30" customHeight="1">
      <c r="A1" s="1" t="s">
        <v>0</v>
      </c>
      <c r="B1" s="26" t="s">
        <v>578</v>
      </c>
      <c r="C1" s="2" t="s">
        <v>1</v>
      </c>
      <c r="D1" s="3"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7" t="s">
        <v>18</v>
      </c>
      <c r="B2" s="27" t="s">
        <v>500</v>
      </c>
      <c r="C2" s="9" t="s">
        <v>540</v>
      </c>
      <c r="D2" s="8">
        <v>0</v>
      </c>
      <c r="E2" s="7" t="s">
        <v>19</v>
      </c>
      <c r="F2" s="7">
        <v>3</v>
      </c>
      <c r="G2" s="9" t="s">
        <v>20</v>
      </c>
      <c r="H2" s="7" t="s">
        <v>21</v>
      </c>
      <c r="I2" s="9" t="s">
        <v>22</v>
      </c>
      <c r="N2" s="10"/>
      <c r="O2" s="10"/>
      <c r="S2" s="7" t="s">
        <v>23</v>
      </c>
    </row>
    <row r="3" spans="1:28" ht="15.6">
      <c r="A3" s="7" t="s">
        <v>24</v>
      </c>
      <c r="B3" s="27" t="s">
        <v>500</v>
      </c>
      <c r="C3" s="9" t="s">
        <v>540</v>
      </c>
      <c r="D3" s="8">
        <v>39.92</v>
      </c>
      <c r="E3" s="9" t="s">
        <v>20</v>
      </c>
      <c r="G3" s="9" t="s">
        <v>20</v>
      </c>
      <c r="H3" s="9" t="s">
        <v>25</v>
      </c>
      <c r="I3" s="7" t="s">
        <v>26</v>
      </c>
      <c r="J3" s="7" t="s">
        <v>27</v>
      </c>
      <c r="M3" s="9" t="s">
        <v>28</v>
      </c>
      <c r="N3" s="11" t="s">
        <v>29</v>
      </c>
      <c r="O3" s="11" t="s">
        <v>30</v>
      </c>
      <c r="S3" s="7" t="s">
        <v>31</v>
      </c>
    </row>
    <row r="4" spans="1:28" ht="15.6">
      <c r="A4" s="7" t="s">
        <v>18</v>
      </c>
      <c r="B4" s="27" t="s">
        <v>500</v>
      </c>
      <c r="C4" s="9" t="s">
        <v>540</v>
      </c>
      <c r="D4" s="8">
        <v>72</v>
      </c>
      <c r="E4" s="7" t="s">
        <v>32</v>
      </c>
      <c r="G4" s="9" t="s">
        <v>20</v>
      </c>
      <c r="H4" s="7" t="s">
        <v>25</v>
      </c>
      <c r="I4" s="7" t="s">
        <v>33</v>
      </c>
      <c r="N4" s="10"/>
      <c r="O4" s="10"/>
      <c r="S4" s="7" t="s">
        <v>34</v>
      </c>
    </row>
    <row r="5" spans="1:28" ht="15.6">
      <c r="A5" s="7" t="s">
        <v>35</v>
      </c>
      <c r="B5" s="27" t="s">
        <v>500</v>
      </c>
      <c r="C5" s="9" t="s">
        <v>540</v>
      </c>
      <c r="D5" s="8">
        <v>79.62</v>
      </c>
      <c r="E5" s="9" t="s">
        <v>20</v>
      </c>
      <c r="G5" s="9" t="s">
        <v>20</v>
      </c>
      <c r="H5" s="9" t="s">
        <v>25</v>
      </c>
      <c r="I5" s="9" t="s">
        <v>36</v>
      </c>
      <c r="M5" s="9" t="s">
        <v>37</v>
      </c>
      <c r="N5" s="11" t="s">
        <v>38</v>
      </c>
      <c r="O5" s="11" t="s">
        <v>39</v>
      </c>
      <c r="S5" s="7" t="s">
        <v>40</v>
      </c>
    </row>
    <row r="6" spans="1:28" ht="15.6">
      <c r="A6" s="9" t="s">
        <v>41</v>
      </c>
      <c r="B6" s="27" t="s">
        <v>500</v>
      </c>
      <c r="C6" s="9" t="s">
        <v>540</v>
      </c>
      <c r="D6" s="12" t="s">
        <v>21</v>
      </c>
      <c r="E6" s="9" t="s">
        <v>42</v>
      </c>
      <c r="G6" s="9" t="s">
        <v>20</v>
      </c>
      <c r="H6" s="9" t="s">
        <v>25</v>
      </c>
      <c r="I6" s="9" t="s">
        <v>43</v>
      </c>
      <c r="N6" s="10"/>
      <c r="O6" s="10"/>
    </row>
    <row r="7" spans="1:28" ht="15.6">
      <c r="A7" s="7" t="s">
        <v>18</v>
      </c>
      <c r="B7" s="27" t="s">
        <v>500</v>
      </c>
      <c r="C7" s="9" t="s">
        <v>541</v>
      </c>
      <c r="D7" s="8">
        <v>0</v>
      </c>
      <c r="E7" s="9" t="s">
        <v>20</v>
      </c>
      <c r="G7" s="9" t="s">
        <v>20</v>
      </c>
      <c r="H7" s="7" t="s">
        <v>25</v>
      </c>
      <c r="I7" s="9" t="s">
        <v>33</v>
      </c>
      <c r="N7" s="10"/>
      <c r="O7" s="10"/>
    </row>
    <row r="8" spans="1:28" ht="15.6">
      <c r="A8" s="7" t="s">
        <v>24</v>
      </c>
      <c r="B8" s="27" t="s">
        <v>500</v>
      </c>
      <c r="C8" s="9" t="s">
        <v>541</v>
      </c>
      <c r="D8" s="8">
        <v>39.700000000000003</v>
      </c>
      <c r="E8" s="9" t="s">
        <v>20</v>
      </c>
      <c r="G8" s="9" t="s">
        <v>20</v>
      </c>
      <c r="H8" s="7" t="s">
        <v>25</v>
      </c>
      <c r="I8" s="7" t="s">
        <v>36</v>
      </c>
      <c r="M8" s="9" t="s">
        <v>44</v>
      </c>
      <c r="N8" s="11" t="s">
        <v>45</v>
      </c>
      <c r="O8" s="11" t="s">
        <v>46</v>
      </c>
    </row>
    <row r="9" spans="1:28" ht="15.6">
      <c r="A9" s="7" t="s">
        <v>35</v>
      </c>
      <c r="B9" s="27" t="s">
        <v>500</v>
      </c>
      <c r="C9" s="9" t="s">
        <v>541</v>
      </c>
      <c r="D9" s="8">
        <v>79.400000000000006</v>
      </c>
      <c r="E9" s="9" t="s">
        <v>20</v>
      </c>
      <c r="G9" s="9" t="s">
        <v>20</v>
      </c>
      <c r="H9" s="9" t="s">
        <v>25</v>
      </c>
      <c r="I9" s="9" t="s">
        <v>36</v>
      </c>
      <c r="M9" s="9" t="s">
        <v>37</v>
      </c>
      <c r="N9" s="11" t="s">
        <v>47</v>
      </c>
      <c r="O9" s="11" t="s">
        <v>48</v>
      </c>
    </row>
    <row r="10" spans="1:28" ht="15.6">
      <c r="A10" s="9" t="s">
        <v>41</v>
      </c>
      <c r="B10" s="27" t="s">
        <v>500</v>
      </c>
      <c r="C10" s="9" t="s">
        <v>541</v>
      </c>
      <c r="D10" s="12" t="s">
        <v>21</v>
      </c>
      <c r="E10" s="9" t="s">
        <v>42</v>
      </c>
      <c r="G10" s="9" t="s">
        <v>20</v>
      </c>
      <c r="H10" s="9" t="s">
        <v>49</v>
      </c>
      <c r="I10" s="7" t="s">
        <v>50</v>
      </c>
      <c r="N10" s="10"/>
      <c r="O10" s="10"/>
    </row>
    <row r="11" spans="1:28" ht="15.6">
      <c r="A11" s="7" t="s">
        <v>18</v>
      </c>
      <c r="B11" s="27" t="s">
        <v>500</v>
      </c>
      <c r="C11" s="9" t="s">
        <v>542</v>
      </c>
      <c r="D11" s="8">
        <v>0</v>
      </c>
      <c r="E11" s="9" t="s">
        <v>20</v>
      </c>
      <c r="G11" s="9" t="s">
        <v>20</v>
      </c>
      <c r="H11" s="9" t="s">
        <v>25</v>
      </c>
      <c r="I11" s="7" t="s">
        <v>51</v>
      </c>
      <c r="N11" s="10"/>
      <c r="O11" s="10"/>
    </row>
    <row r="12" spans="1:28" ht="15.6">
      <c r="A12" s="7" t="s">
        <v>24</v>
      </c>
      <c r="B12" s="27" t="s">
        <v>500</v>
      </c>
      <c r="C12" s="9" t="s">
        <v>542</v>
      </c>
      <c r="D12" s="8">
        <v>39.700000000000003</v>
      </c>
      <c r="E12" s="9" t="s">
        <v>20</v>
      </c>
      <c r="G12" s="9" t="s">
        <v>20</v>
      </c>
      <c r="H12" s="9" t="s">
        <v>25</v>
      </c>
      <c r="I12" s="7" t="s">
        <v>36</v>
      </c>
      <c r="M12" s="9" t="s">
        <v>44</v>
      </c>
      <c r="N12" s="11" t="s">
        <v>52</v>
      </c>
      <c r="O12" s="11" t="s">
        <v>53</v>
      </c>
    </row>
    <row r="13" spans="1:28" ht="15.6">
      <c r="A13" s="7" t="s">
        <v>35</v>
      </c>
      <c r="B13" s="27" t="s">
        <v>500</v>
      </c>
      <c r="C13" s="9" t="s">
        <v>542</v>
      </c>
      <c r="D13" s="8">
        <v>79.400000000000006</v>
      </c>
      <c r="E13" s="9" t="s">
        <v>20</v>
      </c>
      <c r="G13" s="9" t="s">
        <v>20</v>
      </c>
      <c r="H13" s="9" t="s">
        <v>25</v>
      </c>
      <c r="I13" s="9" t="s">
        <v>36</v>
      </c>
      <c r="M13" s="9" t="s">
        <v>37</v>
      </c>
      <c r="N13" s="11" t="s">
        <v>54</v>
      </c>
      <c r="O13" s="11" t="s">
        <v>55</v>
      </c>
    </row>
    <row r="14" spans="1:28" ht="15.6">
      <c r="A14" s="9" t="s">
        <v>41</v>
      </c>
      <c r="B14" s="27" t="s">
        <v>500</v>
      </c>
      <c r="C14" s="9" t="s">
        <v>542</v>
      </c>
      <c r="D14" s="12" t="s">
        <v>21</v>
      </c>
      <c r="E14" s="9" t="s">
        <v>42</v>
      </c>
      <c r="G14" s="9" t="s">
        <v>20</v>
      </c>
      <c r="H14" s="9" t="s">
        <v>49</v>
      </c>
      <c r="I14" s="7" t="s">
        <v>50</v>
      </c>
      <c r="N14" s="10"/>
      <c r="O14" s="10"/>
    </row>
    <row r="15" spans="1:28" ht="15.6">
      <c r="A15" s="7" t="s">
        <v>18</v>
      </c>
      <c r="B15" s="27" t="s">
        <v>500</v>
      </c>
      <c r="C15" s="9" t="s">
        <v>543</v>
      </c>
      <c r="D15" s="8">
        <v>0</v>
      </c>
      <c r="E15" s="9" t="s">
        <v>20</v>
      </c>
      <c r="G15" s="9" t="s">
        <v>20</v>
      </c>
      <c r="H15" s="9" t="s">
        <v>25</v>
      </c>
      <c r="I15" s="9" t="s">
        <v>56</v>
      </c>
      <c r="N15" s="10"/>
      <c r="O15" s="10"/>
    </row>
    <row r="16" spans="1:28" ht="15.6">
      <c r="A16" s="7" t="s">
        <v>18</v>
      </c>
      <c r="B16" s="27" t="s">
        <v>500</v>
      </c>
      <c r="C16" s="9" t="s">
        <v>543</v>
      </c>
      <c r="D16" s="8">
        <v>12.3</v>
      </c>
      <c r="E16" s="9" t="s">
        <v>42</v>
      </c>
      <c r="G16" s="9" t="s">
        <v>20</v>
      </c>
      <c r="H16" s="7" t="s">
        <v>21</v>
      </c>
      <c r="I16" s="9" t="s">
        <v>57</v>
      </c>
      <c r="N16" s="10"/>
      <c r="O16" s="10"/>
    </row>
    <row r="17" spans="1:18" ht="15.6">
      <c r="A17" s="7" t="s">
        <v>18</v>
      </c>
      <c r="B17" s="27" t="s">
        <v>500</v>
      </c>
      <c r="C17" s="9" t="s">
        <v>543</v>
      </c>
      <c r="D17" s="8">
        <v>22.3</v>
      </c>
      <c r="E17" s="9" t="s">
        <v>20</v>
      </c>
      <c r="G17" s="9" t="s">
        <v>20</v>
      </c>
      <c r="H17" s="9" t="s">
        <v>21</v>
      </c>
      <c r="I17" s="7" t="s">
        <v>58</v>
      </c>
      <c r="J17" s="9" t="s">
        <v>59</v>
      </c>
      <c r="N17" s="10"/>
      <c r="O17" s="10"/>
    </row>
    <row r="18" spans="1:18" ht="15.6">
      <c r="A18" s="7" t="s">
        <v>18</v>
      </c>
      <c r="B18" s="27" t="s">
        <v>500</v>
      </c>
      <c r="C18" s="9" t="s">
        <v>543</v>
      </c>
      <c r="D18" s="8">
        <v>39.299999999999997</v>
      </c>
      <c r="E18" s="9" t="s">
        <v>20</v>
      </c>
      <c r="G18" s="9" t="s">
        <v>20</v>
      </c>
      <c r="H18" s="9" t="s">
        <v>21</v>
      </c>
      <c r="I18" s="7" t="s">
        <v>60</v>
      </c>
      <c r="N18" s="10"/>
      <c r="O18" s="10"/>
    </row>
    <row r="19" spans="1:18" ht="15.6">
      <c r="A19" s="7" t="s">
        <v>24</v>
      </c>
      <c r="B19" s="27" t="s">
        <v>500</v>
      </c>
      <c r="C19" s="9" t="s">
        <v>543</v>
      </c>
      <c r="D19" s="8">
        <v>39.700000000000003</v>
      </c>
      <c r="E19" s="9" t="s">
        <v>20</v>
      </c>
      <c r="G19" s="9" t="s">
        <v>20</v>
      </c>
      <c r="H19" s="9" t="s">
        <v>25</v>
      </c>
      <c r="I19" s="7" t="s">
        <v>36</v>
      </c>
      <c r="M19" s="9" t="s">
        <v>44</v>
      </c>
      <c r="N19" s="11" t="s">
        <v>61</v>
      </c>
      <c r="O19" s="11" t="s">
        <v>62</v>
      </c>
      <c r="P19" s="7" t="s">
        <v>63</v>
      </c>
    </row>
    <row r="20" spans="1:18" ht="15.6">
      <c r="A20" s="7" t="s">
        <v>35</v>
      </c>
      <c r="B20" s="27" t="s">
        <v>500</v>
      </c>
      <c r="C20" s="9" t="s">
        <v>543</v>
      </c>
      <c r="D20" s="8">
        <f>D19+40.84</f>
        <v>80.540000000000006</v>
      </c>
      <c r="E20" s="9" t="s">
        <v>20</v>
      </c>
      <c r="G20" s="9" t="s">
        <v>20</v>
      </c>
      <c r="H20" s="9" t="s">
        <v>21</v>
      </c>
      <c r="I20" s="9" t="s">
        <v>64</v>
      </c>
      <c r="M20" s="9"/>
      <c r="N20" s="11"/>
      <c r="O20" s="10"/>
      <c r="P20" s="7" t="s">
        <v>63</v>
      </c>
      <c r="R20" s="13"/>
    </row>
    <row r="21" spans="1:18" ht="15.6">
      <c r="A21" s="9" t="s">
        <v>41</v>
      </c>
      <c r="B21" s="27" t="s">
        <v>500</v>
      </c>
      <c r="C21" s="9" t="s">
        <v>543</v>
      </c>
      <c r="D21" s="12" t="s">
        <v>21</v>
      </c>
      <c r="E21" s="9" t="s">
        <v>42</v>
      </c>
      <c r="F21" s="9"/>
      <c r="G21" s="9" t="s">
        <v>20</v>
      </c>
      <c r="H21" s="9" t="s">
        <v>25</v>
      </c>
      <c r="I21" s="9" t="s">
        <v>65</v>
      </c>
      <c r="N21" s="10"/>
      <c r="O21" s="10"/>
    </row>
    <row r="22" spans="1:18" ht="15.6">
      <c r="A22" s="7" t="s">
        <v>18</v>
      </c>
      <c r="B22" s="27" t="s">
        <v>500</v>
      </c>
      <c r="C22" s="9" t="s">
        <v>544</v>
      </c>
      <c r="D22" s="8">
        <v>0</v>
      </c>
      <c r="E22" s="9" t="s">
        <v>42</v>
      </c>
      <c r="F22" s="9">
        <v>4</v>
      </c>
      <c r="G22" s="9" t="s">
        <v>20</v>
      </c>
      <c r="H22" s="7" t="s">
        <v>21</v>
      </c>
      <c r="I22" s="9" t="s">
        <v>66</v>
      </c>
      <c r="N22" s="10"/>
      <c r="O22" s="10"/>
    </row>
    <row r="23" spans="1:18" ht="15.6">
      <c r="A23" s="7" t="s">
        <v>24</v>
      </c>
      <c r="B23" s="27" t="s">
        <v>500</v>
      </c>
      <c r="C23" s="9" t="s">
        <v>544</v>
      </c>
      <c r="D23" s="8">
        <v>40.01</v>
      </c>
      <c r="E23" s="9" t="s">
        <v>20</v>
      </c>
      <c r="G23" s="9" t="s">
        <v>20</v>
      </c>
      <c r="H23" s="7" t="s">
        <v>21</v>
      </c>
      <c r="I23" s="7" t="s">
        <v>64</v>
      </c>
      <c r="N23" s="10"/>
      <c r="O23" s="10"/>
      <c r="P23" s="7" t="s">
        <v>63</v>
      </c>
    </row>
    <row r="24" spans="1:18" ht="15.6">
      <c r="A24" s="7" t="s">
        <v>35</v>
      </c>
      <c r="B24" s="27" t="s">
        <v>500</v>
      </c>
      <c r="C24" s="9" t="s">
        <v>544</v>
      </c>
      <c r="D24" s="8">
        <f>40.22+D23</f>
        <v>80.22999999999999</v>
      </c>
      <c r="E24" s="9" t="s">
        <v>20</v>
      </c>
      <c r="G24" s="9" t="s">
        <v>20</v>
      </c>
      <c r="H24" s="7" t="s">
        <v>21</v>
      </c>
      <c r="I24" s="7" t="s">
        <v>64</v>
      </c>
      <c r="N24" s="10"/>
      <c r="O24" s="10"/>
      <c r="P24" s="7" t="s">
        <v>63</v>
      </c>
    </row>
    <row r="25" spans="1:18" ht="15.6">
      <c r="A25" s="9" t="s">
        <v>41</v>
      </c>
      <c r="B25" s="27" t="s">
        <v>500</v>
      </c>
      <c r="C25" s="9" t="s">
        <v>544</v>
      </c>
      <c r="D25" s="12" t="s">
        <v>21</v>
      </c>
      <c r="E25" s="9" t="s">
        <v>42</v>
      </c>
      <c r="G25" s="9" t="s">
        <v>20</v>
      </c>
      <c r="H25" s="9" t="s">
        <v>21</v>
      </c>
      <c r="I25" s="7" t="s">
        <v>67</v>
      </c>
      <c r="N25" s="10"/>
      <c r="O25" s="10"/>
    </row>
    <row r="26" spans="1:18" ht="15.6">
      <c r="A26" s="7" t="s">
        <v>18</v>
      </c>
      <c r="B26" s="27" t="s">
        <v>500</v>
      </c>
      <c r="C26" s="9" t="s">
        <v>545</v>
      </c>
      <c r="D26" s="8">
        <v>0</v>
      </c>
      <c r="E26" s="7" t="s">
        <v>19</v>
      </c>
      <c r="G26" s="9" t="s">
        <v>20</v>
      </c>
      <c r="H26" s="7" t="s">
        <v>21</v>
      </c>
      <c r="I26" s="7" t="s">
        <v>68</v>
      </c>
      <c r="N26" s="10"/>
      <c r="O26" s="10"/>
    </row>
    <row r="27" spans="1:18" ht="15.6">
      <c r="A27" s="7" t="s">
        <v>24</v>
      </c>
      <c r="B27" s="27" t="s">
        <v>500</v>
      </c>
      <c r="C27" s="9" t="s">
        <v>545</v>
      </c>
      <c r="D27" s="8">
        <v>40.369999999999997</v>
      </c>
      <c r="E27" s="9" t="s">
        <v>20</v>
      </c>
      <c r="G27" s="9" t="s">
        <v>20</v>
      </c>
      <c r="H27" s="7" t="s">
        <v>21</v>
      </c>
      <c r="I27" s="9" t="s">
        <v>64</v>
      </c>
      <c r="N27" s="10"/>
      <c r="O27" s="10"/>
      <c r="P27" s="7" t="s">
        <v>63</v>
      </c>
    </row>
    <row r="28" spans="1:18" ht="15.6">
      <c r="A28" s="7" t="s">
        <v>35</v>
      </c>
      <c r="B28" s="27" t="s">
        <v>500</v>
      </c>
      <c r="C28" s="9" t="s">
        <v>545</v>
      </c>
      <c r="D28" s="8">
        <f>D27+40.19</f>
        <v>80.56</v>
      </c>
      <c r="E28" s="9" t="s">
        <v>20</v>
      </c>
      <c r="G28" s="9" t="s">
        <v>20</v>
      </c>
      <c r="H28" s="7" t="s">
        <v>21</v>
      </c>
      <c r="I28" s="9" t="s">
        <v>64</v>
      </c>
      <c r="N28" s="10"/>
      <c r="O28" s="10"/>
      <c r="P28" s="7" t="s">
        <v>63</v>
      </c>
    </row>
    <row r="29" spans="1:18" ht="15.6">
      <c r="A29" s="9" t="s">
        <v>41</v>
      </c>
      <c r="B29" s="27" t="s">
        <v>500</v>
      </c>
      <c r="C29" s="9" t="s">
        <v>545</v>
      </c>
      <c r="D29" s="12" t="s">
        <v>21</v>
      </c>
      <c r="E29" s="9" t="s">
        <v>42</v>
      </c>
      <c r="G29" s="9" t="s">
        <v>20</v>
      </c>
      <c r="H29" s="9" t="s">
        <v>21</v>
      </c>
      <c r="I29" s="7" t="s">
        <v>67</v>
      </c>
      <c r="N29" s="10"/>
      <c r="O29" s="10"/>
    </row>
    <row r="30" spans="1:18" ht="15.6">
      <c r="A30" s="7" t="s">
        <v>18</v>
      </c>
      <c r="B30" s="27" t="s">
        <v>500</v>
      </c>
      <c r="C30" s="9" t="s">
        <v>539</v>
      </c>
      <c r="D30" s="8">
        <v>0</v>
      </c>
      <c r="E30" s="7" t="s">
        <v>19</v>
      </c>
      <c r="G30" s="9" t="s">
        <v>20</v>
      </c>
      <c r="H30" s="7" t="s">
        <v>21</v>
      </c>
      <c r="I30" s="7" t="s">
        <v>69</v>
      </c>
      <c r="N30" s="10"/>
      <c r="O30" s="10"/>
    </row>
    <row r="31" spans="1:18" ht="15.6">
      <c r="A31" s="7" t="s">
        <v>24</v>
      </c>
      <c r="B31" s="27" t="s">
        <v>500</v>
      </c>
      <c r="C31" s="9" t="s">
        <v>539</v>
      </c>
      <c r="D31" s="8">
        <v>40.24</v>
      </c>
      <c r="E31" s="9" t="s">
        <v>20</v>
      </c>
      <c r="G31" s="9" t="s">
        <v>20</v>
      </c>
      <c r="H31" s="7" t="s">
        <v>21</v>
      </c>
      <c r="I31" s="7" t="s">
        <v>64</v>
      </c>
      <c r="N31" s="10"/>
      <c r="O31" s="10"/>
    </row>
    <row r="32" spans="1:18" ht="15.6">
      <c r="A32" s="7" t="s">
        <v>70</v>
      </c>
      <c r="B32" s="27" t="s">
        <v>500</v>
      </c>
      <c r="C32" s="9" t="s">
        <v>539</v>
      </c>
      <c r="D32" s="8">
        <v>51.4</v>
      </c>
      <c r="E32" s="7" t="s">
        <v>21</v>
      </c>
      <c r="G32" s="9" t="s">
        <v>20</v>
      </c>
      <c r="H32" s="7" t="s">
        <v>21</v>
      </c>
      <c r="I32" s="9" t="s">
        <v>71</v>
      </c>
      <c r="N32" s="10"/>
      <c r="O32" s="10"/>
    </row>
    <row r="33" spans="1:16" ht="15.6">
      <c r="A33" s="7" t="s">
        <v>35</v>
      </c>
      <c r="B33" s="27" t="s">
        <v>500</v>
      </c>
      <c r="C33" s="9" t="s">
        <v>539</v>
      </c>
      <c r="D33" s="8">
        <v>80.48</v>
      </c>
      <c r="E33" s="9" t="s">
        <v>20</v>
      </c>
      <c r="G33" s="9" t="s">
        <v>20</v>
      </c>
      <c r="H33" s="7" t="s">
        <v>21</v>
      </c>
      <c r="I33" s="9" t="s">
        <v>64</v>
      </c>
      <c r="N33" s="10"/>
      <c r="O33" s="10"/>
    </row>
    <row r="34" spans="1:16" ht="15.6">
      <c r="A34" s="9" t="s">
        <v>41</v>
      </c>
      <c r="B34" s="27" t="s">
        <v>500</v>
      </c>
      <c r="C34" s="9" t="s">
        <v>539</v>
      </c>
      <c r="D34" s="12" t="s">
        <v>21</v>
      </c>
      <c r="E34" s="9" t="s">
        <v>42</v>
      </c>
      <c r="G34" s="9" t="s">
        <v>20</v>
      </c>
      <c r="H34" s="9" t="s">
        <v>21</v>
      </c>
      <c r="I34" s="7" t="s">
        <v>67</v>
      </c>
      <c r="N34" s="10"/>
      <c r="O34" s="10"/>
    </row>
    <row r="35" spans="1:16" ht="15.6">
      <c r="A35" s="9" t="s">
        <v>18</v>
      </c>
      <c r="B35" s="27" t="s">
        <v>500</v>
      </c>
      <c r="C35" s="9" t="s">
        <v>538</v>
      </c>
      <c r="D35" s="12">
        <v>0</v>
      </c>
      <c r="E35" s="9" t="s">
        <v>19</v>
      </c>
      <c r="G35" s="9" t="s">
        <v>20</v>
      </c>
      <c r="H35" s="9" t="s">
        <v>21</v>
      </c>
      <c r="I35" s="9" t="s">
        <v>68</v>
      </c>
      <c r="N35" s="10"/>
      <c r="O35" s="10"/>
    </row>
    <row r="36" spans="1:16" ht="15.6">
      <c r="A36" s="9" t="s">
        <v>24</v>
      </c>
      <c r="B36" s="27" t="s">
        <v>500</v>
      </c>
      <c r="C36" s="9" t="s">
        <v>538</v>
      </c>
      <c r="D36" s="12">
        <v>39.979999999999997</v>
      </c>
      <c r="E36" s="9" t="s">
        <v>20</v>
      </c>
      <c r="G36" s="9" t="s">
        <v>20</v>
      </c>
      <c r="H36" s="9" t="s">
        <v>21</v>
      </c>
      <c r="I36" s="9" t="s">
        <v>64</v>
      </c>
      <c r="N36" s="10"/>
      <c r="O36" s="10"/>
    </row>
    <row r="37" spans="1:16" ht="15.6">
      <c r="A37" s="9" t="s">
        <v>18</v>
      </c>
      <c r="B37" s="27" t="s">
        <v>500</v>
      </c>
      <c r="C37" s="9" t="s">
        <v>538</v>
      </c>
      <c r="D37" s="12">
        <v>65</v>
      </c>
      <c r="E37" s="9" t="s">
        <v>20</v>
      </c>
      <c r="G37" s="9" t="s">
        <v>20</v>
      </c>
      <c r="H37" s="9" t="s">
        <v>25</v>
      </c>
      <c r="I37" s="9" t="s">
        <v>72</v>
      </c>
      <c r="N37" s="10"/>
      <c r="O37" s="10"/>
    </row>
    <row r="38" spans="1:16" ht="15.6">
      <c r="A38" s="9" t="s">
        <v>35</v>
      </c>
      <c r="B38" s="27" t="s">
        <v>500</v>
      </c>
      <c r="C38" s="9" t="s">
        <v>538</v>
      </c>
      <c r="D38" s="12">
        <v>79.959999999999994</v>
      </c>
      <c r="E38" s="9" t="s">
        <v>20</v>
      </c>
      <c r="G38" s="9" t="s">
        <v>20</v>
      </c>
      <c r="H38" s="9" t="s">
        <v>25</v>
      </c>
      <c r="I38" s="9" t="s">
        <v>73</v>
      </c>
      <c r="M38" s="9" t="s">
        <v>74</v>
      </c>
      <c r="N38" s="11" t="s">
        <v>75</v>
      </c>
      <c r="O38" s="11" t="s">
        <v>76</v>
      </c>
    </row>
    <row r="39" spans="1:16" ht="15.6">
      <c r="A39" s="9" t="s">
        <v>41</v>
      </c>
      <c r="B39" s="27" t="s">
        <v>500</v>
      </c>
      <c r="C39" s="9" t="s">
        <v>538</v>
      </c>
      <c r="D39" s="12" t="s">
        <v>21</v>
      </c>
      <c r="E39" s="9" t="s">
        <v>42</v>
      </c>
      <c r="G39" s="9" t="s">
        <v>20</v>
      </c>
      <c r="H39" s="9" t="s">
        <v>25</v>
      </c>
      <c r="I39" s="13" t="s">
        <v>77</v>
      </c>
      <c r="N39" s="10"/>
      <c r="O39" s="10"/>
    </row>
    <row r="40" spans="1:16" ht="15.6">
      <c r="A40" s="9" t="s">
        <v>18</v>
      </c>
      <c r="B40" s="27" t="s">
        <v>500</v>
      </c>
      <c r="C40" s="9" t="s">
        <v>537</v>
      </c>
      <c r="D40" s="12">
        <v>0</v>
      </c>
      <c r="E40" s="9" t="s">
        <v>20</v>
      </c>
      <c r="G40" s="9" t="s">
        <v>20</v>
      </c>
      <c r="H40" s="9" t="s">
        <v>21</v>
      </c>
      <c r="I40" s="9" t="s">
        <v>78</v>
      </c>
      <c r="N40" s="10"/>
      <c r="O40" s="10"/>
    </row>
    <row r="41" spans="1:16" ht="15.6">
      <c r="A41" s="9" t="s">
        <v>24</v>
      </c>
      <c r="B41" s="27" t="s">
        <v>500</v>
      </c>
      <c r="C41" s="9" t="s">
        <v>537</v>
      </c>
      <c r="D41" s="12">
        <v>39.979999999999997</v>
      </c>
      <c r="E41" s="9" t="s">
        <v>20</v>
      </c>
      <c r="G41" s="9" t="s">
        <v>20</v>
      </c>
      <c r="H41" s="9" t="s">
        <v>79</v>
      </c>
      <c r="I41" s="9" t="s">
        <v>80</v>
      </c>
      <c r="J41" s="13" t="s">
        <v>81</v>
      </c>
      <c r="M41" s="9" t="s">
        <v>82</v>
      </c>
      <c r="N41" s="11" t="s">
        <v>83</v>
      </c>
      <c r="O41" s="11" t="s">
        <v>84</v>
      </c>
      <c r="P41" s="9" t="s">
        <v>63</v>
      </c>
    </row>
    <row r="42" spans="1:16" ht="15.6">
      <c r="A42" s="9" t="s">
        <v>35</v>
      </c>
      <c r="B42" s="27" t="s">
        <v>500</v>
      </c>
      <c r="C42" s="9" t="s">
        <v>537</v>
      </c>
      <c r="D42" s="8">
        <f>D41+40.65</f>
        <v>80.63</v>
      </c>
      <c r="E42" s="9" t="s">
        <v>20</v>
      </c>
      <c r="G42" s="9" t="s">
        <v>20</v>
      </c>
      <c r="H42" s="9" t="s">
        <v>25</v>
      </c>
      <c r="I42" s="9" t="s">
        <v>85</v>
      </c>
      <c r="M42" s="9" t="s">
        <v>86</v>
      </c>
      <c r="N42" s="11" t="s">
        <v>87</v>
      </c>
      <c r="O42" s="11" t="s">
        <v>88</v>
      </c>
    </row>
    <row r="43" spans="1:16" ht="15.6">
      <c r="A43" s="9" t="s">
        <v>41</v>
      </c>
      <c r="B43" s="27" t="s">
        <v>500</v>
      </c>
      <c r="C43" s="9" t="s">
        <v>537</v>
      </c>
      <c r="D43" s="12" t="s">
        <v>21</v>
      </c>
      <c r="E43" s="9" t="s">
        <v>42</v>
      </c>
      <c r="G43" s="9" t="s">
        <v>20</v>
      </c>
      <c r="H43" s="9" t="s">
        <v>89</v>
      </c>
      <c r="I43" s="9" t="s">
        <v>90</v>
      </c>
      <c r="N43" s="10"/>
      <c r="O43" s="10"/>
    </row>
    <row r="44" spans="1:16" ht="15.6">
      <c r="A44" s="9" t="s">
        <v>18</v>
      </c>
      <c r="B44" s="27" t="s">
        <v>500</v>
      </c>
      <c r="C44" s="9" t="s">
        <v>536</v>
      </c>
      <c r="D44" s="12">
        <v>0</v>
      </c>
      <c r="E44" s="9" t="s">
        <v>20</v>
      </c>
      <c r="G44" s="9" t="s">
        <v>20</v>
      </c>
      <c r="H44" s="9" t="s">
        <v>21</v>
      </c>
      <c r="I44" s="9" t="s">
        <v>91</v>
      </c>
      <c r="N44" s="10"/>
      <c r="O44" s="10"/>
    </row>
    <row r="45" spans="1:16" ht="15.6">
      <c r="A45" s="9" t="s">
        <v>24</v>
      </c>
      <c r="B45" s="27" t="s">
        <v>500</v>
      </c>
      <c r="C45" s="9" t="s">
        <v>536</v>
      </c>
      <c r="D45" s="12">
        <v>40.65</v>
      </c>
      <c r="E45" s="9" t="s">
        <v>20</v>
      </c>
      <c r="G45" s="9" t="s">
        <v>20</v>
      </c>
      <c r="H45" s="9" t="s">
        <v>25</v>
      </c>
      <c r="I45" s="9" t="s">
        <v>36</v>
      </c>
      <c r="M45" s="9" t="s">
        <v>44</v>
      </c>
      <c r="N45" s="11" t="s">
        <v>92</v>
      </c>
      <c r="O45" s="11" t="s">
        <v>93</v>
      </c>
    </row>
    <row r="46" spans="1:16" ht="15.6">
      <c r="A46" s="9" t="s">
        <v>18</v>
      </c>
      <c r="B46" s="27" t="s">
        <v>500</v>
      </c>
      <c r="C46" s="9" t="s">
        <v>536</v>
      </c>
      <c r="D46" s="12">
        <v>54.4</v>
      </c>
      <c r="E46" s="9" t="s">
        <v>19</v>
      </c>
      <c r="G46" s="9" t="s">
        <v>20</v>
      </c>
      <c r="H46" s="9" t="s">
        <v>21</v>
      </c>
      <c r="I46" s="9" t="s">
        <v>94</v>
      </c>
      <c r="N46" s="10"/>
      <c r="O46" s="10"/>
    </row>
    <row r="47" spans="1:16" ht="15.6">
      <c r="A47" s="9" t="s">
        <v>35</v>
      </c>
      <c r="B47" s="27" t="s">
        <v>500</v>
      </c>
      <c r="C47" s="9" t="s">
        <v>536</v>
      </c>
      <c r="D47" s="12">
        <v>81.290000000000006</v>
      </c>
      <c r="E47" s="9" t="s">
        <v>20</v>
      </c>
      <c r="G47" s="9" t="s">
        <v>20</v>
      </c>
      <c r="H47" s="9" t="s">
        <v>21</v>
      </c>
      <c r="I47" s="9" t="s">
        <v>64</v>
      </c>
      <c r="N47" s="10"/>
      <c r="O47" s="10"/>
    </row>
    <row r="48" spans="1:16" ht="15.6">
      <c r="A48" s="9" t="s">
        <v>41</v>
      </c>
      <c r="B48" s="27" t="s">
        <v>500</v>
      </c>
      <c r="C48" s="9" t="s">
        <v>536</v>
      </c>
      <c r="D48" s="12" t="s">
        <v>21</v>
      </c>
      <c r="E48" s="9" t="s">
        <v>32</v>
      </c>
      <c r="G48" s="9" t="s">
        <v>20</v>
      </c>
      <c r="H48" s="9" t="s">
        <v>95</v>
      </c>
      <c r="I48" s="9" t="s">
        <v>96</v>
      </c>
      <c r="N48" s="10"/>
      <c r="O48" s="10"/>
    </row>
    <row r="49" spans="1:16" ht="15.6">
      <c r="A49" s="9" t="s">
        <v>18</v>
      </c>
      <c r="B49" s="27" t="s">
        <v>500</v>
      </c>
      <c r="C49" s="9" t="s">
        <v>535</v>
      </c>
      <c r="D49" s="12">
        <v>0</v>
      </c>
      <c r="E49" s="9" t="s">
        <v>42</v>
      </c>
      <c r="G49" s="9" t="s">
        <v>20</v>
      </c>
      <c r="H49" s="9" t="s">
        <v>21</v>
      </c>
      <c r="I49" s="9" t="s">
        <v>97</v>
      </c>
      <c r="N49" s="10"/>
      <c r="O49" s="10"/>
    </row>
    <row r="50" spans="1:16" ht="15.6">
      <c r="A50" s="9" t="s">
        <v>24</v>
      </c>
      <c r="B50" s="27" t="s">
        <v>500</v>
      </c>
      <c r="C50" s="9" t="s">
        <v>535</v>
      </c>
      <c r="D50" s="12">
        <v>40.25</v>
      </c>
      <c r="E50" s="9" t="s">
        <v>98</v>
      </c>
      <c r="G50" s="9" t="s">
        <v>20</v>
      </c>
      <c r="H50" s="9" t="s">
        <v>21</v>
      </c>
      <c r="I50" s="9" t="s">
        <v>99</v>
      </c>
      <c r="N50" s="10"/>
      <c r="O50" s="10"/>
      <c r="P50" s="9" t="s">
        <v>63</v>
      </c>
    </row>
    <row r="51" spans="1:16" ht="15.6">
      <c r="A51" s="9" t="s">
        <v>35</v>
      </c>
      <c r="B51" s="27" t="s">
        <v>500</v>
      </c>
      <c r="C51" s="9" t="s">
        <v>535</v>
      </c>
      <c r="D51" s="8">
        <f>D50+40.69</f>
        <v>80.94</v>
      </c>
      <c r="E51" s="9" t="s">
        <v>100</v>
      </c>
      <c r="G51" s="9" t="s">
        <v>20</v>
      </c>
      <c r="H51" s="9" t="s">
        <v>21</v>
      </c>
      <c r="I51" s="9" t="s">
        <v>64</v>
      </c>
      <c r="N51" s="10"/>
      <c r="O51" s="10"/>
    </row>
    <row r="52" spans="1:16" ht="15.6">
      <c r="A52" s="9" t="s">
        <v>41</v>
      </c>
      <c r="B52" s="27" t="s">
        <v>500</v>
      </c>
      <c r="C52" s="9" t="s">
        <v>535</v>
      </c>
      <c r="D52" s="12" t="s">
        <v>21</v>
      </c>
      <c r="E52" s="9" t="s">
        <v>32</v>
      </c>
      <c r="G52" s="9" t="s">
        <v>20</v>
      </c>
      <c r="H52" s="9" t="s">
        <v>21</v>
      </c>
      <c r="I52" s="9" t="s">
        <v>67</v>
      </c>
      <c r="N52" s="10"/>
      <c r="O52" s="10"/>
    </row>
    <row r="53" spans="1:16" ht="15.6">
      <c r="A53" s="9" t="s">
        <v>18</v>
      </c>
      <c r="B53" s="27" t="s">
        <v>500</v>
      </c>
      <c r="C53" s="9" t="s">
        <v>534</v>
      </c>
      <c r="D53" s="12">
        <v>0</v>
      </c>
      <c r="E53" s="9" t="s">
        <v>19</v>
      </c>
      <c r="G53" s="9" t="s">
        <v>20</v>
      </c>
      <c r="H53" s="9" t="s">
        <v>21</v>
      </c>
      <c r="I53" s="9" t="s">
        <v>68</v>
      </c>
      <c r="N53" s="10"/>
      <c r="O53" s="10"/>
    </row>
    <row r="54" spans="1:16" ht="15.6">
      <c r="A54" s="9" t="s">
        <v>24</v>
      </c>
      <c r="B54" s="27" t="s">
        <v>500</v>
      </c>
      <c r="C54" s="9" t="s">
        <v>534</v>
      </c>
      <c r="D54" s="12">
        <v>39.79</v>
      </c>
      <c r="E54" s="9" t="s">
        <v>20</v>
      </c>
      <c r="G54" s="9" t="s">
        <v>20</v>
      </c>
      <c r="H54" s="9" t="s">
        <v>21</v>
      </c>
      <c r="I54" s="9" t="s">
        <v>64</v>
      </c>
      <c r="N54" s="10"/>
      <c r="O54" s="10"/>
      <c r="P54" s="9" t="s">
        <v>63</v>
      </c>
    </row>
    <row r="55" spans="1:16" ht="15.6">
      <c r="A55" s="9" t="s">
        <v>35</v>
      </c>
      <c r="B55" s="27" t="s">
        <v>500</v>
      </c>
      <c r="C55" s="9" t="s">
        <v>534</v>
      </c>
      <c r="D55" s="8">
        <f>D54+40.21</f>
        <v>80</v>
      </c>
      <c r="E55" s="9" t="s">
        <v>20</v>
      </c>
      <c r="G55" s="9" t="s">
        <v>20</v>
      </c>
      <c r="H55" s="9" t="s">
        <v>21</v>
      </c>
      <c r="I55" s="9" t="s">
        <v>64</v>
      </c>
      <c r="N55" s="10"/>
      <c r="O55" s="10"/>
    </row>
    <row r="56" spans="1:16" ht="15.6">
      <c r="A56" s="9" t="s">
        <v>41</v>
      </c>
      <c r="B56" s="27" t="s">
        <v>500</v>
      </c>
      <c r="C56" s="9" t="s">
        <v>534</v>
      </c>
      <c r="D56" s="12" t="s">
        <v>21</v>
      </c>
      <c r="E56" s="9" t="s">
        <v>32</v>
      </c>
      <c r="G56" s="9" t="s">
        <v>20</v>
      </c>
      <c r="H56" s="9" t="s">
        <v>21</v>
      </c>
      <c r="I56" s="9" t="s">
        <v>101</v>
      </c>
      <c r="N56" s="10"/>
      <c r="O56" s="10"/>
    </row>
    <row r="57" spans="1:16" ht="15.6">
      <c r="A57" s="9" t="s">
        <v>18</v>
      </c>
      <c r="B57" s="27" t="s">
        <v>500</v>
      </c>
      <c r="C57" s="9" t="s">
        <v>102</v>
      </c>
      <c r="D57" s="12">
        <v>0</v>
      </c>
      <c r="E57" s="9" t="s">
        <v>19</v>
      </c>
      <c r="G57" s="9" t="s">
        <v>20</v>
      </c>
      <c r="H57" s="9" t="s">
        <v>21</v>
      </c>
      <c r="I57" s="9" t="s">
        <v>103</v>
      </c>
      <c r="N57" s="10"/>
      <c r="O57" s="10"/>
    </row>
    <row r="58" spans="1:16" ht="15.6">
      <c r="A58" s="9" t="s">
        <v>24</v>
      </c>
      <c r="B58" s="27" t="s">
        <v>500</v>
      </c>
      <c r="C58" s="9" t="s">
        <v>102</v>
      </c>
      <c r="D58" s="12">
        <v>40.24</v>
      </c>
      <c r="E58" s="9" t="s">
        <v>20</v>
      </c>
      <c r="G58" s="9" t="s">
        <v>20</v>
      </c>
      <c r="H58" s="9" t="s">
        <v>21</v>
      </c>
      <c r="I58" s="9" t="s">
        <v>104</v>
      </c>
      <c r="M58" s="9" t="s">
        <v>105</v>
      </c>
      <c r="N58" s="11" t="s">
        <v>106</v>
      </c>
      <c r="O58" s="11" t="s">
        <v>107</v>
      </c>
      <c r="P58" s="9" t="s">
        <v>63</v>
      </c>
    </row>
    <row r="59" spans="1:16" ht="15.6">
      <c r="A59" s="9" t="s">
        <v>108</v>
      </c>
      <c r="B59" s="27" t="s">
        <v>500</v>
      </c>
      <c r="C59" s="9" t="s">
        <v>102</v>
      </c>
      <c r="D59" s="8">
        <f>D58+3.71</f>
        <v>43.95</v>
      </c>
      <c r="E59" s="9" t="s">
        <v>20</v>
      </c>
      <c r="G59" s="9" t="s">
        <v>20</v>
      </c>
      <c r="H59" s="9" t="s">
        <v>21</v>
      </c>
      <c r="I59" s="9" t="s">
        <v>109</v>
      </c>
      <c r="M59" s="9" t="s">
        <v>105</v>
      </c>
      <c r="N59" s="11" t="s">
        <v>110</v>
      </c>
      <c r="O59" s="11" t="s">
        <v>111</v>
      </c>
    </row>
    <row r="60" spans="1:16" ht="15.6">
      <c r="A60" s="9" t="s">
        <v>35</v>
      </c>
      <c r="B60" s="27" t="s">
        <v>500</v>
      </c>
      <c r="C60" s="9" t="s">
        <v>102</v>
      </c>
      <c r="D60" s="8">
        <f>D58+40.31</f>
        <v>80.550000000000011</v>
      </c>
      <c r="E60" s="9" t="s">
        <v>20</v>
      </c>
      <c r="G60" s="9" t="s">
        <v>20</v>
      </c>
      <c r="H60" s="9" t="s">
        <v>21</v>
      </c>
      <c r="I60" s="9" t="s">
        <v>112</v>
      </c>
      <c r="N60" s="10"/>
      <c r="O60" s="10"/>
    </row>
    <row r="61" spans="1:16" ht="15.6">
      <c r="A61" s="9" t="s">
        <v>41</v>
      </c>
      <c r="B61" s="27" t="s">
        <v>500</v>
      </c>
      <c r="C61" s="9" t="s">
        <v>102</v>
      </c>
      <c r="D61" s="12" t="s">
        <v>21</v>
      </c>
      <c r="E61" s="9" t="s">
        <v>32</v>
      </c>
      <c r="G61" s="9" t="s">
        <v>20</v>
      </c>
      <c r="H61" s="9" t="s">
        <v>113</v>
      </c>
      <c r="I61" s="9" t="s">
        <v>114</v>
      </c>
      <c r="N61" s="10"/>
      <c r="O61" s="10"/>
    </row>
    <row r="62" spans="1:16" ht="15.6">
      <c r="A62" s="9" t="s">
        <v>18</v>
      </c>
      <c r="B62" s="27" t="s">
        <v>500</v>
      </c>
      <c r="C62" s="9" t="s">
        <v>115</v>
      </c>
      <c r="D62" s="12">
        <v>0</v>
      </c>
      <c r="E62" s="9" t="s">
        <v>42</v>
      </c>
      <c r="G62" s="9" t="s">
        <v>20</v>
      </c>
      <c r="H62" s="9" t="s">
        <v>21</v>
      </c>
      <c r="I62" s="9" t="s">
        <v>116</v>
      </c>
      <c r="N62" s="10"/>
      <c r="O62" s="10"/>
    </row>
    <row r="63" spans="1:16" ht="15.6">
      <c r="A63" s="9" t="s">
        <v>24</v>
      </c>
      <c r="B63" s="27" t="s">
        <v>500</v>
      </c>
      <c r="C63" s="9" t="s">
        <v>115</v>
      </c>
      <c r="D63" s="12">
        <v>40.25</v>
      </c>
      <c r="E63" s="9" t="s">
        <v>20</v>
      </c>
      <c r="G63" s="9" t="s">
        <v>20</v>
      </c>
      <c r="H63" s="9" t="s">
        <v>113</v>
      </c>
      <c r="I63" s="9" t="s">
        <v>117</v>
      </c>
      <c r="M63" s="9" t="s">
        <v>113</v>
      </c>
      <c r="N63" s="11" t="s">
        <v>118</v>
      </c>
      <c r="O63" s="11" t="s">
        <v>119</v>
      </c>
      <c r="P63" s="9" t="s">
        <v>63</v>
      </c>
    </row>
    <row r="64" spans="1:16" ht="15.6">
      <c r="A64" s="9" t="s">
        <v>120</v>
      </c>
      <c r="B64" s="27" t="s">
        <v>500</v>
      </c>
      <c r="C64" s="9" t="s">
        <v>115</v>
      </c>
      <c r="D64" s="8">
        <f>D63+3.17</f>
        <v>43.42</v>
      </c>
      <c r="E64" s="9" t="s">
        <v>20</v>
      </c>
      <c r="G64" s="9" t="s">
        <v>20</v>
      </c>
      <c r="H64" s="9" t="s">
        <v>21</v>
      </c>
      <c r="I64" s="9" t="s">
        <v>64</v>
      </c>
      <c r="N64" s="10"/>
      <c r="O64" s="10"/>
    </row>
    <row r="65" spans="1:16" ht="15.6">
      <c r="A65" s="9" t="s">
        <v>18</v>
      </c>
      <c r="B65" s="27" t="s">
        <v>500</v>
      </c>
      <c r="C65" s="9" t="s">
        <v>115</v>
      </c>
      <c r="D65" s="8">
        <f>D63+32</f>
        <v>72.25</v>
      </c>
      <c r="E65" s="9" t="s">
        <v>20</v>
      </c>
      <c r="G65" s="9" t="s">
        <v>20</v>
      </c>
      <c r="H65" s="9" t="s">
        <v>21</v>
      </c>
      <c r="I65" s="9" t="s">
        <v>58</v>
      </c>
      <c r="N65" s="10"/>
      <c r="O65" s="10"/>
    </row>
    <row r="66" spans="1:16" ht="15.6">
      <c r="A66" s="9" t="s">
        <v>35</v>
      </c>
      <c r="B66" s="27" t="s">
        <v>500</v>
      </c>
      <c r="C66" s="9" t="s">
        <v>115</v>
      </c>
      <c r="D66" s="12">
        <f>D63+40.17</f>
        <v>80.42</v>
      </c>
      <c r="E66" s="9" t="s">
        <v>20</v>
      </c>
      <c r="G66" s="9" t="s">
        <v>20</v>
      </c>
      <c r="H66" s="9" t="s">
        <v>25</v>
      </c>
      <c r="I66" s="9" t="s">
        <v>36</v>
      </c>
      <c r="M66" s="9" t="s">
        <v>44</v>
      </c>
      <c r="N66" s="11" t="s">
        <v>121</v>
      </c>
      <c r="O66" s="11" t="s">
        <v>122</v>
      </c>
      <c r="P66" s="9" t="s">
        <v>63</v>
      </c>
    </row>
    <row r="67" spans="1:16" ht="15.6">
      <c r="A67" s="9" t="s">
        <v>41</v>
      </c>
      <c r="B67" s="27" t="s">
        <v>500</v>
      </c>
      <c r="C67" s="9" t="s">
        <v>115</v>
      </c>
      <c r="D67" s="12" t="s">
        <v>21</v>
      </c>
      <c r="E67" s="9" t="s">
        <v>32</v>
      </c>
      <c r="G67" s="9" t="s">
        <v>20</v>
      </c>
      <c r="H67" s="9" t="s">
        <v>25</v>
      </c>
      <c r="I67" s="9" t="s">
        <v>123</v>
      </c>
      <c r="N67" s="10"/>
      <c r="O67" s="10"/>
    </row>
    <row r="68" spans="1:16" ht="15.6">
      <c r="A68" s="9" t="s">
        <v>18</v>
      </c>
      <c r="B68" s="27" t="s">
        <v>500</v>
      </c>
      <c r="C68" s="9" t="s">
        <v>124</v>
      </c>
      <c r="D68" s="12">
        <v>0</v>
      </c>
      <c r="E68" s="9" t="s">
        <v>20</v>
      </c>
      <c r="G68" s="9" t="s">
        <v>20</v>
      </c>
      <c r="H68" s="9" t="s">
        <v>21</v>
      </c>
      <c r="I68" s="9" t="s">
        <v>125</v>
      </c>
      <c r="N68" s="10"/>
      <c r="O68" s="10"/>
    </row>
    <row r="69" spans="1:16" ht="15.6">
      <c r="A69" s="9" t="s">
        <v>24</v>
      </c>
      <c r="B69" s="27" t="s">
        <v>500</v>
      </c>
      <c r="C69" s="9" t="s">
        <v>124</v>
      </c>
      <c r="D69" s="12">
        <v>40.17</v>
      </c>
      <c r="E69" s="9" t="s">
        <v>20</v>
      </c>
      <c r="G69" s="9" t="s">
        <v>20</v>
      </c>
      <c r="H69" s="9" t="s">
        <v>25</v>
      </c>
      <c r="I69" s="9" t="s">
        <v>126</v>
      </c>
      <c r="M69" s="9" t="s">
        <v>127</v>
      </c>
      <c r="N69" s="11" t="s">
        <v>128</v>
      </c>
      <c r="O69" s="11" t="s">
        <v>129</v>
      </c>
      <c r="P69" s="9" t="s">
        <v>63</v>
      </c>
    </row>
    <row r="70" spans="1:16" ht="15.6">
      <c r="A70" s="9" t="s">
        <v>120</v>
      </c>
      <c r="B70" s="27" t="s">
        <v>500</v>
      </c>
      <c r="C70" s="9" t="s">
        <v>124</v>
      </c>
      <c r="D70" s="8">
        <f>D69+2.71</f>
        <v>42.88</v>
      </c>
      <c r="E70" s="9" t="s">
        <v>20</v>
      </c>
      <c r="G70" s="9" t="s">
        <v>20</v>
      </c>
      <c r="H70" s="9" t="s">
        <v>25</v>
      </c>
      <c r="I70" s="9" t="s">
        <v>36</v>
      </c>
      <c r="M70" s="9" t="s">
        <v>44</v>
      </c>
      <c r="N70" s="11" t="s">
        <v>130</v>
      </c>
      <c r="O70" s="11" t="s">
        <v>131</v>
      </c>
    </row>
    <row r="71" spans="1:16" ht="15.6">
      <c r="A71" s="9" t="s">
        <v>35</v>
      </c>
      <c r="B71" s="27" t="s">
        <v>500</v>
      </c>
      <c r="C71" s="9" t="s">
        <v>124</v>
      </c>
      <c r="D71" s="8">
        <f>D69+40.17</f>
        <v>80.34</v>
      </c>
      <c r="E71" s="9" t="s">
        <v>20</v>
      </c>
      <c r="G71" s="9" t="s">
        <v>20</v>
      </c>
      <c r="H71" s="9" t="s">
        <v>21</v>
      </c>
      <c r="I71" s="9" t="s">
        <v>112</v>
      </c>
      <c r="N71" s="10"/>
      <c r="O71" s="10"/>
      <c r="P71" s="9" t="s">
        <v>63</v>
      </c>
    </row>
    <row r="72" spans="1:16" ht="15.6">
      <c r="A72" s="9" t="s">
        <v>41</v>
      </c>
      <c r="B72" s="27" t="s">
        <v>500</v>
      </c>
      <c r="C72" s="9" t="s">
        <v>124</v>
      </c>
      <c r="D72" s="12" t="s">
        <v>21</v>
      </c>
      <c r="E72" s="9" t="s">
        <v>42</v>
      </c>
      <c r="G72" s="9" t="s">
        <v>20</v>
      </c>
      <c r="H72" s="9" t="s">
        <v>132</v>
      </c>
      <c r="I72" s="9" t="s">
        <v>133</v>
      </c>
      <c r="N72" s="10"/>
      <c r="O72" s="10"/>
    </row>
    <row r="73" spans="1:16" ht="15.6">
      <c r="A73" s="9" t="s">
        <v>18</v>
      </c>
      <c r="B73" s="27" t="s">
        <v>500</v>
      </c>
      <c r="C73" s="9" t="s">
        <v>134</v>
      </c>
      <c r="D73" s="12">
        <v>0</v>
      </c>
      <c r="E73" s="9" t="s">
        <v>20</v>
      </c>
      <c r="G73" s="9" t="s">
        <v>20</v>
      </c>
      <c r="H73" s="9" t="s">
        <v>21</v>
      </c>
      <c r="I73" s="9" t="s">
        <v>91</v>
      </c>
      <c r="N73" s="10"/>
      <c r="O73" s="10"/>
    </row>
    <row r="74" spans="1:16" ht="15.6">
      <c r="A74" s="9" t="s">
        <v>108</v>
      </c>
      <c r="B74" s="27" t="s">
        <v>500</v>
      </c>
      <c r="C74" s="9" t="s">
        <v>134</v>
      </c>
      <c r="D74" s="12">
        <v>2.4700000000000002</v>
      </c>
      <c r="E74" s="9" t="s">
        <v>20</v>
      </c>
      <c r="G74" s="9" t="s">
        <v>20</v>
      </c>
      <c r="H74" s="9" t="s">
        <v>21</v>
      </c>
      <c r="I74" s="9" t="s">
        <v>112</v>
      </c>
      <c r="N74" s="10"/>
      <c r="O74" s="10"/>
    </row>
    <row r="75" spans="1:16" ht="15.6">
      <c r="A75" s="9" t="s">
        <v>24</v>
      </c>
      <c r="B75" s="27" t="s">
        <v>500</v>
      </c>
      <c r="C75" s="9" t="s">
        <v>134</v>
      </c>
      <c r="D75" s="12">
        <v>39.57</v>
      </c>
      <c r="E75" s="9" t="s">
        <v>20</v>
      </c>
      <c r="G75" s="9" t="s">
        <v>20</v>
      </c>
      <c r="H75" s="9" t="s">
        <v>21</v>
      </c>
      <c r="I75" s="9" t="s">
        <v>112</v>
      </c>
      <c r="N75" s="10"/>
      <c r="O75" s="10"/>
      <c r="P75" s="9" t="s">
        <v>63</v>
      </c>
    </row>
    <row r="76" spans="1:16" ht="15.6">
      <c r="A76" s="9" t="s">
        <v>120</v>
      </c>
      <c r="B76" s="27" t="s">
        <v>500</v>
      </c>
      <c r="C76" s="9" t="s">
        <v>134</v>
      </c>
      <c r="D76" s="8">
        <f>D75+2.83</f>
        <v>42.4</v>
      </c>
      <c r="E76" s="9" t="s">
        <v>20</v>
      </c>
      <c r="G76" s="9" t="s">
        <v>20</v>
      </c>
      <c r="H76" s="9" t="s">
        <v>25</v>
      </c>
      <c r="I76" s="9" t="s">
        <v>36</v>
      </c>
      <c r="M76" s="9" t="s">
        <v>44</v>
      </c>
      <c r="N76" s="11" t="s">
        <v>52</v>
      </c>
      <c r="O76" s="11" t="s">
        <v>135</v>
      </c>
    </row>
    <row r="77" spans="1:16" ht="15.6">
      <c r="A77" s="9" t="s">
        <v>18</v>
      </c>
      <c r="B77" s="27" t="s">
        <v>500</v>
      </c>
      <c r="C77" s="9" t="s">
        <v>134</v>
      </c>
      <c r="D77" s="8">
        <f>D75+21.8</f>
        <v>61.370000000000005</v>
      </c>
      <c r="E77" s="9" t="s">
        <v>19</v>
      </c>
      <c r="G77" s="9" t="s">
        <v>20</v>
      </c>
      <c r="H77" s="9" t="s">
        <v>21</v>
      </c>
      <c r="I77" s="9" t="s">
        <v>136</v>
      </c>
      <c r="N77" s="10"/>
      <c r="O77" s="10"/>
    </row>
    <row r="78" spans="1:16" ht="15.6">
      <c r="A78" s="9" t="s">
        <v>35</v>
      </c>
      <c r="B78" s="27" t="s">
        <v>500</v>
      </c>
      <c r="C78" s="9" t="s">
        <v>134</v>
      </c>
      <c r="D78" s="8">
        <f>D75+40.26</f>
        <v>79.83</v>
      </c>
      <c r="E78" s="9" t="s">
        <v>20</v>
      </c>
      <c r="G78" s="9" t="s">
        <v>20</v>
      </c>
      <c r="H78" s="9" t="s">
        <v>21</v>
      </c>
      <c r="I78" s="9" t="s">
        <v>64</v>
      </c>
      <c r="N78" s="10"/>
      <c r="O78" s="10"/>
      <c r="P78" s="9" t="s">
        <v>63</v>
      </c>
    </row>
    <row r="79" spans="1:16" ht="15.6">
      <c r="A79" s="9" t="s">
        <v>41</v>
      </c>
      <c r="B79" s="27" t="s">
        <v>500</v>
      </c>
      <c r="C79" s="9" t="s">
        <v>134</v>
      </c>
      <c r="D79" s="12" t="s">
        <v>21</v>
      </c>
      <c r="E79" s="9" t="s">
        <v>19</v>
      </c>
      <c r="G79" s="9" t="s">
        <v>20</v>
      </c>
      <c r="H79" s="9" t="s">
        <v>132</v>
      </c>
      <c r="I79" s="9" t="s">
        <v>137</v>
      </c>
      <c r="N79" s="10"/>
      <c r="O79" s="10"/>
    </row>
    <row r="80" spans="1:16" ht="15.6">
      <c r="A80" s="9" t="s">
        <v>18</v>
      </c>
      <c r="B80" s="27" t="s">
        <v>500</v>
      </c>
      <c r="C80" s="9" t="s">
        <v>138</v>
      </c>
      <c r="D80" s="12">
        <v>0</v>
      </c>
      <c r="E80" s="9" t="s">
        <v>19</v>
      </c>
      <c r="G80" s="9" t="s">
        <v>20</v>
      </c>
      <c r="H80" s="9" t="s">
        <v>21</v>
      </c>
      <c r="I80" s="9" t="s">
        <v>103</v>
      </c>
      <c r="N80" s="10"/>
      <c r="O80" s="10"/>
    </row>
    <row r="81" spans="1:16" ht="15.6">
      <c r="A81" s="9" t="s">
        <v>108</v>
      </c>
      <c r="B81" s="27" t="s">
        <v>500</v>
      </c>
      <c r="C81" s="9" t="s">
        <v>138</v>
      </c>
      <c r="D81" s="12">
        <v>2.5099999999999998</v>
      </c>
      <c r="E81" s="9" t="s">
        <v>20</v>
      </c>
      <c r="G81" s="9" t="s">
        <v>20</v>
      </c>
      <c r="H81" s="9" t="s">
        <v>21</v>
      </c>
      <c r="I81" s="9" t="s">
        <v>64</v>
      </c>
      <c r="N81" s="10"/>
      <c r="O81" s="10"/>
    </row>
    <row r="82" spans="1:16" ht="15.6">
      <c r="A82" s="9" t="s">
        <v>24</v>
      </c>
      <c r="B82" s="27" t="s">
        <v>500</v>
      </c>
      <c r="C82" s="9" t="s">
        <v>138</v>
      </c>
      <c r="D82" s="12">
        <v>40.25</v>
      </c>
      <c r="E82" s="9" t="s">
        <v>20</v>
      </c>
      <c r="G82" s="9" t="s">
        <v>20</v>
      </c>
      <c r="H82" s="9" t="s">
        <v>21</v>
      </c>
      <c r="I82" s="9" t="s">
        <v>64</v>
      </c>
      <c r="N82" s="10"/>
      <c r="O82" s="10"/>
      <c r="P82" s="9" t="s">
        <v>63</v>
      </c>
    </row>
    <row r="83" spans="1:16" ht="15.6">
      <c r="A83" s="9" t="s">
        <v>120</v>
      </c>
      <c r="B83" s="27" t="s">
        <v>500</v>
      </c>
      <c r="C83" s="9" t="s">
        <v>138</v>
      </c>
      <c r="D83" s="8">
        <f>D82+2.29</f>
        <v>42.54</v>
      </c>
      <c r="E83" s="9" t="s">
        <v>20</v>
      </c>
      <c r="G83" s="9" t="s">
        <v>20</v>
      </c>
      <c r="H83" s="9" t="s">
        <v>21</v>
      </c>
      <c r="I83" s="9" t="s">
        <v>64</v>
      </c>
      <c r="N83" s="10"/>
      <c r="O83" s="10"/>
    </row>
    <row r="84" spans="1:16" ht="15.6">
      <c r="A84" s="9" t="s">
        <v>35</v>
      </c>
      <c r="B84" s="27" t="s">
        <v>500</v>
      </c>
      <c r="C84" s="9" t="s">
        <v>138</v>
      </c>
      <c r="D84" s="8">
        <f>D82+40.33</f>
        <v>80.58</v>
      </c>
      <c r="E84" s="9" t="s">
        <v>20</v>
      </c>
      <c r="G84" s="9" t="s">
        <v>20</v>
      </c>
      <c r="H84" s="9" t="s">
        <v>21</v>
      </c>
      <c r="I84" s="9" t="s">
        <v>64</v>
      </c>
      <c r="N84" s="10"/>
      <c r="O84" s="10"/>
      <c r="P84" s="9" t="s">
        <v>63</v>
      </c>
    </row>
    <row r="85" spans="1:16" ht="15.6">
      <c r="A85" s="9" t="s">
        <v>41</v>
      </c>
      <c r="B85" s="27" t="s">
        <v>500</v>
      </c>
      <c r="C85" s="9" t="s">
        <v>138</v>
      </c>
      <c r="D85" s="12" t="s">
        <v>21</v>
      </c>
      <c r="E85" s="9" t="s">
        <v>32</v>
      </c>
      <c r="G85" s="9" t="s">
        <v>20</v>
      </c>
      <c r="H85" s="9" t="s">
        <v>21</v>
      </c>
      <c r="I85" s="9" t="s">
        <v>139</v>
      </c>
      <c r="N85" s="10"/>
      <c r="O85" s="10"/>
    </row>
    <row r="86" spans="1:16" ht="15.6">
      <c r="A86" s="9" t="s">
        <v>18</v>
      </c>
      <c r="B86" s="27" t="s">
        <v>500</v>
      </c>
      <c r="C86" s="9" t="s">
        <v>140</v>
      </c>
      <c r="D86" s="12">
        <v>0</v>
      </c>
      <c r="E86" s="9" t="s">
        <v>19</v>
      </c>
      <c r="G86" s="9" t="s">
        <v>20</v>
      </c>
      <c r="H86" s="9" t="s">
        <v>21</v>
      </c>
      <c r="I86" s="9" t="s">
        <v>103</v>
      </c>
      <c r="N86" s="10"/>
      <c r="O86" s="10"/>
    </row>
    <row r="87" spans="1:16" ht="15.6">
      <c r="A87" s="9" t="s">
        <v>108</v>
      </c>
      <c r="B87" s="27" t="s">
        <v>500</v>
      </c>
      <c r="C87" s="9" t="s">
        <v>140</v>
      </c>
      <c r="D87" s="12">
        <v>1.99</v>
      </c>
      <c r="E87" s="9" t="s">
        <v>20</v>
      </c>
      <c r="G87" s="9" t="s">
        <v>20</v>
      </c>
      <c r="H87" s="9" t="s">
        <v>21</v>
      </c>
      <c r="I87" s="9" t="s">
        <v>64</v>
      </c>
      <c r="N87" s="10"/>
      <c r="O87" s="10"/>
    </row>
    <row r="88" spans="1:16" ht="15.6">
      <c r="A88" s="9" t="s">
        <v>24</v>
      </c>
      <c r="B88" s="27" t="s">
        <v>500</v>
      </c>
      <c r="C88" s="9" t="s">
        <v>140</v>
      </c>
      <c r="D88" s="12">
        <v>40.19</v>
      </c>
      <c r="E88" s="9" t="s">
        <v>20</v>
      </c>
      <c r="G88" s="9" t="s">
        <v>20</v>
      </c>
      <c r="H88" s="9" t="s">
        <v>21</v>
      </c>
      <c r="I88" s="9" t="s">
        <v>64</v>
      </c>
      <c r="N88" s="10"/>
      <c r="O88" s="10"/>
      <c r="P88" s="9" t="s">
        <v>63</v>
      </c>
    </row>
    <row r="89" spans="1:16" ht="15.6">
      <c r="A89" s="9" t="s">
        <v>120</v>
      </c>
      <c r="B89" s="27" t="s">
        <v>500</v>
      </c>
      <c r="C89" s="9" t="s">
        <v>140</v>
      </c>
      <c r="D89" s="8">
        <f>D88+1.88</f>
        <v>42.07</v>
      </c>
      <c r="E89" s="9" t="s">
        <v>20</v>
      </c>
      <c r="G89" s="9" t="s">
        <v>20</v>
      </c>
      <c r="H89" s="9" t="s">
        <v>21</v>
      </c>
      <c r="I89" s="9" t="s">
        <v>64</v>
      </c>
      <c r="N89" s="10"/>
      <c r="O89" s="10"/>
    </row>
    <row r="90" spans="1:16" ht="15.6">
      <c r="A90" s="9" t="s">
        <v>35</v>
      </c>
      <c r="B90" s="27" t="s">
        <v>500</v>
      </c>
      <c r="C90" s="9" t="s">
        <v>140</v>
      </c>
      <c r="D90" s="8">
        <f>D88+40.14</f>
        <v>80.33</v>
      </c>
      <c r="E90" s="9" t="s">
        <v>20</v>
      </c>
      <c r="G90" s="9" t="s">
        <v>20</v>
      </c>
      <c r="H90" s="9" t="s">
        <v>21</v>
      </c>
      <c r="I90" s="9" t="s">
        <v>64</v>
      </c>
      <c r="N90" s="10"/>
      <c r="O90" s="10"/>
    </row>
    <row r="91" spans="1:16" ht="15.6">
      <c r="A91" s="9" t="s">
        <v>41</v>
      </c>
      <c r="B91" s="27" t="s">
        <v>500</v>
      </c>
      <c r="C91" s="9" t="s">
        <v>140</v>
      </c>
      <c r="D91" s="12" t="s">
        <v>21</v>
      </c>
      <c r="E91" s="9" t="s">
        <v>32</v>
      </c>
      <c r="G91" s="9" t="s">
        <v>20</v>
      </c>
      <c r="H91" s="9" t="s">
        <v>21</v>
      </c>
      <c r="I91" s="9" t="s">
        <v>139</v>
      </c>
      <c r="N91" s="10"/>
      <c r="O91" s="10"/>
    </row>
    <row r="92" spans="1:16" ht="15.6">
      <c r="A92" s="9" t="s">
        <v>18</v>
      </c>
      <c r="B92" s="27" t="s">
        <v>500</v>
      </c>
      <c r="C92" s="9" t="s">
        <v>141</v>
      </c>
      <c r="D92" s="12">
        <v>0</v>
      </c>
      <c r="E92" s="9" t="s">
        <v>19</v>
      </c>
      <c r="G92" s="9" t="s">
        <v>20</v>
      </c>
      <c r="H92" s="9" t="s">
        <v>21</v>
      </c>
      <c r="I92" s="9" t="s">
        <v>103</v>
      </c>
      <c r="N92" s="10"/>
      <c r="O92" s="10"/>
    </row>
    <row r="93" spans="1:16" ht="15.6">
      <c r="A93" s="9" t="s">
        <v>24</v>
      </c>
      <c r="B93" s="27" t="s">
        <v>500</v>
      </c>
      <c r="C93" s="9" t="s">
        <v>141</v>
      </c>
      <c r="D93" s="12">
        <v>40.1</v>
      </c>
      <c r="E93" s="9" t="s">
        <v>20</v>
      </c>
      <c r="G93" s="9" t="s">
        <v>20</v>
      </c>
      <c r="H93" s="9" t="s">
        <v>21</v>
      </c>
      <c r="I93" s="9" t="s">
        <v>64</v>
      </c>
      <c r="N93" s="10"/>
      <c r="O93" s="10"/>
      <c r="P93" s="9" t="s">
        <v>63</v>
      </c>
    </row>
    <row r="94" spans="1:16" ht="15.6">
      <c r="A94" s="9" t="s">
        <v>18</v>
      </c>
      <c r="B94" s="27" t="s">
        <v>500</v>
      </c>
      <c r="C94" s="9" t="s">
        <v>141</v>
      </c>
      <c r="D94" s="8">
        <f>D93+30</f>
        <v>70.099999999999994</v>
      </c>
      <c r="E94" s="9" t="s">
        <v>20</v>
      </c>
      <c r="G94" s="9" t="s">
        <v>20</v>
      </c>
      <c r="H94" s="9" t="s">
        <v>21</v>
      </c>
      <c r="I94" s="9" t="s">
        <v>142</v>
      </c>
      <c r="N94" s="10"/>
      <c r="O94" s="10"/>
    </row>
    <row r="95" spans="1:16" ht="15.6">
      <c r="A95" s="9" t="s">
        <v>18</v>
      </c>
      <c r="B95" s="27" t="s">
        <v>500</v>
      </c>
      <c r="C95" s="9" t="s">
        <v>141</v>
      </c>
      <c r="D95" s="8">
        <f>D93+35</f>
        <v>75.099999999999994</v>
      </c>
      <c r="E95" s="9" t="s">
        <v>20</v>
      </c>
      <c r="G95" s="9" t="s">
        <v>20</v>
      </c>
      <c r="H95" s="9" t="s">
        <v>21</v>
      </c>
      <c r="I95" s="9" t="s">
        <v>143</v>
      </c>
      <c r="N95" s="10"/>
      <c r="O95" s="10"/>
    </row>
    <row r="96" spans="1:16" ht="15.6">
      <c r="A96" s="9" t="s">
        <v>35</v>
      </c>
      <c r="B96" s="27" t="s">
        <v>500</v>
      </c>
      <c r="C96" s="9" t="s">
        <v>141</v>
      </c>
      <c r="D96" s="8">
        <f>D93+40.15</f>
        <v>80.25</v>
      </c>
      <c r="E96" s="9" t="s">
        <v>20</v>
      </c>
      <c r="G96" s="9" t="s">
        <v>20</v>
      </c>
      <c r="H96" s="9" t="s">
        <v>21</v>
      </c>
      <c r="I96" s="9" t="s">
        <v>112</v>
      </c>
      <c r="N96" s="10"/>
      <c r="O96" s="10"/>
    </row>
    <row r="97" spans="1:16" ht="15.6">
      <c r="A97" s="9" t="s">
        <v>41</v>
      </c>
      <c r="B97" s="27" t="s">
        <v>500</v>
      </c>
      <c r="C97" s="9" t="s">
        <v>141</v>
      </c>
      <c r="D97" s="12" t="s">
        <v>21</v>
      </c>
      <c r="E97" s="9" t="s">
        <v>32</v>
      </c>
      <c r="G97" s="9" t="s">
        <v>20</v>
      </c>
      <c r="H97" s="9" t="s">
        <v>25</v>
      </c>
      <c r="I97" s="9" t="s">
        <v>144</v>
      </c>
      <c r="N97" s="10"/>
      <c r="O97" s="10"/>
    </row>
    <row r="98" spans="1:16" ht="15.6">
      <c r="A98" s="9" t="s">
        <v>18</v>
      </c>
      <c r="B98" s="27" t="s">
        <v>500</v>
      </c>
      <c r="C98" s="9" t="s">
        <v>509</v>
      </c>
      <c r="D98" s="12">
        <v>0</v>
      </c>
      <c r="E98" s="9" t="s">
        <v>19</v>
      </c>
      <c r="G98" s="9" t="s">
        <v>20</v>
      </c>
      <c r="H98" s="9" t="s">
        <v>21</v>
      </c>
      <c r="I98" s="9" t="s">
        <v>68</v>
      </c>
      <c r="N98" s="10"/>
      <c r="O98" s="10"/>
    </row>
    <row r="99" spans="1:16" ht="15.6">
      <c r="A99" s="9" t="s">
        <v>24</v>
      </c>
      <c r="B99" s="27" t="s">
        <v>500</v>
      </c>
      <c r="C99" s="9" t="s">
        <v>509</v>
      </c>
      <c r="D99" s="12">
        <v>40.28</v>
      </c>
      <c r="E99" s="9" t="s">
        <v>20</v>
      </c>
      <c r="G99" s="9" t="s">
        <v>20</v>
      </c>
      <c r="H99" s="9" t="s">
        <v>21</v>
      </c>
      <c r="I99" s="9" t="s">
        <v>145</v>
      </c>
      <c r="N99" s="10"/>
      <c r="O99" s="10"/>
    </row>
    <row r="100" spans="1:16" ht="15.6">
      <c r="A100" s="9" t="s">
        <v>18</v>
      </c>
      <c r="B100" s="27" t="s">
        <v>500</v>
      </c>
      <c r="C100" s="9" t="s">
        <v>509</v>
      </c>
      <c r="D100" s="8">
        <f>D99+30</f>
        <v>70.28</v>
      </c>
      <c r="E100" s="9" t="s">
        <v>100</v>
      </c>
      <c r="G100" s="9" t="s">
        <v>20</v>
      </c>
      <c r="H100" s="9" t="s">
        <v>21</v>
      </c>
      <c r="I100" s="9" t="s">
        <v>146</v>
      </c>
      <c r="N100" s="10"/>
      <c r="O100" s="10"/>
    </row>
    <row r="101" spans="1:16" ht="15.6">
      <c r="A101" s="9" t="s">
        <v>35</v>
      </c>
      <c r="B101" s="27" t="s">
        <v>500</v>
      </c>
      <c r="C101" s="9" t="s">
        <v>509</v>
      </c>
      <c r="D101" s="8">
        <f>D99+40.19</f>
        <v>80.47</v>
      </c>
      <c r="E101" s="9" t="s">
        <v>20</v>
      </c>
      <c r="G101" s="9" t="s">
        <v>20</v>
      </c>
      <c r="H101" s="9" t="s">
        <v>21</v>
      </c>
      <c r="I101" s="9" t="s">
        <v>64</v>
      </c>
      <c r="N101" s="10"/>
      <c r="O101" s="10"/>
      <c r="P101" s="9" t="s">
        <v>63</v>
      </c>
    </row>
    <row r="102" spans="1:16" ht="15.6">
      <c r="A102" s="9" t="s">
        <v>41</v>
      </c>
      <c r="B102" s="27" t="s">
        <v>500</v>
      </c>
      <c r="C102" s="9" t="s">
        <v>509</v>
      </c>
      <c r="D102" s="12" t="s">
        <v>21</v>
      </c>
      <c r="E102" s="9" t="s">
        <v>32</v>
      </c>
      <c r="G102" s="9" t="s">
        <v>20</v>
      </c>
      <c r="H102" s="9" t="s">
        <v>25</v>
      </c>
      <c r="I102" s="9" t="s">
        <v>123</v>
      </c>
      <c r="N102" s="10"/>
      <c r="O102" s="10"/>
    </row>
    <row r="103" spans="1:16" ht="15.6">
      <c r="A103" s="9" t="s">
        <v>18</v>
      </c>
      <c r="B103" s="27" t="s">
        <v>500</v>
      </c>
      <c r="C103" s="9" t="s">
        <v>510</v>
      </c>
      <c r="D103" s="12">
        <v>0</v>
      </c>
      <c r="E103" s="9" t="s">
        <v>19</v>
      </c>
      <c r="G103" s="9" t="s">
        <v>20</v>
      </c>
      <c r="H103" s="9" t="s">
        <v>21</v>
      </c>
      <c r="I103" s="9" t="s">
        <v>103</v>
      </c>
      <c r="N103" s="10"/>
      <c r="O103" s="10"/>
    </row>
    <row r="104" spans="1:16" ht="15.6">
      <c r="A104" s="9" t="s">
        <v>18</v>
      </c>
      <c r="B104" s="27" t="s">
        <v>500</v>
      </c>
      <c r="C104" s="9" t="s">
        <v>510</v>
      </c>
      <c r="D104" s="12">
        <v>30</v>
      </c>
      <c r="E104" s="9" t="s">
        <v>20</v>
      </c>
      <c r="G104" s="9" t="s">
        <v>20</v>
      </c>
      <c r="H104" s="9" t="s">
        <v>21</v>
      </c>
      <c r="I104" s="9" t="s">
        <v>58</v>
      </c>
      <c r="N104" s="10"/>
      <c r="O104" s="10"/>
    </row>
    <row r="105" spans="1:16" ht="15.6">
      <c r="A105" s="9" t="s">
        <v>24</v>
      </c>
      <c r="B105" s="27" t="s">
        <v>500</v>
      </c>
      <c r="C105" s="9" t="s">
        <v>510</v>
      </c>
      <c r="D105" s="12">
        <v>40.19</v>
      </c>
      <c r="E105" s="9" t="s">
        <v>100</v>
      </c>
      <c r="G105" s="9" t="s">
        <v>20</v>
      </c>
      <c r="H105" s="9" t="s">
        <v>25</v>
      </c>
      <c r="I105" s="9" t="s">
        <v>36</v>
      </c>
      <c r="M105" s="9" t="s">
        <v>44</v>
      </c>
      <c r="N105" s="11" t="s">
        <v>147</v>
      </c>
      <c r="O105" s="11" t="s">
        <v>148</v>
      </c>
      <c r="P105" s="9" t="s">
        <v>63</v>
      </c>
    </row>
    <row r="106" spans="1:16" ht="15.6">
      <c r="A106" s="9" t="s">
        <v>35</v>
      </c>
      <c r="B106" s="27" t="s">
        <v>500</v>
      </c>
      <c r="C106" s="9" t="s">
        <v>510</v>
      </c>
      <c r="D106" s="8">
        <f>D105+40.14</f>
        <v>80.33</v>
      </c>
      <c r="E106" s="9" t="s">
        <v>100</v>
      </c>
      <c r="G106" s="9" t="s">
        <v>20</v>
      </c>
      <c r="H106" s="9" t="s">
        <v>25</v>
      </c>
      <c r="I106" s="9" t="s">
        <v>36</v>
      </c>
      <c r="M106" s="9" t="s">
        <v>37</v>
      </c>
      <c r="N106" s="11" t="s">
        <v>149</v>
      </c>
      <c r="O106" s="11" t="s">
        <v>150</v>
      </c>
      <c r="P106" s="9" t="s">
        <v>63</v>
      </c>
    </row>
    <row r="107" spans="1:16" ht="15.6">
      <c r="A107" s="9" t="s">
        <v>41</v>
      </c>
      <c r="B107" s="27" t="s">
        <v>500</v>
      </c>
      <c r="C107" s="9" t="s">
        <v>510</v>
      </c>
      <c r="D107" s="12" t="s">
        <v>21</v>
      </c>
      <c r="E107" s="9" t="s">
        <v>32</v>
      </c>
      <c r="G107" s="9" t="s">
        <v>20</v>
      </c>
      <c r="H107" s="9" t="s">
        <v>25</v>
      </c>
      <c r="I107" s="9" t="s">
        <v>151</v>
      </c>
      <c r="N107" s="10"/>
      <c r="O107" s="10"/>
    </row>
    <row r="108" spans="1:16" ht="15.6">
      <c r="A108" s="9" t="s">
        <v>18</v>
      </c>
      <c r="B108" s="27" t="s">
        <v>500</v>
      </c>
      <c r="C108" s="9" t="s">
        <v>512</v>
      </c>
      <c r="D108" s="12">
        <v>0</v>
      </c>
      <c r="E108" s="9" t="s">
        <v>20</v>
      </c>
      <c r="G108" s="9" t="s">
        <v>20</v>
      </c>
      <c r="I108" s="9" t="s">
        <v>125</v>
      </c>
      <c r="N108" s="10"/>
      <c r="O108" s="10"/>
    </row>
    <row r="109" spans="1:16" ht="15.6">
      <c r="A109" s="9" t="s">
        <v>24</v>
      </c>
      <c r="B109" s="27" t="s">
        <v>500</v>
      </c>
      <c r="C109" s="9" t="s">
        <v>512</v>
      </c>
      <c r="D109" s="12">
        <v>39.92</v>
      </c>
      <c r="E109" s="9" t="s">
        <v>100</v>
      </c>
      <c r="G109" s="9" t="s">
        <v>20</v>
      </c>
      <c r="H109" s="9" t="s">
        <v>25</v>
      </c>
      <c r="I109" s="9" t="s">
        <v>36</v>
      </c>
      <c r="M109" s="9" t="s">
        <v>44</v>
      </c>
      <c r="N109" s="11" t="s">
        <v>152</v>
      </c>
      <c r="O109" s="11" t="s">
        <v>153</v>
      </c>
      <c r="P109" s="9" t="s">
        <v>63</v>
      </c>
    </row>
    <row r="110" spans="1:16" ht="15.6">
      <c r="A110" s="9" t="s">
        <v>35</v>
      </c>
      <c r="B110" s="27" t="s">
        <v>500</v>
      </c>
      <c r="C110" s="9" t="s">
        <v>512</v>
      </c>
      <c r="D110" s="8">
        <f>D109+39.58</f>
        <v>79.5</v>
      </c>
      <c r="E110" s="9" t="s">
        <v>20</v>
      </c>
      <c r="G110" s="9" t="s">
        <v>20</v>
      </c>
      <c r="H110" s="9" t="s">
        <v>25</v>
      </c>
      <c r="I110" s="9" t="s">
        <v>36</v>
      </c>
      <c r="M110" s="9" t="s">
        <v>37</v>
      </c>
      <c r="N110" s="11" t="s">
        <v>154</v>
      </c>
      <c r="O110" s="11" t="s">
        <v>155</v>
      </c>
      <c r="P110" s="9" t="s">
        <v>63</v>
      </c>
    </row>
    <row r="111" spans="1:16" ht="15.6">
      <c r="A111" s="9" t="s">
        <v>41</v>
      </c>
      <c r="B111" s="27" t="s">
        <v>500</v>
      </c>
      <c r="C111" s="9" t="s">
        <v>512</v>
      </c>
      <c r="D111" s="12" t="s">
        <v>21</v>
      </c>
      <c r="E111" s="9" t="s">
        <v>156</v>
      </c>
      <c r="G111" s="9" t="s">
        <v>20</v>
      </c>
      <c r="H111" s="9" t="s">
        <v>25</v>
      </c>
      <c r="I111" s="9" t="s">
        <v>157</v>
      </c>
      <c r="N111" s="10"/>
      <c r="O111" s="10"/>
    </row>
    <row r="112" spans="1:16" ht="15.6">
      <c r="A112" s="9" t="s">
        <v>18</v>
      </c>
      <c r="B112" s="27" t="s">
        <v>500</v>
      </c>
      <c r="C112" s="9" t="s">
        <v>513</v>
      </c>
      <c r="D112" s="12">
        <v>0</v>
      </c>
      <c r="E112" s="9" t="s">
        <v>20</v>
      </c>
      <c r="G112" s="9" t="s">
        <v>20</v>
      </c>
      <c r="I112" s="9" t="s">
        <v>125</v>
      </c>
      <c r="N112" s="10"/>
      <c r="O112" s="10"/>
    </row>
    <row r="113" spans="1:16" ht="15.6">
      <c r="A113" s="9" t="s">
        <v>24</v>
      </c>
      <c r="B113" s="27" t="s">
        <v>500</v>
      </c>
      <c r="C113" s="9" t="s">
        <v>513</v>
      </c>
      <c r="D113" s="12">
        <v>39.97</v>
      </c>
      <c r="E113" s="9" t="s">
        <v>20</v>
      </c>
      <c r="G113" s="9" t="s">
        <v>20</v>
      </c>
      <c r="H113" s="9" t="s">
        <v>25</v>
      </c>
      <c r="I113" s="9" t="s">
        <v>36</v>
      </c>
      <c r="M113" s="9" t="s">
        <v>44</v>
      </c>
      <c r="N113" s="11" t="s">
        <v>158</v>
      </c>
      <c r="O113" s="11" t="s">
        <v>159</v>
      </c>
      <c r="P113" s="9" t="s">
        <v>63</v>
      </c>
    </row>
    <row r="114" spans="1:16" ht="15.6">
      <c r="A114" s="9" t="s">
        <v>35</v>
      </c>
      <c r="B114" s="27" t="s">
        <v>500</v>
      </c>
      <c r="C114" s="9" t="s">
        <v>513</v>
      </c>
      <c r="D114" s="8">
        <f>D113+39.88</f>
        <v>79.849999999999994</v>
      </c>
      <c r="E114" s="9" t="s">
        <v>20</v>
      </c>
      <c r="G114" s="9" t="s">
        <v>20</v>
      </c>
      <c r="H114" s="9" t="s">
        <v>25</v>
      </c>
      <c r="I114" s="9" t="s">
        <v>36</v>
      </c>
      <c r="M114" s="9" t="s">
        <v>37</v>
      </c>
      <c r="N114" s="11" t="s">
        <v>160</v>
      </c>
      <c r="O114" s="11" t="s">
        <v>161</v>
      </c>
    </row>
    <row r="115" spans="1:16" ht="15.6">
      <c r="A115" s="9" t="s">
        <v>41</v>
      </c>
      <c r="B115" s="27" t="s">
        <v>500</v>
      </c>
      <c r="C115" s="9" t="s">
        <v>513</v>
      </c>
      <c r="D115" s="12" t="s">
        <v>21</v>
      </c>
      <c r="E115" s="9" t="s">
        <v>156</v>
      </c>
      <c r="G115" s="9" t="s">
        <v>20</v>
      </c>
      <c r="H115" s="9" t="s">
        <v>25</v>
      </c>
      <c r="I115" s="9" t="s">
        <v>162</v>
      </c>
      <c r="N115" s="10"/>
      <c r="O115" s="10"/>
    </row>
    <row r="116" spans="1:16" ht="15.6">
      <c r="A116" s="9" t="s">
        <v>18</v>
      </c>
      <c r="B116" s="27" t="s">
        <v>500</v>
      </c>
      <c r="C116" s="9" t="s">
        <v>514</v>
      </c>
      <c r="D116" s="12">
        <v>0</v>
      </c>
      <c r="E116" s="9" t="s">
        <v>20</v>
      </c>
      <c r="G116" s="9" t="s">
        <v>20</v>
      </c>
      <c r="I116" s="9" t="s">
        <v>125</v>
      </c>
      <c r="N116" s="10"/>
      <c r="O116" s="10"/>
    </row>
    <row r="117" spans="1:16" ht="15.6">
      <c r="A117" s="9" t="s">
        <v>24</v>
      </c>
      <c r="B117" s="27" t="s">
        <v>500</v>
      </c>
      <c r="C117" s="9" t="s">
        <v>514</v>
      </c>
      <c r="D117" s="12">
        <v>40.090000000000003</v>
      </c>
      <c r="E117" s="9" t="s">
        <v>20</v>
      </c>
      <c r="G117" s="9" t="s">
        <v>20</v>
      </c>
      <c r="I117" s="9" t="s">
        <v>163</v>
      </c>
      <c r="M117" s="9" t="s">
        <v>44</v>
      </c>
      <c r="N117" s="11" t="s">
        <v>45</v>
      </c>
      <c r="O117" s="11" t="s">
        <v>164</v>
      </c>
      <c r="P117" s="9" t="s">
        <v>63</v>
      </c>
    </row>
    <row r="118" spans="1:16" ht="15.6">
      <c r="A118" s="9" t="s">
        <v>18</v>
      </c>
      <c r="B118" s="27" t="s">
        <v>500</v>
      </c>
      <c r="C118" s="9" t="s">
        <v>514</v>
      </c>
      <c r="D118" s="8">
        <f>D117+23</f>
        <v>63.09</v>
      </c>
      <c r="E118" s="9" t="s">
        <v>20</v>
      </c>
      <c r="G118" s="9" t="s">
        <v>20</v>
      </c>
      <c r="I118" s="9" t="s">
        <v>60</v>
      </c>
      <c r="N118" s="10"/>
      <c r="O118" s="10"/>
    </row>
    <row r="119" spans="1:16" ht="15.6">
      <c r="A119" s="9" t="s">
        <v>35</v>
      </c>
      <c r="B119" s="27" t="s">
        <v>500</v>
      </c>
      <c r="C119" s="9" t="s">
        <v>514</v>
      </c>
      <c r="D119" s="8">
        <f>D117+40.18</f>
        <v>80.27000000000001</v>
      </c>
      <c r="E119" s="9" t="s">
        <v>20</v>
      </c>
      <c r="G119" s="9" t="s">
        <v>20</v>
      </c>
      <c r="I119" s="9" t="s">
        <v>112</v>
      </c>
      <c r="N119" s="10"/>
      <c r="O119" s="10"/>
    </row>
    <row r="120" spans="1:16" ht="15.6">
      <c r="A120" s="9" t="s">
        <v>41</v>
      </c>
      <c r="B120" s="27" t="s">
        <v>500</v>
      </c>
      <c r="C120" s="9" t="s">
        <v>514</v>
      </c>
      <c r="D120" s="12" t="s">
        <v>21</v>
      </c>
      <c r="E120" s="9" t="s">
        <v>32</v>
      </c>
      <c r="G120" s="9" t="s">
        <v>20</v>
      </c>
      <c r="I120" s="9" t="s">
        <v>123</v>
      </c>
      <c r="N120" s="10"/>
      <c r="O120" s="10"/>
    </row>
    <row r="121" spans="1:16" ht="15.6">
      <c r="A121" s="9" t="s">
        <v>18</v>
      </c>
      <c r="B121" s="27" t="s">
        <v>500</v>
      </c>
      <c r="C121" s="9" t="s">
        <v>532</v>
      </c>
      <c r="D121" s="12">
        <v>0</v>
      </c>
      <c r="E121" s="9" t="s">
        <v>19</v>
      </c>
      <c r="G121" s="9" t="s">
        <v>20</v>
      </c>
      <c r="I121" s="9" t="s">
        <v>165</v>
      </c>
      <c r="N121" s="10"/>
      <c r="O121" s="10"/>
    </row>
    <row r="122" spans="1:16" ht="15.6">
      <c r="A122" s="9" t="s">
        <v>24</v>
      </c>
      <c r="B122" s="27" t="s">
        <v>500</v>
      </c>
      <c r="C122" s="9" t="s">
        <v>532</v>
      </c>
      <c r="D122" s="12">
        <v>40.36</v>
      </c>
      <c r="E122" s="9" t="s">
        <v>20</v>
      </c>
      <c r="G122" s="9" t="s">
        <v>20</v>
      </c>
      <c r="I122" s="9" t="s">
        <v>166</v>
      </c>
      <c r="N122" s="10"/>
      <c r="O122" s="10"/>
      <c r="P122" s="9" t="s">
        <v>63</v>
      </c>
    </row>
    <row r="123" spans="1:16" ht="15.6">
      <c r="A123" s="9" t="s">
        <v>35</v>
      </c>
      <c r="B123" s="27" t="s">
        <v>500</v>
      </c>
      <c r="C123" s="9" t="s">
        <v>532</v>
      </c>
      <c r="D123" s="8">
        <f>D122+38.23</f>
        <v>78.59</v>
      </c>
      <c r="E123" s="9" t="s">
        <v>20</v>
      </c>
      <c r="G123" s="9" t="s">
        <v>20</v>
      </c>
      <c r="I123" s="9" t="s">
        <v>112</v>
      </c>
      <c r="N123" s="10"/>
      <c r="O123" s="10"/>
    </row>
    <row r="124" spans="1:16" ht="15.6">
      <c r="A124" s="9" t="s">
        <v>41</v>
      </c>
      <c r="B124" s="27" t="s">
        <v>500</v>
      </c>
      <c r="C124" s="9" t="s">
        <v>532</v>
      </c>
      <c r="D124" s="12" t="s">
        <v>21</v>
      </c>
      <c r="E124" s="9" t="s">
        <v>32</v>
      </c>
      <c r="G124" s="9" t="s">
        <v>20</v>
      </c>
      <c r="I124" s="9" t="s">
        <v>139</v>
      </c>
      <c r="N124" s="10"/>
      <c r="O124" s="10"/>
    </row>
    <row r="125" spans="1:16" ht="15.6">
      <c r="A125" s="9" t="s">
        <v>18</v>
      </c>
      <c r="B125" s="27" t="s">
        <v>500</v>
      </c>
      <c r="C125" s="9" t="s">
        <v>546</v>
      </c>
      <c r="D125" s="12">
        <v>0</v>
      </c>
      <c r="E125" s="9" t="s">
        <v>19</v>
      </c>
      <c r="G125" s="9" t="s">
        <v>20</v>
      </c>
      <c r="I125" s="9" t="s">
        <v>103</v>
      </c>
      <c r="N125" s="10"/>
      <c r="O125" s="10"/>
    </row>
    <row r="126" spans="1:16" ht="15.6">
      <c r="A126" s="9" t="s">
        <v>24</v>
      </c>
      <c r="B126" s="27" t="s">
        <v>500</v>
      </c>
      <c r="C126" s="9" t="s">
        <v>546</v>
      </c>
      <c r="D126" s="12">
        <v>40.44</v>
      </c>
      <c r="E126" s="9" t="s">
        <v>20</v>
      </c>
      <c r="G126" s="9" t="s">
        <v>20</v>
      </c>
      <c r="I126" s="9" t="s">
        <v>112</v>
      </c>
      <c r="N126" s="10"/>
      <c r="O126" s="10"/>
    </row>
    <row r="127" spans="1:16" ht="15.6">
      <c r="A127" s="9" t="s">
        <v>35</v>
      </c>
      <c r="B127" s="27" t="s">
        <v>500</v>
      </c>
      <c r="C127" s="9" t="s">
        <v>546</v>
      </c>
      <c r="D127" s="12">
        <v>80.89</v>
      </c>
      <c r="E127" s="9" t="s">
        <v>20</v>
      </c>
      <c r="G127" s="9" t="s">
        <v>20</v>
      </c>
      <c r="I127" s="9" t="s">
        <v>112</v>
      </c>
      <c r="N127" s="10"/>
      <c r="O127" s="10"/>
    </row>
    <row r="128" spans="1:16" ht="15.6">
      <c r="A128" s="9" t="s">
        <v>41</v>
      </c>
      <c r="B128" s="27" t="s">
        <v>500</v>
      </c>
      <c r="C128" s="9" t="s">
        <v>546</v>
      </c>
      <c r="D128" s="12" t="s">
        <v>21</v>
      </c>
      <c r="E128" s="9" t="s">
        <v>32</v>
      </c>
      <c r="G128" s="9" t="s">
        <v>20</v>
      </c>
      <c r="I128" s="9" t="s">
        <v>67</v>
      </c>
      <c r="N128" s="10"/>
      <c r="O128" s="10"/>
    </row>
    <row r="129" spans="1:15" ht="15.6">
      <c r="A129" s="9" t="s">
        <v>18</v>
      </c>
      <c r="B129" s="27" t="s">
        <v>500</v>
      </c>
      <c r="C129" s="9" t="s">
        <v>533</v>
      </c>
      <c r="D129" s="12">
        <v>0</v>
      </c>
      <c r="E129" s="9" t="s">
        <v>19</v>
      </c>
      <c r="G129" s="9" t="s">
        <v>20</v>
      </c>
      <c r="I129" s="9" t="s">
        <v>167</v>
      </c>
      <c r="N129" s="10"/>
      <c r="O129" s="10"/>
    </row>
    <row r="130" spans="1:15" ht="15.6">
      <c r="A130" s="9" t="s">
        <v>24</v>
      </c>
      <c r="B130" s="27" t="s">
        <v>500</v>
      </c>
      <c r="C130" s="9" t="s">
        <v>533</v>
      </c>
      <c r="D130" s="12">
        <v>39.83</v>
      </c>
      <c r="E130" s="9" t="s">
        <v>20</v>
      </c>
      <c r="G130" s="9" t="s">
        <v>20</v>
      </c>
      <c r="I130" s="9" t="s">
        <v>168</v>
      </c>
      <c r="M130" s="9" t="s">
        <v>28</v>
      </c>
      <c r="N130" s="11" t="s">
        <v>118</v>
      </c>
      <c r="O130" s="11" t="s">
        <v>169</v>
      </c>
    </row>
    <row r="131" spans="1:15" ht="15.6">
      <c r="A131" s="9" t="s">
        <v>35</v>
      </c>
      <c r="B131" s="27" t="s">
        <v>500</v>
      </c>
      <c r="C131" s="9" t="s">
        <v>533</v>
      </c>
      <c r="D131" s="12">
        <v>79.67</v>
      </c>
      <c r="E131" s="9" t="s">
        <v>20</v>
      </c>
      <c r="G131" s="9" t="s">
        <v>20</v>
      </c>
      <c r="I131" s="9" t="s">
        <v>112</v>
      </c>
      <c r="N131" s="10"/>
      <c r="O131" s="10"/>
    </row>
    <row r="132" spans="1:15" ht="15.6">
      <c r="A132" s="9" t="s">
        <v>41</v>
      </c>
      <c r="B132" s="27" t="s">
        <v>500</v>
      </c>
      <c r="C132" s="9" t="s">
        <v>533</v>
      </c>
      <c r="D132" s="12" t="s">
        <v>21</v>
      </c>
      <c r="E132" s="9" t="s">
        <v>20</v>
      </c>
      <c r="G132" s="9" t="s">
        <v>20</v>
      </c>
      <c r="I132" s="9" t="s">
        <v>170</v>
      </c>
      <c r="N132" s="10"/>
      <c r="O132" s="10"/>
    </row>
    <row r="133" spans="1:15" ht="15.6">
      <c r="A133" s="9" t="s">
        <v>18</v>
      </c>
      <c r="B133" s="27" t="s">
        <v>500</v>
      </c>
      <c r="C133" s="9" t="s">
        <v>547</v>
      </c>
      <c r="D133" s="12">
        <v>0</v>
      </c>
      <c r="E133" s="9" t="s">
        <v>19</v>
      </c>
      <c r="G133" s="9" t="s">
        <v>20</v>
      </c>
      <c r="I133" s="9" t="s">
        <v>103</v>
      </c>
      <c r="N133" s="10"/>
      <c r="O133" s="10"/>
    </row>
    <row r="134" spans="1:15" ht="15.6">
      <c r="A134" s="9" t="s">
        <v>24</v>
      </c>
      <c r="B134" s="27" t="s">
        <v>500</v>
      </c>
      <c r="C134" s="9" t="s">
        <v>547</v>
      </c>
      <c r="D134" s="12">
        <v>40.36</v>
      </c>
      <c r="E134" s="9" t="s">
        <v>20</v>
      </c>
      <c r="G134" s="9" t="s">
        <v>20</v>
      </c>
      <c r="I134" s="9" t="s">
        <v>112</v>
      </c>
      <c r="N134" s="10"/>
      <c r="O134" s="10"/>
    </row>
    <row r="135" spans="1:15" ht="15.6">
      <c r="A135" s="9" t="s">
        <v>35</v>
      </c>
      <c r="B135" s="27" t="s">
        <v>500</v>
      </c>
      <c r="C135" s="9" t="s">
        <v>547</v>
      </c>
      <c r="D135" s="12">
        <v>80.72</v>
      </c>
      <c r="E135" s="9" t="s">
        <v>20</v>
      </c>
      <c r="G135" s="9" t="s">
        <v>20</v>
      </c>
      <c r="I135" s="9" t="s">
        <v>112</v>
      </c>
      <c r="N135" s="10"/>
      <c r="O135" s="10"/>
    </row>
    <row r="136" spans="1:15" ht="15.6">
      <c r="A136" s="9" t="s">
        <v>41</v>
      </c>
      <c r="B136" s="27" t="s">
        <v>500</v>
      </c>
      <c r="C136" s="9" t="s">
        <v>547</v>
      </c>
      <c r="D136" s="12" t="s">
        <v>21</v>
      </c>
      <c r="E136" s="9" t="s">
        <v>32</v>
      </c>
      <c r="G136" s="9" t="s">
        <v>20</v>
      </c>
      <c r="I136" s="14" t="s">
        <v>171</v>
      </c>
      <c r="J136" s="9" t="s">
        <v>172</v>
      </c>
      <c r="N136" s="10"/>
      <c r="O136" s="10"/>
    </row>
    <row r="137" spans="1:15" ht="15.6">
      <c r="A137" s="9" t="s">
        <v>18</v>
      </c>
      <c r="B137" s="27" t="s">
        <v>500</v>
      </c>
      <c r="C137" s="9" t="s">
        <v>576</v>
      </c>
      <c r="D137" s="12">
        <v>0</v>
      </c>
      <c r="E137" s="9" t="s">
        <v>19</v>
      </c>
      <c r="G137" s="9" t="s">
        <v>20</v>
      </c>
      <c r="I137" s="9" t="s">
        <v>103</v>
      </c>
      <c r="N137" s="10"/>
      <c r="O137" s="10"/>
    </row>
    <row r="138" spans="1:15" ht="15.6">
      <c r="A138" s="9" t="s">
        <v>24</v>
      </c>
      <c r="B138" s="27" t="s">
        <v>500</v>
      </c>
      <c r="C138" s="9" t="s">
        <v>576</v>
      </c>
      <c r="D138" s="12">
        <v>40.11</v>
      </c>
      <c r="E138" s="9" t="s">
        <v>20</v>
      </c>
      <c r="G138" s="9" t="s">
        <v>20</v>
      </c>
      <c r="I138" s="9" t="s">
        <v>112</v>
      </c>
      <c r="J138" s="9" t="s">
        <v>173</v>
      </c>
      <c r="N138" s="10"/>
      <c r="O138" s="10"/>
    </row>
    <row r="139" spans="1:15" ht="15.6">
      <c r="A139" s="9" t="s">
        <v>35</v>
      </c>
      <c r="B139" s="27" t="s">
        <v>500</v>
      </c>
      <c r="C139" s="9" t="s">
        <v>576</v>
      </c>
      <c r="D139" s="12">
        <v>80.22</v>
      </c>
      <c r="E139" s="9" t="s">
        <v>20</v>
      </c>
      <c r="G139" s="9" t="s">
        <v>20</v>
      </c>
      <c r="I139" s="9" t="s">
        <v>36</v>
      </c>
      <c r="M139" s="9" t="s">
        <v>37</v>
      </c>
      <c r="N139" s="11" t="s">
        <v>174</v>
      </c>
      <c r="O139" s="11" t="s">
        <v>175</v>
      </c>
    </row>
    <row r="140" spans="1:15" ht="15.6">
      <c r="A140" s="9" t="s">
        <v>41</v>
      </c>
      <c r="B140" s="27" t="s">
        <v>500</v>
      </c>
      <c r="C140" s="9" t="s">
        <v>576</v>
      </c>
      <c r="D140" s="12" t="s">
        <v>21</v>
      </c>
      <c r="E140" s="9" t="s">
        <v>32</v>
      </c>
      <c r="G140" s="9" t="s">
        <v>20</v>
      </c>
      <c r="H140" s="9" t="s">
        <v>25</v>
      </c>
      <c r="I140" s="9" t="s">
        <v>176</v>
      </c>
      <c r="N140" s="10"/>
      <c r="O140" s="10"/>
    </row>
    <row r="141" spans="1:15" ht="15.6">
      <c r="A141" s="9" t="s">
        <v>18</v>
      </c>
      <c r="B141" s="27" t="s">
        <v>500</v>
      </c>
      <c r="C141" s="9" t="s">
        <v>548</v>
      </c>
      <c r="D141" s="12">
        <v>0</v>
      </c>
      <c r="E141" s="9" t="s">
        <v>20</v>
      </c>
      <c r="G141" s="9" t="s">
        <v>20</v>
      </c>
      <c r="I141" s="9" t="s">
        <v>91</v>
      </c>
      <c r="N141" s="10"/>
      <c r="O141" s="10"/>
    </row>
    <row r="142" spans="1:15" ht="15.6">
      <c r="A142" s="9" t="s">
        <v>24</v>
      </c>
      <c r="B142" s="27" t="s">
        <v>500</v>
      </c>
      <c r="C142" s="9" t="s">
        <v>548</v>
      </c>
      <c r="D142" s="12">
        <v>40.19</v>
      </c>
      <c r="E142" s="9" t="s">
        <v>20</v>
      </c>
      <c r="G142" s="9" t="s">
        <v>20</v>
      </c>
      <c r="H142" s="9" t="s">
        <v>25</v>
      </c>
      <c r="I142" s="9" t="s">
        <v>36</v>
      </c>
      <c r="M142" s="9" t="s">
        <v>44</v>
      </c>
      <c r="N142" s="11" t="s">
        <v>177</v>
      </c>
      <c r="O142" s="11" t="s">
        <v>178</v>
      </c>
    </row>
    <row r="143" spans="1:15" ht="15.6">
      <c r="A143" s="9" t="s">
        <v>35</v>
      </c>
      <c r="B143" s="27" t="s">
        <v>500</v>
      </c>
      <c r="C143" s="9" t="s">
        <v>548</v>
      </c>
      <c r="D143" s="12">
        <v>80.39</v>
      </c>
      <c r="E143" s="9" t="s">
        <v>20</v>
      </c>
      <c r="G143" s="9" t="s">
        <v>20</v>
      </c>
      <c r="I143" s="9" t="s">
        <v>112</v>
      </c>
      <c r="N143" s="10"/>
      <c r="O143" s="10"/>
    </row>
    <row r="144" spans="1:15" ht="15.6">
      <c r="A144" s="9" t="s">
        <v>41</v>
      </c>
      <c r="B144" s="27" t="s">
        <v>500</v>
      </c>
      <c r="C144" s="9" t="s">
        <v>548</v>
      </c>
      <c r="D144" s="12" t="s">
        <v>21</v>
      </c>
      <c r="E144" s="9" t="s">
        <v>32</v>
      </c>
      <c r="G144" s="9" t="s">
        <v>20</v>
      </c>
      <c r="H144" s="9" t="s">
        <v>49</v>
      </c>
      <c r="I144" s="9" t="s">
        <v>179</v>
      </c>
      <c r="N144" s="10"/>
      <c r="O144" s="10"/>
    </row>
    <row r="145" spans="1:15" ht="15.6">
      <c r="A145" s="9" t="s">
        <v>18</v>
      </c>
      <c r="B145" s="27" t="s">
        <v>500</v>
      </c>
      <c r="C145" s="9" t="s">
        <v>531</v>
      </c>
      <c r="D145" s="12">
        <v>0</v>
      </c>
      <c r="E145" s="9" t="s">
        <v>20</v>
      </c>
      <c r="G145" s="9" t="s">
        <v>20</v>
      </c>
      <c r="I145" s="9" t="s">
        <v>180</v>
      </c>
      <c r="N145" s="10"/>
      <c r="O145" s="10"/>
    </row>
    <row r="146" spans="1:15" ht="15.6">
      <c r="A146" s="9" t="s">
        <v>24</v>
      </c>
      <c r="B146" s="27" t="s">
        <v>500</v>
      </c>
      <c r="C146" s="9" t="s">
        <v>531</v>
      </c>
      <c r="D146" s="12">
        <v>41.14</v>
      </c>
      <c r="E146" s="9" t="s">
        <v>20</v>
      </c>
      <c r="G146" s="9" t="s">
        <v>20</v>
      </c>
      <c r="H146" s="9" t="s">
        <v>25</v>
      </c>
      <c r="I146" s="9" t="s">
        <v>36</v>
      </c>
      <c r="M146" s="9" t="s">
        <v>44</v>
      </c>
      <c r="N146" s="11" t="s">
        <v>181</v>
      </c>
      <c r="O146" s="11" t="s">
        <v>182</v>
      </c>
    </row>
    <row r="147" spans="1:15" ht="15.6">
      <c r="A147" s="9" t="s">
        <v>18</v>
      </c>
      <c r="B147" s="27" t="s">
        <v>500</v>
      </c>
      <c r="C147" s="9" t="s">
        <v>531</v>
      </c>
      <c r="D147" s="12">
        <v>68.92</v>
      </c>
      <c r="E147" s="9" t="s">
        <v>20</v>
      </c>
      <c r="G147" s="9" t="s">
        <v>20</v>
      </c>
      <c r="I147" s="9" t="s">
        <v>60</v>
      </c>
      <c r="N147" s="10"/>
      <c r="O147" s="10"/>
    </row>
    <row r="148" spans="1:15" ht="15.6">
      <c r="A148" s="9" t="s">
        <v>35</v>
      </c>
      <c r="B148" s="27" t="s">
        <v>500</v>
      </c>
      <c r="C148" s="9" t="s">
        <v>531</v>
      </c>
      <c r="D148" s="12">
        <v>82.29</v>
      </c>
      <c r="E148" s="9" t="s">
        <v>20</v>
      </c>
      <c r="G148" s="9" t="s">
        <v>20</v>
      </c>
      <c r="I148" s="9" t="s">
        <v>112</v>
      </c>
      <c r="N148" s="10"/>
      <c r="O148" s="10"/>
    </row>
    <row r="149" spans="1:15" ht="15.6">
      <c r="A149" s="9" t="s">
        <v>41</v>
      </c>
      <c r="B149" s="27" t="s">
        <v>500</v>
      </c>
      <c r="C149" s="9" t="s">
        <v>531</v>
      </c>
      <c r="D149" s="12" t="s">
        <v>21</v>
      </c>
      <c r="E149" s="9" t="s">
        <v>32</v>
      </c>
      <c r="G149" s="9" t="s">
        <v>20</v>
      </c>
      <c r="I149" s="9" t="s">
        <v>123</v>
      </c>
      <c r="N149" s="10"/>
      <c r="O149" s="10"/>
    </row>
    <row r="150" spans="1:15" ht="15.6">
      <c r="A150" s="9" t="s">
        <v>18</v>
      </c>
      <c r="B150" s="27" t="s">
        <v>500</v>
      </c>
      <c r="C150" s="9" t="s">
        <v>549</v>
      </c>
      <c r="D150" s="12">
        <v>0</v>
      </c>
      <c r="E150" s="9" t="s">
        <v>20</v>
      </c>
      <c r="G150" s="9" t="s">
        <v>20</v>
      </c>
      <c r="I150" s="9" t="s">
        <v>91</v>
      </c>
      <c r="N150" s="10"/>
      <c r="O150" s="10"/>
    </row>
    <row r="151" spans="1:15" ht="15.6">
      <c r="A151" s="9" t="s">
        <v>18</v>
      </c>
      <c r="B151" s="27" t="s">
        <v>500</v>
      </c>
      <c r="C151" s="9" t="s">
        <v>549</v>
      </c>
      <c r="D151" s="12">
        <v>36</v>
      </c>
      <c r="E151" s="9" t="s">
        <v>19</v>
      </c>
      <c r="G151" s="9" t="s">
        <v>20</v>
      </c>
      <c r="I151" s="9" t="s">
        <v>136</v>
      </c>
      <c r="N151" s="10"/>
      <c r="O151" s="10"/>
    </row>
    <row r="152" spans="1:15" ht="15.6">
      <c r="A152" s="9" t="s">
        <v>24</v>
      </c>
      <c r="B152" s="27" t="s">
        <v>500</v>
      </c>
      <c r="C152" s="9" t="s">
        <v>549</v>
      </c>
      <c r="D152" s="12">
        <v>40.32</v>
      </c>
      <c r="E152" s="9" t="s">
        <v>20</v>
      </c>
      <c r="G152" s="9" t="s">
        <v>20</v>
      </c>
      <c r="I152" s="9" t="s">
        <v>36</v>
      </c>
      <c r="M152" s="9" t="s">
        <v>44</v>
      </c>
      <c r="N152" s="11" t="s">
        <v>183</v>
      </c>
      <c r="O152" s="11" t="s">
        <v>184</v>
      </c>
    </row>
    <row r="153" spans="1:15" ht="15.6">
      <c r="A153" s="9" t="s">
        <v>35</v>
      </c>
      <c r="B153" s="27" t="s">
        <v>500</v>
      </c>
      <c r="C153" s="9" t="s">
        <v>549</v>
      </c>
      <c r="D153" s="12">
        <v>80.64</v>
      </c>
      <c r="E153" s="9" t="s">
        <v>20</v>
      </c>
      <c r="G153" s="9" t="s">
        <v>20</v>
      </c>
      <c r="I153" s="9" t="s">
        <v>112</v>
      </c>
      <c r="N153" s="10"/>
      <c r="O153" s="10"/>
    </row>
    <row r="154" spans="1:15" ht="15.6">
      <c r="A154" s="9" t="s">
        <v>41</v>
      </c>
      <c r="B154" s="27" t="s">
        <v>500</v>
      </c>
      <c r="C154" s="9" t="s">
        <v>549</v>
      </c>
      <c r="D154" s="12" t="s">
        <v>21</v>
      </c>
      <c r="E154" s="9" t="s">
        <v>32</v>
      </c>
      <c r="G154" s="9" t="s">
        <v>20</v>
      </c>
      <c r="I154" s="9" t="s">
        <v>185</v>
      </c>
      <c r="N154" s="10"/>
      <c r="O154" s="10"/>
    </row>
    <row r="155" spans="1:15" ht="15.6">
      <c r="A155" s="9" t="s">
        <v>18</v>
      </c>
      <c r="B155" s="27" t="s">
        <v>500</v>
      </c>
      <c r="C155" s="9" t="s">
        <v>530</v>
      </c>
      <c r="D155" s="12">
        <v>0</v>
      </c>
      <c r="E155" s="9" t="s">
        <v>19</v>
      </c>
      <c r="G155" s="9" t="s">
        <v>20</v>
      </c>
      <c r="I155" s="9" t="s">
        <v>103</v>
      </c>
      <c r="N155" s="10"/>
      <c r="O155" s="10"/>
    </row>
    <row r="156" spans="1:15" ht="15.6">
      <c r="A156" s="9" t="s">
        <v>24</v>
      </c>
      <c r="B156" s="27" t="s">
        <v>500</v>
      </c>
      <c r="C156" s="9" t="s">
        <v>530</v>
      </c>
      <c r="D156" s="12">
        <v>40.42</v>
      </c>
      <c r="E156" s="9" t="s">
        <v>20</v>
      </c>
      <c r="G156" s="9" t="s">
        <v>20</v>
      </c>
      <c r="I156" s="9" t="s">
        <v>112</v>
      </c>
      <c r="N156" s="10"/>
      <c r="O156" s="10"/>
    </row>
    <row r="157" spans="1:15" ht="15.6">
      <c r="A157" s="9" t="s">
        <v>35</v>
      </c>
      <c r="B157" s="27" t="s">
        <v>500</v>
      </c>
      <c r="C157" s="9" t="s">
        <v>530</v>
      </c>
      <c r="D157" s="12">
        <v>80.849999999999994</v>
      </c>
      <c r="E157" s="9" t="s">
        <v>20</v>
      </c>
      <c r="G157" s="9" t="s">
        <v>20</v>
      </c>
      <c r="I157" s="9" t="s">
        <v>112</v>
      </c>
      <c r="N157" s="10"/>
      <c r="O157" s="10"/>
    </row>
    <row r="158" spans="1:15" ht="15.6">
      <c r="A158" s="9" t="s">
        <v>41</v>
      </c>
      <c r="B158" s="27" t="s">
        <v>500</v>
      </c>
      <c r="C158" s="9" t="s">
        <v>530</v>
      </c>
      <c r="D158" s="12" t="s">
        <v>21</v>
      </c>
      <c r="E158" s="9" t="s">
        <v>32</v>
      </c>
      <c r="G158" s="9" t="s">
        <v>20</v>
      </c>
      <c r="I158" s="9" t="s">
        <v>101</v>
      </c>
      <c r="N158" s="10"/>
      <c r="O158" s="10"/>
    </row>
    <row r="159" spans="1:15" ht="15.6">
      <c r="A159" s="9" t="s">
        <v>18</v>
      </c>
      <c r="B159" s="27" t="s">
        <v>500</v>
      </c>
      <c r="C159" s="9" t="s">
        <v>550</v>
      </c>
      <c r="D159" s="12">
        <v>0</v>
      </c>
      <c r="E159" s="9" t="s">
        <v>19</v>
      </c>
      <c r="G159" s="9" t="s">
        <v>20</v>
      </c>
      <c r="I159" s="9" t="s">
        <v>103</v>
      </c>
      <c r="N159" s="10"/>
      <c r="O159" s="10"/>
    </row>
    <row r="160" spans="1:15" ht="15.6">
      <c r="A160" s="9" t="s">
        <v>24</v>
      </c>
      <c r="B160" s="27" t="s">
        <v>500</v>
      </c>
      <c r="C160" s="9" t="s">
        <v>550</v>
      </c>
      <c r="D160" s="12">
        <v>40.14</v>
      </c>
      <c r="E160" s="9" t="s">
        <v>20</v>
      </c>
      <c r="G160" s="9" t="s">
        <v>20</v>
      </c>
      <c r="I160" s="9" t="s">
        <v>112</v>
      </c>
      <c r="N160" s="10"/>
      <c r="O160" s="10"/>
    </row>
    <row r="161" spans="1:16" ht="15.6">
      <c r="A161" s="9" t="s">
        <v>35</v>
      </c>
      <c r="B161" s="27" t="s">
        <v>500</v>
      </c>
      <c r="C161" s="9" t="s">
        <v>550</v>
      </c>
      <c r="D161" s="12">
        <v>80.290000000000006</v>
      </c>
      <c r="E161" s="9" t="s">
        <v>20</v>
      </c>
      <c r="G161" s="9" t="s">
        <v>20</v>
      </c>
      <c r="I161" s="9" t="s">
        <v>112</v>
      </c>
      <c r="N161" s="10"/>
      <c r="O161" s="10"/>
    </row>
    <row r="162" spans="1:16" ht="15.6">
      <c r="A162" s="9" t="s">
        <v>41</v>
      </c>
      <c r="B162" s="27" t="s">
        <v>500</v>
      </c>
      <c r="C162" s="9" t="s">
        <v>550</v>
      </c>
      <c r="D162" s="12" t="s">
        <v>21</v>
      </c>
      <c r="E162" s="9" t="s">
        <v>32</v>
      </c>
      <c r="G162" s="9" t="s">
        <v>20</v>
      </c>
      <c r="I162" s="9" t="s">
        <v>101</v>
      </c>
      <c r="N162" s="10"/>
      <c r="O162" s="10"/>
    </row>
    <row r="163" spans="1:16" ht="15.6">
      <c r="A163" s="9" t="s">
        <v>18</v>
      </c>
      <c r="B163" s="27" t="s">
        <v>500</v>
      </c>
      <c r="C163" s="9" t="s">
        <v>529</v>
      </c>
      <c r="D163" s="12">
        <v>0</v>
      </c>
      <c r="E163" s="9" t="s">
        <v>19</v>
      </c>
      <c r="G163" s="9" t="s">
        <v>20</v>
      </c>
      <c r="I163" s="9" t="s">
        <v>103</v>
      </c>
      <c r="N163" s="10"/>
      <c r="O163" s="10"/>
    </row>
    <row r="164" spans="1:16" ht="15.6">
      <c r="A164" s="9" t="s">
        <v>24</v>
      </c>
      <c r="B164" s="27" t="s">
        <v>500</v>
      </c>
      <c r="C164" s="9" t="s">
        <v>529</v>
      </c>
      <c r="D164" s="12">
        <v>40.43</v>
      </c>
      <c r="E164" s="9" t="s">
        <v>20</v>
      </c>
      <c r="G164" s="9" t="s">
        <v>20</v>
      </c>
      <c r="I164" s="9" t="s">
        <v>112</v>
      </c>
      <c r="N164" s="10"/>
      <c r="O164" s="10"/>
    </row>
    <row r="165" spans="1:16" ht="15.6">
      <c r="A165" s="9" t="s">
        <v>35</v>
      </c>
      <c r="B165" s="27" t="s">
        <v>500</v>
      </c>
      <c r="C165" s="9" t="s">
        <v>529</v>
      </c>
      <c r="D165" s="12">
        <v>80.66</v>
      </c>
      <c r="E165" s="9" t="s">
        <v>20</v>
      </c>
      <c r="G165" s="9" t="s">
        <v>20</v>
      </c>
      <c r="I165" s="9" t="s">
        <v>112</v>
      </c>
      <c r="N165" s="10"/>
      <c r="O165" s="10"/>
    </row>
    <row r="166" spans="1:16" ht="15.6">
      <c r="A166" s="9" t="s">
        <v>41</v>
      </c>
      <c r="B166" s="27" t="s">
        <v>500</v>
      </c>
      <c r="C166" s="9" t="s">
        <v>529</v>
      </c>
      <c r="D166" s="12" t="s">
        <v>21</v>
      </c>
      <c r="E166" s="9" t="s">
        <v>32</v>
      </c>
      <c r="G166" s="9" t="s">
        <v>20</v>
      </c>
      <c r="I166" s="9" t="s">
        <v>101</v>
      </c>
      <c r="N166" s="10"/>
      <c r="O166" s="10"/>
    </row>
    <row r="167" spans="1:16" ht="15.6">
      <c r="A167" s="9" t="s">
        <v>18</v>
      </c>
      <c r="B167" s="27" t="s">
        <v>500</v>
      </c>
      <c r="C167" s="9" t="s">
        <v>528</v>
      </c>
      <c r="D167" s="12">
        <v>0</v>
      </c>
      <c r="E167" s="9" t="s">
        <v>20</v>
      </c>
      <c r="G167" s="9" t="s">
        <v>20</v>
      </c>
      <c r="I167" s="9" t="s">
        <v>125</v>
      </c>
      <c r="N167" s="10"/>
      <c r="O167" s="10"/>
    </row>
    <row r="168" spans="1:16" ht="15.6">
      <c r="A168" s="9" t="s">
        <v>18</v>
      </c>
      <c r="B168" s="27" t="s">
        <v>500</v>
      </c>
      <c r="C168" s="9" t="s">
        <v>528</v>
      </c>
      <c r="D168" s="12">
        <v>7.9</v>
      </c>
      <c r="E168" s="9" t="s">
        <v>19</v>
      </c>
      <c r="G168" s="9" t="s">
        <v>20</v>
      </c>
      <c r="I168" s="9" t="s">
        <v>136</v>
      </c>
      <c r="N168" s="10"/>
      <c r="O168" s="10"/>
    </row>
    <row r="169" spans="1:16" ht="15.6">
      <c r="A169" s="9" t="s">
        <v>24</v>
      </c>
      <c r="B169" s="27" t="s">
        <v>500</v>
      </c>
      <c r="C169" s="9" t="s">
        <v>528</v>
      </c>
      <c r="D169" s="12">
        <v>40.020000000000003</v>
      </c>
      <c r="E169" s="9" t="s">
        <v>20</v>
      </c>
      <c r="G169" s="9" t="s">
        <v>20</v>
      </c>
      <c r="I169" s="9" t="s">
        <v>168</v>
      </c>
      <c r="M169" s="9" t="s">
        <v>28</v>
      </c>
      <c r="N169" s="15" t="s">
        <v>186</v>
      </c>
      <c r="O169" s="11" t="s">
        <v>187</v>
      </c>
      <c r="P169" s="9" t="s">
        <v>63</v>
      </c>
    </row>
    <row r="170" spans="1:16" ht="15.6">
      <c r="A170" s="9" t="s">
        <v>18</v>
      </c>
      <c r="B170" s="27" t="s">
        <v>500</v>
      </c>
      <c r="C170" s="9" t="s">
        <v>528</v>
      </c>
      <c r="D170" s="8">
        <f>D169+20.1</f>
        <v>60.120000000000005</v>
      </c>
      <c r="E170" s="9" t="s">
        <v>20</v>
      </c>
      <c r="G170" s="9" t="s">
        <v>20</v>
      </c>
      <c r="H170" s="9" t="s">
        <v>188</v>
      </c>
      <c r="I170" s="9" t="s">
        <v>189</v>
      </c>
      <c r="N170" s="10"/>
      <c r="O170" s="10"/>
    </row>
    <row r="171" spans="1:16" ht="15.6">
      <c r="A171" s="9" t="s">
        <v>18</v>
      </c>
      <c r="B171" s="27" t="s">
        <v>500</v>
      </c>
      <c r="C171" s="9" t="s">
        <v>528</v>
      </c>
      <c r="D171" s="12">
        <v>35.479999999999997</v>
      </c>
      <c r="E171" s="9" t="s">
        <v>42</v>
      </c>
      <c r="G171" s="9" t="s">
        <v>20</v>
      </c>
      <c r="I171" s="9" t="s">
        <v>190</v>
      </c>
      <c r="N171" s="10"/>
      <c r="O171" s="10"/>
    </row>
    <row r="172" spans="1:16" ht="15.6">
      <c r="A172" s="9" t="s">
        <v>35</v>
      </c>
      <c r="B172" s="27" t="s">
        <v>500</v>
      </c>
      <c r="C172" s="9" t="s">
        <v>528</v>
      </c>
      <c r="D172" s="8">
        <f>D169+39.47</f>
        <v>79.490000000000009</v>
      </c>
      <c r="E172" s="9" t="s">
        <v>20</v>
      </c>
      <c r="G172" s="9" t="s">
        <v>20</v>
      </c>
      <c r="I172" s="9" t="s">
        <v>36</v>
      </c>
      <c r="M172" s="9" t="s">
        <v>37</v>
      </c>
      <c r="N172" s="15" t="s">
        <v>191</v>
      </c>
      <c r="O172" s="11" t="s">
        <v>192</v>
      </c>
    </row>
    <row r="173" spans="1:16" ht="15.6">
      <c r="A173" s="9" t="s">
        <v>41</v>
      </c>
      <c r="B173" s="27" t="s">
        <v>500</v>
      </c>
      <c r="C173" s="9" t="s">
        <v>528</v>
      </c>
      <c r="D173" s="12" t="s">
        <v>21</v>
      </c>
      <c r="E173" s="9" t="s">
        <v>32</v>
      </c>
      <c r="G173" s="9" t="s">
        <v>20</v>
      </c>
      <c r="H173" s="9" t="s">
        <v>132</v>
      </c>
      <c r="I173" s="9" t="s">
        <v>193</v>
      </c>
      <c r="N173" s="10"/>
      <c r="O173" s="10"/>
    </row>
    <row r="174" spans="1:16" ht="15.6">
      <c r="A174" s="9" t="s">
        <v>18</v>
      </c>
      <c r="B174" s="27" t="s">
        <v>500</v>
      </c>
      <c r="C174" s="9" t="s">
        <v>551</v>
      </c>
      <c r="D174" s="12">
        <v>0</v>
      </c>
      <c r="E174" s="9" t="s">
        <v>19</v>
      </c>
      <c r="G174" s="9" t="s">
        <v>20</v>
      </c>
      <c r="I174" s="9" t="s">
        <v>103</v>
      </c>
      <c r="N174" s="10"/>
      <c r="O174" s="10"/>
    </row>
    <row r="175" spans="1:16" ht="15.6">
      <c r="A175" s="9" t="s">
        <v>18</v>
      </c>
      <c r="B175" s="27" t="s">
        <v>500</v>
      </c>
      <c r="C175" s="9" t="s">
        <v>551</v>
      </c>
      <c r="D175" s="12">
        <v>22</v>
      </c>
      <c r="E175" s="9" t="s">
        <v>20</v>
      </c>
      <c r="G175" s="9" t="s">
        <v>20</v>
      </c>
      <c r="I175" s="9" t="s">
        <v>194</v>
      </c>
      <c r="N175" s="10"/>
      <c r="O175" s="10"/>
    </row>
    <row r="176" spans="1:16" ht="15.6">
      <c r="A176" s="9" t="s">
        <v>24</v>
      </c>
      <c r="B176" s="27" t="s">
        <v>500</v>
      </c>
      <c r="C176" s="9" t="s">
        <v>551</v>
      </c>
      <c r="D176" s="12">
        <v>38.33</v>
      </c>
      <c r="E176" s="9" t="s">
        <v>20</v>
      </c>
      <c r="G176" s="9" t="s">
        <v>20</v>
      </c>
      <c r="I176" s="9" t="s">
        <v>112</v>
      </c>
      <c r="N176" s="10"/>
      <c r="O176" s="10"/>
    </row>
    <row r="177" spans="1:15" ht="15.6">
      <c r="A177" s="9" t="s">
        <v>35</v>
      </c>
      <c r="B177" s="27" t="s">
        <v>500</v>
      </c>
      <c r="C177" s="9" t="s">
        <v>551</v>
      </c>
      <c r="D177" s="12">
        <v>76.67</v>
      </c>
      <c r="E177" s="9" t="s">
        <v>20</v>
      </c>
      <c r="G177" s="9" t="s">
        <v>20</v>
      </c>
      <c r="I177" s="9" t="s">
        <v>112</v>
      </c>
      <c r="N177" s="10"/>
      <c r="O177" s="10"/>
    </row>
    <row r="178" spans="1:15" ht="15.6">
      <c r="A178" s="9" t="s">
        <v>41</v>
      </c>
      <c r="B178" s="27" t="s">
        <v>500</v>
      </c>
      <c r="C178" s="9" t="s">
        <v>551</v>
      </c>
      <c r="D178" s="12" t="s">
        <v>21</v>
      </c>
      <c r="E178" s="9" t="s">
        <v>32</v>
      </c>
      <c r="G178" s="9" t="s">
        <v>20</v>
      </c>
      <c r="I178" s="9" t="s">
        <v>139</v>
      </c>
      <c r="N178" s="10"/>
      <c r="O178" s="10"/>
    </row>
    <row r="179" spans="1:15" ht="15.6">
      <c r="A179" s="9" t="s">
        <v>18</v>
      </c>
      <c r="B179" s="27" t="s">
        <v>500</v>
      </c>
      <c r="C179" s="9" t="s">
        <v>527</v>
      </c>
      <c r="D179" s="12">
        <v>0</v>
      </c>
      <c r="E179" s="9" t="s">
        <v>19</v>
      </c>
      <c r="G179" s="9" t="s">
        <v>20</v>
      </c>
      <c r="I179" s="9" t="s">
        <v>103</v>
      </c>
      <c r="N179" s="10"/>
      <c r="O179" s="10"/>
    </row>
    <row r="180" spans="1:15" ht="15.6">
      <c r="A180" s="9" t="s">
        <v>18</v>
      </c>
      <c r="B180" s="27" t="s">
        <v>500</v>
      </c>
      <c r="C180" s="9" t="s">
        <v>527</v>
      </c>
      <c r="D180" s="12">
        <v>5.5</v>
      </c>
      <c r="E180" s="9" t="s">
        <v>20</v>
      </c>
      <c r="G180" s="9" t="s">
        <v>20</v>
      </c>
      <c r="I180" s="9" t="s">
        <v>58</v>
      </c>
      <c r="N180" s="10"/>
      <c r="O180" s="10"/>
    </row>
    <row r="181" spans="1:15" ht="15.6">
      <c r="A181" s="9" t="s">
        <v>24</v>
      </c>
      <c r="B181" s="27" t="s">
        <v>500</v>
      </c>
      <c r="C181" s="9" t="s">
        <v>527</v>
      </c>
      <c r="D181" s="12">
        <v>39.799999999999997</v>
      </c>
      <c r="E181" s="9" t="s">
        <v>20</v>
      </c>
      <c r="G181" s="9" t="s">
        <v>20</v>
      </c>
      <c r="I181" s="9" t="s">
        <v>36</v>
      </c>
      <c r="M181" s="9" t="s">
        <v>44</v>
      </c>
      <c r="N181" s="11" t="s">
        <v>159</v>
      </c>
      <c r="O181" s="11" t="s">
        <v>195</v>
      </c>
    </row>
    <row r="182" spans="1:15" ht="15.6">
      <c r="A182" s="9" t="s">
        <v>18</v>
      </c>
      <c r="B182" s="27" t="s">
        <v>500</v>
      </c>
      <c r="C182" s="9" t="s">
        <v>527</v>
      </c>
      <c r="D182" s="12">
        <v>50</v>
      </c>
      <c r="E182" s="9" t="s">
        <v>19</v>
      </c>
      <c r="G182" s="9" t="s">
        <v>20</v>
      </c>
      <c r="I182" s="9" t="s">
        <v>136</v>
      </c>
      <c r="N182" s="10"/>
      <c r="O182" s="10"/>
    </row>
    <row r="183" spans="1:15" ht="15.6">
      <c r="A183" s="9" t="s">
        <v>35</v>
      </c>
      <c r="B183" s="27" t="s">
        <v>500</v>
      </c>
      <c r="C183" s="9" t="s">
        <v>527</v>
      </c>
      <c r="D183" s="12">
        <v>79.599999999999994</v>
      </c>
      <c r="E183" s="9" t="s">
        <v>20</v>
      </c>
      <c r="G183" s="9" t="s">
        <v>20</v>
      </c>
      <c r="I183" s="9" t="s">
        <v>112</v>
      </c>
      <c r="N183" s="10"/>
      <c r="O183" s="10"/>
    </row>
    <row r="184" spans="1:15" ht="15.6">
      <c r="A184" s="9" t="s">
        <v>41</v>
      </c>
      <c r="B184" s="27" t="s">
        <v>500</v>
      </c>
      <c r="C184" s="9" t="s">
        <v>527</v>
      </c>
      <c r="D184" s="12" t="s">
        <v>21</v>
      </c>
      <c r="E184" s="9" t="s">
        <v>32</v>
      </c>
      <c r="G184" s="9" t="s">
        <v>20</v>
      </c>
      <c r="I184" s="9" t="s">
        <v>193</v>
      </c>
      <c r="N184" s="10"/>
      <c r="O184" s="10"/>
    </row>
    <row r="185" spans="1:15" ht="15.6">
      <c r="A185" s="9" t="s">
        <v>18</v>
      </c>
      <c r="B185" s="27" t="s">
        <v>500</v>
      </c>
      <c r="C185" s="9" t="s">
        <v>552</v>
      </c>
      <c r="D185" s="12">
        <v>0</v>
      </c>
      <c r="E185" s="9" t="s">
        <v>19</v>
      </c>
      <c r="G185" s="9" t="s">
        <v>20</v>
      </c>
      <c r="I185" s="9" t="s">
        <v>196</v>
      </c>
      <c r="N185" s="10"/>
      <c r="O185" s="10"/>
    </row>
    <row r="186" spans="1:15" ht="15.6">
      <c r="A186" s="9" t="s">
        <v>24</v>
      </c>
      <c r="B186" s="27" t="s">
        <v>500</v>
      </c>
      <c r="C186" s="9" t="s">
        <v>552</v>
      </c>
      <c r="D186" s="12">
        <v>39.74</v>
      </c>
      <c r="E186" s="9" t="s">
        <v>20</v>
      </c>
      <c r="G186" s="9" t="s">
        <v>20</v>
      </c>
      <c r="I186" s="9" t="s">
        <v>112</v>
      </c>
      <c r="N186" s="10"/>
      <c r="O186" s="10"/>
    </row>
    <row r="187" spans="1:15" ht="15.6">
      <c r="A187" s="9" t="s">
        <v>35</v>
      </c>
      <c r="B187" s="27" t="s">
        <v>500</v>
      </c>
      <c r="C187" s="9" t="s">
        <v>552</v>
      </c>
      <c r="D187" s="12">
        <v>79.489999999999995</v>
      </c>
      <c r="E187" s="9" t="s">
        <v>20</v>
      </c>
      <c r="G187" s="9" t="s">
        <v>20</v>
      </c>
      <c r="I187" s="9" t="s">
        <v>112</v>
      </c>
      <c r="N187" s="10"/>
      <c r="O187" s="10"/>
    </row>
    <row r="188" spans="1:15" ht="15.6">
      <c r="A188" s="9" t="s">
        <v>41</v>
      </c>
      <c r="B188" s="27" t="s">
        <v>500</v>
      </c>
      <c r="C188" s="9" t="s">
        <v>552</v>
      </c>
      <c r="D188" s="12" t="s">
        <v>21</v>
      </c>
      <c r="E188" s="9" t="s">
        <v>32</v>
      </c>
      <c r="G188" s="9" t="s">
        <v>20</v>
      </c>
      <c r="I188" s="9" t="s">
        <v>101</v>
      </c>
      <c r="N188" s="10"/>
      <c r="O188" s="10"/>
    </row>
    <row r="189" spans="1:15" ht="15.6">
      <c r="A189" s="9" t="s">
        <v>18</v>
      </c>
      <c r="B189" s="27" t="s">
        <v>500</v>
      </c>
      <c r="C189" s="9" t="s">
        <v>526</v>
      </c>
      <c r="D189" s="12">
        <v>0</v>
      </c>
      <c r="E189" s="9" t="s">
        <v>19</v>
      </c>
      <c r="G189" s="9" t="s">
        <v>20</v>
      </c>
      <c r="I189" s="9" t="s">
        <v>103</v>
      </c>
      <c r="N189" s="10"/>
      <c r="O189" s="10"/>
    </row>
    <row r="190" spans="1:15" ht="15.6">
      <c r="A190" s="9" t="s">
        <v>24</v>
      </c>
      <c r="B190" s="27" t="s">
        <v>500</v>
      </c>
      <c r="C190" s="9" t="s">
        <v>526</v>
      </c>
      <c r="D190" s="12">
        <v>40.1</v>
      </c>
      <c r="E190" s="9" t="s">
        <v>20</v>
      </c>
      <c r="G190" s="9" t="s">
        <v>20</v>
      </c>
      <c r="I190" s="9" t="s">
        <v>112</v>
      </c>
      <c r="N190" s="10"/>
      <c r="O190" s="10"/>
    </row>
    <row r="191" spans="1:15" ht="15.6">
      <c r="A191" s="9" t="s">
        <v>18</v>
      </c>
      <c r="B191" s="27" t="s">
        <v>500</v>
      </c>
      <c r="C191" s="9" t="s">
        <v>526</v>
      </c>
      <c r="D191" s="12">
        <v>64</v>
      </c>
      <c r="E191" s="9" t="s">
        <v>20</v>
      </c>
      <c r="G191" s="9" t="s">
        <v>20</v>
      </c>
      <c r="I191" s="9" t="s">
        <v>58</v>
      </c>
      <c r="N191" s="10"/>
      <c r="O191" s="10"/>
    </row>
    <row r="192" spans="1:15" ht="15.6">
      <c r="A192" s="9" t="s">
        <v>35</v>
      </c>
      <c r="B192" s="27" t="s">
        <v>500</v>
      </c>
      <c r="C192" s="9" t="s">
        <v>526</v>
      </c>
      <c r="D192" s="12">
        <v>80.2</v>
      </c>
      <c r="E192" s="9" t="s">
        <v>20</v>
      </c>
      <c r="G192" s="9" t="s">
        <v>20</v>
      </c>
      <c r="H192" s="9" t="s">
        <v>25</v>
      </c>
      <c r="I192" s="9" t="s">
        <v>36</v>
      </c>
      <c r="M192" s="9" t="s">
        <v>37</v>
      </c>
      <c r="N192" s="11" t="s">
        <v>197</v>
      </c>
      <c r="O192" s="11" t="s">
        <v>198</v>
      </c>
    </row>
    <row r="193" spans="1:15" ht="15.6">
      <c r="A193" s="9" t="s">
        <v>41</v>
      </c>
      <c r="B193" s="27" t="s">
        <v>500</v>
      </c>
      <c r="C193" s="9" t="s">
        <v>526</v>
      </c>
      <c r="D193" s="12" t="s">
        <v>21</v>
      </c>
      <c r="E193" s="9" t="s">
        <v>32</v>
      </c>
      <c r="G193" s="9" t="s">
        <v>20</v>
      </c>
      <c r="H193" s="9" t="s">
        <v>25</v>
      </c>
      <c r="I193" s="9" t="s">
        <v>199</v>
      </c>
      <c r="N193" s="10"/>
      <c r="O193" s="10"/>
    </row>
    <row r="194" spans="1:15" ht="15.6">
      <c r="A194" s="9" t="s">
        <v>18</v>
      </c>
      <c r="B194" s="27" t="s">
        <v>500</v>
      </c>
      <c r="C194" s="9" t="s">
        <v>553</v>
      </c>
      <c r="D194" s="12">
        <v>0</v>
      </c>
      <c r="E194" s="9" t="s">
        <v>19</v>
      </c>
      <c r="G194" s="9" t="s">
        <v>20</v>
      </c>
      <c r="I194" s="9" t="s">
        <v>200</v>
      </c>
      <c r="N194" s="10"/>
      <c r="O194" s="10"/>
    </row>
    <row r="195" spans="1:15" ht="15.6">
      <c r="A195" s="9" t="s">
        <v>24</v>
      </c>
      <c r="B195" s="27" t="s">
        <v>500</v>
      </c>
      <c r="C195" s="9" t="s">
        <v>553</v>
      </c>
      <c r="D195" s="12">
        <v>40.24</v>
      </c>
      <c r="E195" s="9" t="s">
        <v>20</v>
      </c>
      <c r="G195" s="9" t="s">
        <v>20</v>
      </c>
      <c r="H195" s="9" t="s">
        <v>25</v>
      </c>
      <c r="I195" s="9" t="s">
        <v>36</v>
      </c>
      <c r="M195" s="9" t="s">
        <v>201</v>
      </c>
      <c r="N195" s="11" t="s">
        <v>130</v>
      </c>
      <c r="O195" s="11" t="s">
        <v>202</v>
      </c>
    </row>
    <row r="196" spans="1:15" ht="15.6">
      <c r="A196" s="9" t="s">
        <v>18</v>
      </c>
      <c r="B196" s="27" t="s">
        <v>500</v>
      </c>
      <c r="C196" s="9" t="s">
        <v>553</v>
      </c>
      <c r="D196" s="12">
        <v>60.55</v>
      </c>
      <c r="E196" s="9" t="s">
        <v>20</v>
      </c>
      <c r="G196" s="9" t="s">
        <v>20</v>
      </c>
      <c r="I196" s="9" t="s">
        <v>58</v>
      </c>
      <c r="N196" s="10"/>
      <c r="O196" s="10"/>
    </row>
    <row r="197" spans="1:15" ht="15.6">
      <c r="A197" s="9" t="s">
        <v>35</v>
      </c>
      <c r="B197" s="27" t="s">
        <v>500</v>
      </c>
      <c r="C197" s="9" t="s">
        <v>553</v>
      </c>
      <c r="D197" s="12">
        <v>80.48</v>
      </c>
      <c r="E197" s="9" t="s">
        <v>20</v>
      </c>
      <c r="G197" s="9" t="s">
        <v>20</v>
      </c>
      <c r="I197" s="9" t="s">
        <v>112</v>
      </c>
      <c r="N197" s="10"/>
      <c r="O197" s="10"/>
    </row>
    <row r="198" spans="1:15" ht="15.6">
      <c r="A198" s="9" t="s">
        <v>41</v>
      </c>
      <c r="B198" s="27" t="s">
        <v>500</v>
      </c>
      <c r="C198" s="9" t="s">
        <v>553</v>
      </c>
      <c r="D198" s="12" t="s">
        <v>21</v>
      </c>
      <c r="E198" s="9" t="s">
        <v>32</v>
      </c>
      <c r="G198" s="9" t="s">
        <v>20</v>
      </c>
      <c r="H198" s="9" t="s">
        <v>25</v>
      </c>
      <c r="I198" s="9" t="s">
        <v>123</v>
      </c>
      <c r="N198" s="10"/>
      <c r="O198" s="10"/>
    </row>
    <row r="199" spans="1:15" ht="15.6">
      <c r="A199" s="9" t="s">
        <v>18</v>
      </c>
      <c r="B199" s="27" t="s">
        <v>500</v>
      </c>
      <c r="C199" s="9" t="s">
        <v>520</v>
      </c>
      <c r="D199" s="12">
        <v>0</v>
      </c>
      <c r="E199" s="9" t="s">
        <v>20</v>
      </c>
      <c r="G199" s="9" t="s">
        <v>20</v>
      </c>
      <c r="I199" s="9" t="s">
        <v>203</v>
      </c>
      <c r="N199" s="10"/>
      <c r="O199" s="10"/>
    </row>
    <row r="200" spans="1:15" ht="15.6">
      <c r="A200" s="9" t="s">
        <v>18</v>
      </c>
      <c r="B200" s="27" t="s">
        <v>500</v>
      </c>
      <c r="C200" s="9" t="s">
        <v>520</v>
      </c>
      <c r="D200" s="12">
        <v>12</v>
      </c>
      <c r="E200" s="9" t="s">
        <v>19</v>
      </c>
      <c r="G200" s="9" t="s">
        <v>20</v>
      </c>
      <c r="I200" s="9" t="s">
        <v>136</v>
      </c>
      <c r="N200" s="10"/>
      <c r="O200" s="10"/>
    </row>
    <row r="201" spans="1:15" ht="15.6">
      <c r="A201" s="9" t="s">
        <v>24</v>
      </c>
      <c r="B201" s="27" t="s">
        <v>500</v>
      </c>
      <c r="C201" s="9" t="s">
        <v>520</v>
      </c>
      <c r="D201" s="12">
        <v>40.270000000000003</v>
      </c>
      <c r="E201" s="9" t="s">
        <v>20</v>
      </c>
      <c r="G201" s="9" t="s">
        <v>20</v>
      </c>
      <c r="I201" s="9" t="s">
        <v>36</v>
      </c>
      <c r="M201" s="9" t="s">
        <v>201</v>
      </c>
      <c r="N201" s="11" t="s">
        <v>152</v>
      </c>
      <c r="O201" s="11" t="s">
        <v>204</v>
      </c>
    </row>
    <row r="202" spans="1:15" ht="15.6">
      <c r="A202" s="9" t="s">
        <v>35</v>
      </c>
      <c r="B202" s="27" t="s">
        <v>500</v>
      </c>
      <c r="C202" s="9" t="s">
        <v>520</v>
      </c>
      <c r="D202" s="12">
        <v>80.540000000000006</v>
      </c>
      <c r="E202" s="9" t="s">
        <v>20</v>
      </c>
      <c r="G202" s="9" t="s">
        <v>20</v>
      </c>
      <c r="H202" s="9" t="s">
        <v>25</v>
      </c>
      <c r="I202" s="9" t="s">
        <v>36</v>
      </c>
      <c r="M202" s="9" t="s">
        <v>205</v>
      </c>
      <c r="N202" s="11" t="s">
        <v>206</v>
      </c>
      <c r="O202" s="11" t="s">
        <v>207</v>
      </c>
    </row>
    <row r="203" spans="1:15" ht="15.6">
      <c r="A203" s="9" t="s">
        <v>41</v>
      </c>
      <c r="B203" s="27" t="s">
        <v>500</v>
      </c>
      <c r="C203" s="9" t="s">
        <v>520</v>
      </c>
      <c r="D203" s="12" t="s">
        <v>21</v>
      </c>
      <c r="E203" s="9" t="s">
        <v>32</v>
      </c>
      <c r="G203" s="9" t="s">
        <v>20</v>
      </c>
      <c r="H203" s="9" t="s">
        <v>25</v>
      </c>
      <c r="I203" s="9" t="s">
        <v>123</v>
      </c>
      <c r="N203" s="10"/>
      <c r="O203" s="10"/>
    </row>
    <row r="204" spans="1:15" ht="15.6">
      <c r="A204" s="9" t="s">
        <v>18</v>
      </c>
      <c r="B204" s="27" t="s">
        <v>500</v>
      </c>
      <c r="C204" s="9" t="s">
        <v>554</v>
      </c>
      <c r="D204" s="12">
        <v>0</v>
      </c>
      <c r="E204" s="9" t="s">
        <v>19</v>
      </c>
      <c r="G204" s="9" t="s">
        <v>20</v>
      </c>
      <c r="I204" s="9" t="s">
        <v>103</v>
      </c>
      <c r="N204" s="10"/>
      <c r="O204" s="10"/>
    </row>
    <row r="205" spans="1:15" ht="15.6">
      <c r="A205" s="9" t="s">
        <v>18</v>
      </c>
      <c r="B205" s="27" t="s">
        <v>500</v>
      </c>
      <c r="C205" s="9" t="s">
        <v>554</v>
      </c>
      <c r="D205" s="12">
        <v>19</v>
      </c>
      <c r="E205" s="9" t="s">
        <v>20</v>
      </c>
      <c r="G205" s="9" t="s">
        <v>20</v>
      </c>
      <c r="I205" s="9" t="s">
        <v>58</v>
      </c>
      <c r="N205" s="10"/>
      <c r="O205" s="10"/>
    </row>
    <row r="206" spans="1:15" ht="15.6">
      <c r="A206" s="9" t="s">
        <v>24</v>
      </c>
      <c r="B206" s="27" t="s">
        <v>500</v>
      </c>
      <c r="C206" s="9" t="s">
        <v>554</v>
      </c>
      <c r="D206" s="12">
        <v>40.17</v>
      </c>
      <c r="E206" s="9" t="s">
        <v>20</v>
      </c>
      <c r="G206" s="9" t="s">
        <v>20</v>
      </c>
      <c r="H206" s="9" t="s">
        <v>25</v>
      </c>
      <c r="I206" s="9" t="s">
        <v>36</v>
      </c>
      <c r="M206" s="9" t="s">
        <v>44</v>
      </c>
      <c r="N206" s="11" t="s">
        <v>208</v>
      </c>
      <c r="O206" s="11" t="s">
        <v>209</v>
      </c>
    </row>
    <row r="207" spans="1:15" ht="15.6">
      <c r="A207" s="9" t="s">
        <v>18</v>
      </c>
      <c r="B207" s="27" t="s">
        <v>500</v>
      </c>
      <c r="C207" s="9" t="s">
        <v>554</v>
      </c>
      <c r="D207" s="12">
        <v>62</v>
      </c>
      <c r="E207" s="9" t="s">
        <v>19</v>
      </c>
      <c r="G207" s="9" t="s">
        <v>20</v>
      </c>
      <c r="I207" s="9" t="s">
        <v>136</v>
      </c>
      <c r="N207" s="10"/>
      <c r="O207" s="10"/>
    </row>
    <row r="208" spans="1:15" ht="15.6">
      <c r="A208" s="9" t="s">
        <v>18</v>
      </c>
      <c r="B208" s="27" t="s">
        <v>500</v>
      </c>
      <c r="C208" s="9" t="s">
        <v>554</v>
      </c>
      <c r="D208" s="12">
        <v>79</v>
      </c>
      <c r="E208" s="9" t="s">
        <v>20</v>
      </c>
      <c r="G208" s="9" t="s">
        <v>20</v>
      </c>
      <c r="I208" s="9" t="s">
        <v>58</v>
      </c>
      <c r="N208" s="10"/>
      <c r="O208" s="10"/>
    </row>
    <row r="209" spans="1:15" ht="15.6">
      <c r="A209" s="9" t="s">
        <v>35</v>
      </c>
      <c r="B209" s="27" t="s">
        <v>500</v>
      </c>
      <c r="C209" s="9" t="s">
        <v>554</v>
      </c>
      <c r="D209" s="12">
        <v>80.34</v>
      </c>
      <c r="E209" s="9" t="s">
        <v>20</v>
      </c>
      <c r="G209" s="9" t="s">
        <v>20</v>
      </c>
      <c r="I209" s="9" t="s">
        <v>112</v>
      </c>
      <c r="N209" s="10"/>
      <c r="O209" s="10"/>
    </row>
    <row r="210" spans="1:15" ht="15.6">
      <c r="A210" s="9" t="s">
        <v>41</v>
      </c>
      <c r="B210" s="27" t="s">
        <v>500</v>
      </c>
      <c r="C210" s="9" t="s">
        <v>554</v>
      </c>
      <c r="D210" s="12" t="s">
        <v>21</v>
      </c>
      <c r="E210" s="9" t="s">
        <v>32</v>
      </c>
      <c r="G210" s="9" t="s">
        <v>20</v>
      </c>
      <c r="H210" s="9" t="s">
        <v>25</v>
      </c>
      <c r="I210" s="9" t="s">
        <v>123</v>
      </c>
      <c r="N210" s="10"/>
      <c r="O210" s="10"/>
    </row>
    <row r="211" spans="1:15" ht="15.6">
      <c r="A211" s="9" t="s">
        <v>18</v>
      </c>
      <c r="B211" s="27" t="s">
        <v>500</v>
      </c>
      <c r="C211" s="9" t="s">
        <v>521</v>
      </c>
      <c r="D211" s="12">
        <v>0</v>
      </c>
      <c r="E211" s="9" t="s">
        <v>20</v>
      </c>
      <c r="G211" s="9" t="s">
        <v>20</v>
      </c>
      <c r="I211" s="9" t="s">
        <v>203</v>
      </c>
      <c r="N211" s="10"/>
      <c r="O211" s="10"/>
    </row>
    <row r="212" spans="1:15" ht="15.6">
      <c r="A212" s="9" t="s">
        <v>18</v>
      </c>
      <c r="B212" s="27" t="s">
        <v>500</v>
      </c>
      <c r="C212" s="9" t="s">
        <v>521</v>
      </c>
      <c r="D212" s="12">
        <v>7.6</v>
      </c>
      <c r="E212" s="9" t="s">
        <v>20</v>
      </c>
      <c r="G212" s="9" t="s">
        <v>20</v>
      </c>
      <c r="I212" s="9" t="s">
        <v>60</v>
      </c>
      <c r="N212" s="10"/>
      <c r="O212" s="10"/>
    </row>
    <row r="213" spans="1:15" ht="15.6">
      <c r="A213" s="9" t="s">
        <v>18</v>
      </c>
      <c r="B213" s="27" t="s">
        <v>500</v>
      </c>
      <c r="C213" s="9" t="s">
        <v>521</v>
      </c>
      <c r="D213" s="12">
        <v>12</v>
      </c>
      <c r="E213" s="9" t="s">
        <v>20</v>
      </c>
      <c r="G213" s="9" t="s">
        <v>20</v>
      </c>
      <c r="I213" s="9" t="s">
        <v>58</v>
      </c>
      <c r="N213" s="10"/>
      <c r="O213" s="10"/>
    </row>
    <row r="214" spans="1:15" ht="15.6">
      <c r="A214" s="9" t="s">
        <v>18</v>
      </c>
      <c r="B214" s="27" t="s">
        <v>500</v>
      </c>
      <c r="C214" s="9" t="s">
        <v>521</v>
      </c>
      <c r="D214" s="12">
        <v>20.2</v>
      </c>
      <c r="E214" s="9" t="s">
        <v>20</v>
      </c>
      <c r="G214" s="9" t="s">
        <v>20</v>
      </c>
      <c r="I214" s="9" t="s">
        <v>60</v>
      </c>
      <c r="N214" s="10"/>
      <c r="O214" s="10"/>
    </row>
    <row r="215" spans="1:15" ht="15.6">
      <c r="A215" s="9" t="s">
        <v>24</v>
      </c>
      <c r="B215" s="27" t="s">
        <v>500</v>
      </c>
      <c r="C215" s="9" t="s">
        <v>521</v>
      </c>
      <c r="D215" s="12">
        <v>40.98</v>
      </c>
      <c r="E215" s="9" t="s">
        <v>20</v>
      </c>
      <c r="G215" s="9" t="s">
        <v>20</v>
      </c>
      <c r="I215" s="9" t="s">
        <v>112</v>
      </c>
      <c r="N215" s="10"/>
      <c r="O215" s="10"/>
    </row>
    <row r="216" spans="1:15" ht="15.6">
      <c r="A216" s="9" t="s">
        <v>18</v>
      </c>
      <c r="B216" s="27" t="s">
        <v>500</v>
      </c>
      <c r="C216" s="9" t="s">
        <v>521</v>
      </c>
      <c r="D216" s="12">
        <v>51</v>
      </c>
      <c r="E216" s="9" t="s">
        <v>20</v>
      </c>
      <c r="G216" s="9" t="s">
        <v>20</v>
      </c>
      <c r="I216" s="9" t="s">
        <v>58</v>
      </c>
      <c r="N216" s="10"/>
      <c r="O216" s="10"/>
    </row>
    <row r="217" spans="1:15" ht="15.6">
      <c r="A217" s="9" t="s">
        <v>18</v>
      </c>
      <c r="B217" s="27" t="s">
        <v>500</v>
      </c>
      <c r="C217" s="9" t="s">
        <v>521</v>
      </c>
      <c r="D217" s="12">
        <v>76.5</v>
      </c>
      <c r="E217" s="9" t="s">
        <v>20</v>
      </c>
      <c r="G217" s="9" t="s">
        <v>20</v>
      </c>
      <c r="I217" s="9" t="s">
        <v>210</v>
      </c>
      <c r="N217" s="10"/>
      <c r="O217" s="10"/>
    </row>
    <row r="218" spans="1:15" ht="15.6">
      <c r="A218" s="9" t="s">
        <v>35</v>
      </c>
      <c r="B218" s="27" t="s">
        <v>500</v>
      </c>
      <c r="C218" s="9" t="s">
        <v>521</v>
      </c>
      <c r="D218" s="12">
        <v>81.96</v>
      </c>
      <c r="E218" s="9" t="s">
        <v>20</v>
      </c>
      <c r="G218" s="9" t="s">
        <v>20</v>
      </c>
      <c r="H218" s="9" t="s">
        <v>25</v>
      </c>
      <c r="I218" s="9" t="s">
        <v>36</v>
      </c>
      <c r="M218" s="9" t="s">
        <v>37</v>
      </c>
      <c r="N218" s="11" t="s">
        <v>211</v>
      </c>
      <c r="O218" s="11" t="s">
        <v>212</v>
      </c>
    </row>
    <row r="219" spans="1:15" ht="16.2" customHeight="1">
      <c r="A219" s="9" t="s">
        <v>41</v>
      </c>
      <c r="B219" s="27" t="s">
        <v>500</v>
      </c>
      <c r="C219" s="9" t="s">
        <v>521</v>
      </c>
      <c r="D219" s="12" t="s">
        <v>21</v>
      </c>
      <c r="E219" s="9" t="s">
        <v>32</v>
      </c>
      <c r="G219" s="9" t="s">
        <v>20</v>
      </c>
      <c r="H219" s="9" t="s">
        <v>25</v>
      </c>
      <c r="I219" s="9" t="s">
        <v>123</v>
      </c>
      <c r="N219" s="10"/>
      <c r="O219" s="10"/>
    </row>
    <row r="220" spans="1:15" s="31" customFormat="1" ht="15.6">
      <c r="A220" s="28" t="s">
        <v>18</v>
      </c>
      <c r="B220" s="29" t="s">
        <v>500</v>
      </c>
      <c r="C220" s="28" t="s">
        <v>555</v>
      </c>
      <c r="D220" s="30">
        <v>0</v>
      </c>
      <c r="E220" s="28" t="s">
        <v>19</v>
      </c>
      <c r="G220" s="28" t="s">
        <v>20</v>
      </c>
      <c r="I220" s="28" t="s">
        <v>103</v>
      </c>
      <c r="N220" s="32"/>
      <c r="O220" s="32"/>
    </row>
    <row r="221" spans="1:15" s="31" customFormat="1" ht="15.6">
      <c r="A221" s="28" t="s">
        <v>24</v>
      </c>
      <c r="B221" s="29" t="s">
        <v>500</v>
      </c>
      <c r="C221" s="28" t="s">
        <v>555</v>
      </c>
      <c r="D221" s="30">
        <v>40.36</v>
      </c>
      <c r="E221" s="28" t="s">
        <v>20</v>
      </c>
      <c r="G221" s="28" t="s">
        <v>20</v>
      </c>
      <c r="I221" s="28" t="s">
        <v>112</v>
      </c>
      <c r="N221" s="32"/>
      <c r="O221" s="32"/>
    </row>
    <row r="222" spans="1:15" s="31" customFormat="1" ht="15.6">
      <c r="A222" s="28" t="s">
        <v>18</v>
      </c>
      <c r="B222" s="29" t="s">
        <v>500</v>
      </c>
      <c r="C222" s="28" t="s">
        <v>555</v>
      </c>
      <c r="D222" s="30">
        <v>75</v>
      </c>
      <c r="E222" s="28" t="s">
        <v>20</v>
      </c>
      <c r="G222" s="28" t="s">
        <v>20</v>
      </c>
      <c r="I222" s="28" t="s">
        <v>58</v>
      </c>
      <c r="N222" s="32"/>
      <c r="O222" s="32"/>
    </row>
    <row r="223" spans="1:15" s="31" customFormat="1" ht="15.6">
      <c r="A223" s="28" t="s">
        <v>35</v>
      </c>
      <c r="B223" s="29" t="s">
        <v>500</v>
      </c>
      <c r="C223" s="28" t="s">
        <v>555</v>
      </c>
      <c r="D223" s="30">
        <v>80.72</v>
      </c>
      <c r="E223" s="28" t="s">
        <v>20</v>
      </c>
      <c r="G223" s="28" t="s">
        <v>20</v>
      </c>
      <c r="I223" s="28" t="s">
        <v>112</v>
      </c>
      <c r="N223" s="32"/>
      <c r="O223" s="32"/>
    </row>
    <row r="224" spans="1:15" s="31" customFormat="1" ht="15.6">
      <c r="A224" s="28" t="s">
        <v>41</v>
      </c>
      <c r="B224" s="29" t="s">
        <v>500</v>
      </c>
      <c r="C224" s="28" t="s">
        <v>555</v>
      </c>
      <c r="D224" s="30" t="s">
        <v>21</v>
      </c>
      <c r="E224" s="28" t="s">
        <v>32</v>
      </c>
      <c r="G224" s="28" t="s">
        <v>20</v>
      </c>
      <c r="H224" s="28" t="s">
        <v>25</v>
      </c>
      <c r="I224" s="28" t="s">
        <v>123</v>
      </c>
      <c r="N224" s="32"/>
      <c r="O224" s="32"/>
    </row>
    <row r="225" spans="1:16" s="31" customFormat="1" ht="15.6">
      <c r="A225" s="28" t="s">
        <v>18</v>
      </c>
      <c r="B225" s="29" t="s">
        <v>500</v>
      </c>
      <c r="C225" s="28" t="s">
        <v>522</v>
      </c>
      <c r="D225" s="30">
        <v>0</v>
      </c>
      <c r="E225" s="28" t="s">
        <v>20</v>
      </c>
      <c r="G225" s="28" t="s">
        <v>20</v>
      </c>
      <c r="I225" s="28" t="s">
        <v>125</v>
      </c>
      <c r="N225" s="32"/>
      <c r="O225" s="32"/>
    </row>
    <row r="226" spans="1:16" s="31" customFormat="1" ht="15.6">
      <c r="A226" s="28" t="s">
        <v>18</v>
      </c>
      <c r="B226" s="29" t="s">
        <v>500</v>
      </c>
      <c r="C226" s="28" t="s">
        <v>522</v>
      </c>
      <c r="D226" s="30">
        <v>3</v>
      </c>
      <c r="E226" s="28" t="s">
        <v>20</v>
      </c>
      <c r="G226" s="28" t="s">
        <v>20</v>
      </c>
      <c r="I226" s="28" t="s">
        <v>60</v>
      </c>
      <c r="N226" s="32"/>
      <c r="O226" s="32"/>
    </row>
    <row r="227" spans="1:16" s="31" customFormat="1" ht="15.6">
      <c r="A227" s="28" t="s">
        <v>24</v>
      </c>
      <c r="B227" s="29" t="s">
        <v>500</v>
      </c>
      <c r="C227" s="28" t="s">
        <v>522</v>
      </c>
      <c r="D227" s="30">
        <v>40.98</v>
      </c>
      <c r="E227" s="28" t="s">
        <v>20</v>
      </c>
      <c r="G227" s="28" t="s">
        <v>20</v>
      </c>
      <c r="I227" s="28" t="s">
        <v>112</v>
      </c>
      <c r="N227" s="32"/>
      <c r="O227" s="32"/>
    </row>
    <row r="228" spans="1:16" s="31" customFormat="1" ht="15.6">
      <c r="A228" s="28" t="s">
        <v>35</v>
      </c>
      <c r="B228" s="29" t="s">
        <v>500</v>
      </c>
      <c r="C228" s="28" t="s">
        <v>522</v>
      </c>
      <c r="D228" s="30">
        <v>82.08</v>
      </c>
      <c r="E228" s="28" t="s">
        <v>20</v>
      </c>
      <c r="G228" s="28" t="s">
        <v>20</v>
      </c>
      <c r="I228" s="28" t="s">
        <v>112</v>
      </c>
      <c r="N228" s="32"/>
      <c r="O228" s="32"/>
    </row>
    <row r="229" spans="1:16" s="31" customFormat="1" ht="15.6">
      <c r="A229" s="28" t="s">
        <v>41</v>
      </c>
      <c r="B229" s="29" t="s">
        <v>500</v>
      </c>
      <c r="C229" s="28" t="s">
        <v>522</v>
      </c>
      <c r="D229" s="30" t="s">
        <v>21</v>
      </c>
      <c r="E229" s="28" t="s">
        <v>32</v>
      </c>
      <c r="G229" s="28" t="s">
        <v>20</v>
      </c>
      <c r="H229" s="28" t="s">
        <v>28</v>
      </c>
      <c r="I229" s="28" t="s">
        <v>213</v>
      </c>
      <c r="N229" s="32"/>
      <c r="O229" s="32"/>
    </row>
    <row r="230" spans="1:16" ht="15.6">
      <c r="A230" s="9" t="s">
        <v>18</v>
      </c>
      <c r="B230" s="27" t="s">
        <v>500</v>
      </c>
      <c r="C230" s="9" t="s">
        <v>523</v>
      </c>
      <c r="D230" s="12">
        <v>0</v>
      </c>
      <c r="E230" s="9" t="s">
        <v>20</v>
      </c>
      <c r="G230" s="9" t="s">
        <v>20</v>
      </c>
      <c r="H230" s="9" t="s">
        <v>132</v>
      </c>
      <c r="I230" s="9" t="s">
        <v>91</v>
      </c>
      <c r="N230" s="10"/>
      <c r="O230" s="10"/>
    </row>
    <row r="231" spans="1:16" ht="15.6">
      <c r="A231" s="9" t="s">
        <v>18</v>
      </c>
      <c r="B231" s="27" t="s">
        <v>500</v>
      </c>
      <c r="C231" s="9" t="s">
        <v>523</v>
      </c>
      <c r="D231" s="12">
        <v>17.350000000000001</v>
      </c>
      <c r="E231" s="9" t="s">
        <v>42</v>
      </c>
      <c r="G231" s="9" t="s">
        <v>20</v>
      </c>
      <c r="I231" s="9" t="s">
        <v>190</v>
      </c>
      <c r="N231" s="10"/>
      <c r="O231" s="10"/>
    </row>
    <row r="232" spans="1:16" ht="15.6">
      <c r="A232" s="9" t="s">
        <v>24</v>
      </c>
      <c r="B232" s="27" t="s">
        <v>500</v>
      </c>
      <c r="C232" s="9" t="s">
        <v>523</v>
      </c>
      <c r="D232" s="12">
        <v>39.770000000000003</v>
      </c>
      <c r="E232" s="9" t="s">
        <v>20</v>
      </c>
      <c r="G232" s="9" t="s">
        <v>20</v>
      </c>
      <c r="I232" s="9" t="s">
        <v>112</v>
      </c>
      <c r="N232" s="10"/>
      <c r="O232" s="10"/>
      <c r="P232" s="9" t="s">
        <v>63</v>
      </c>
    </row>
    <row r="233" spans="1:16" ht="15.6">
      <c r="A233" s="9" t="s">
        <v>35</v>
      </c>
      <c r="B233" s="27" t="s">
        <v>500</v>
      </c>
      <c r="C233" s="9" t="s">
        <v>523</v>
      </c>
      <c r="D233" s="8">
        <f>D232+39.5</f>
        <v>79.27000000000001</v>
      </c>
      <c r="E233" s="9" t="s">
        <v>20</v>
      </c>
      <c r="G233" s="9" t="s">
        <v>20</v>
      </c>
      <c r="I233" s="9" t="s">
        <v>112</v>
      </c>
      <c r="N233" s="10"/>
      <c r="O233" s="10"/>
    </row>
    <row r="234" spans="1:16" ht="15.6">
      <c r="A234" s="9" t="s">
        <v>41</v>
      </c>
      <c r="B234" s="27" t="s">
        <v>500</v>
      </c>
      <c r="C234" s="9" t="s">
        <v>523</v>
      </c>
      <c r="D234" s="12" t="s">
        <v>21</v>
      </c>
      <c r="E234" s="9" t="s">
        <v>32</v>
      </c>
      <c r="G234" s="9" t="s">
        <v>20</v>
      </c>
      <c r="H234" s="9" t="s">
        <v>132</v>
      </c>
      <c r="I234" s="9" t="s">
        <v>214</v>
      </c>
      <c r="N234" s="10"/>
      <c r="O234" s="10"/>
    </row>
    <row r="235" spans="1:16" ht="15.6">
      <c r="A235" s="9" t="s">
        <v>18</v>
      </c>
      <c r="B235" s="27" t="s">
        <v>500</v>
      </c>
      <c r="C235" s="9" t="s">
        <v>556</v>
      </c>
      <c r="D235" s="12">
        <v>0</v>
      </c>
      <c r="E235" s="9" t="s">
        <v>19</v>
      </c>
      <c r="G235" s="9" t="s">
        <v>20</v>
      </c>
      <c r="I235" s="9" t="s">
        <v>103</v>
      </c>
      <c r="N235" s="10"/>
      <c r="O235" s="10"/>
    </row>
    <row r="236" spans="1:16" ht="15.6">
      <c r="A236" s="9" t="s">
        <v>18</v>
      </c>
      <c r="B236" s="27" t="s">
        <v>500</v>
      </c>
      <c r="C236" s="9" t="s">
        <v>556</v>
      </c>
      <c r="D236" s="12">
        <v>12.5</v>
      </c>
      <c r="E236" s="9" t="s">
        <v>20</v>
      </c>
      <c r="G236" s="9" t="s">
        <v>20</v>
      </c>
      <c r="I236" s="9" t="s">
        <v>58</v>
      </c>
      <c r="N236" s="10"/>
      <c r="O236" s="10"/>
    </row>
    <row r="237" spans="1:16" ht="15.6">
      <c r="A237" s="9" t="s">
        <v>18</v>
      </c>
      <c r="B237" s="27" t="s">
        <v>500</v>
      </c>
      <c r="C237" s="9" t="s">
        <v>556</v>
      </c>
      <c r="D237" s="12">
        <v>35.5</v>
      </c>
      <c r="E237" s="9" t="s">
        <v>19</v>
      </c>
      <c r="G237" s="9" t="s">
        <v>20</v>
      </c>
      <c r="I237" s="9" t="s">
        <v>136</v>
      </c>
      <c r="N237" s="10"/>
      <c r="O237" s="10"/>
    </row>
    <row r="238" spans="1:16" ht="15.6">
      <c r="A238" s="9" t="s">
        <v>24</v>
      </c>
      <c r="B238" s="27" t="s">
        <v>500</v>
      </c>
      <c r="C238" s="9" t="s">
        <v>556</v>
      </c>
      <c r="D238" s="12">
        <v>40.58</v>
      </c>
      <c r="E238" s="9" t="s">
        <v>20</v>
      </c>
      <c r="G238" s="9" t="s">
        <v>20</v>
      </c>
      <c r="I238" s="9" t="s">
        <v>168</v>
      </c>
      <c r="M238" s="9" t="s">
        <v>28</v>
      </c>
      <c r="N238" s="11" t="s">
        <v>29</v>
      </c>
      <c r="O238" s="11" t="s">
        <v>215</v>
      </c>
    </row>
    <row r="239" spans="1:16" ht="15.6">
      <c r="A239" s="9" t="s">
        <v>35</v>
      </c>
      <c r="B239" s="27" t="s">
        <v>500</v>
      </c>
      <c r="C239" s="9" t="s">
        <v>556</v>
      </c>
      <c r="D239" s="12">
        <v>81.17</v>
      </c>
      <c r="E239" s="9" t="s">
        <v>20</v>
      </c>
      <c r="G239" s="9" t="s">
        <v>20</v>
      </c>
      <c r="I239" s="9" t="s">
        <v>112</v>
      </c>
      <c r="N239" s="10"/>
      <c r="O239" s="10"/>
    </row>
    <row r="240" spans="1:16" ht="15.6">
      <c r="A240" s="9" t="s">
        <v>41</v>
      </c>
      <c r="B240" s="27" t="s">
        <v>500</v>
      </c>
      <c r="C240" s="9" t="s">
        <v>556</v>
      </c>
      <c r="D240" s="12" t="s">
        <v>21</v>
      </c>
      <c r="E240" s="9" t="s">
        <v>32</v>
      </c>
      <c r="G240" s="9" t="s">
        <v>20</v>
      </c>
      <c r="I240" s="9" t="s">
        <v>123</v>
      </c>
      <c r="N240" s="10"/>
      <c r="O240" s="10"/>
    </row>
    <row r="241" spans="1:15" ht="15.6">
      <c r="A241" s="9" t="s">
        <v>18</v>
      </c>
      <c r="B241" s="27" t="s">
        <v>500</v>
      </c>
      <c r="C241" s="9" t="s">
        <v>524</v>
      </c>
      <c r="D241" s="12">
        <v>0</v>
      </c>
      <c r="E241" s="9" t="s">
        <v>42</v>
      </c>
      <c r="G241" s="9" t="s">
        <v>20</v>
      </c>
      <c r="I241" s="9" t="s">
        <v>116</v>
      </c>
      <c r="N241" s="10"/>
      <c r="O241" s="10"/>
    </row>
    <row r="242" spans="1:15" ht="15.6">
      <c r="A242" s="9" t="s">
        <v>24</v>
      </c>
      <c r="B242" s="27" t="s">
        <v>500</v>
      </c>
      <c r="C242" s="9" t="s">
        <v>524</v>
      </c>
      <c r="D242" s="12">
        <v>40.4</v>
      </c>
      <c r="E242" s="9" t="s">
        <v>20</v>
      </c>
      <c r="G242" s="9" t="s">
        <v>20</v>
      </c>
      <c r="I242" s="9" t="s">
        <v>112</v>
      </c>
      <c r="N242" s="10"/>
      <c r="O242" s="10"/>
    </row>
    <row r="243" spans="1:15" ht="15.6">
      <c r="A243" s="9" t="s">
        <v>35</v>
      </c>
      <c r="B243" s="27" t="s">
        <v>500</v>
      </c>
      <c r="C243" s="9" t="s">
        <v>524</v>
      </c>
      <c r="D243" s="12">
        <v>80.8</v>
      </c>
      <c r="E243" s="9" t="s">
        <v>20</v>
      </c>
      <c r="G243" s="9" t="s">
        <v>20</v>
      </c>
      <c r="I243" s="9" t="s">
        <v>112</v>
      </c>
      <c r="N243" s="10"/>
      <c r="O243" s="10"/>
    </row>
    <row r="244" spans="1:15" ht="15.6">
      <c r="A244" s="9" t="s">
        <v>41</v>
      </c>
      <c r="B244" s="27" t="s">
        <v>500</v>
      </c>
      <c r="C244" s="9" t="s">
        <v>524</v>
      </c>
      <c r="D244" s="12" t="s">
        <v>21</v>
      </c>
      <c r="E244" s="9" t="s">
        <v>32</v>
      </c>
      <c r="G244" s="9" t="s">
        <v>20</v>
      </c>
      <c r="I244" s="9" t="s">
        <v>139</v>
      </c>
      <c r="N244" s="10"/>
      <c r="O244" s="10"/>
    </row>
    <row r="245" spans="1:15" ht="15.6">
      <c r="A245" s="9" t="s">
        <v>18</v>
      </c>
      <c r="B245" s="27" t="s">
        <v>500</v>
      </c>
      <c r="C245" s="9" t="s">
        <v>557</v>
      </c>
      <c r="D245" s="12">
        <v>0</v>
      </c>
      <c r="E245" s="9" t="s">
        <v>19</v>
      </c>
      <c r="G245" s="9" t="s">
        <v>20</v>
      </c>
      <c r="I245" s="9" t="s">
        <v>103</v>
      </c>
      <c r="N245" s="10"/>
      <c r="O245" s="10"/>
    </row>
    <row r="246" spans="1:15" ht="15.6">
      <c r="A246" s="9" t="s">
        <v>24</v>
      </c>
      <c r="B246" s="27" t="s">
        <v>500</v>
      </c>
      <c r="C246" s="9" t="s">
        <v>557</v>
      </c>
      <c r="D246" s="12">
        <v>40.19</v>
      </c>
      <c r="E246" s="9" t="s">
        <v>20</v>
      </c>
      <c r="G246" s="9" t="s">
        <v>20</v>
      </c>
      <c r="I246" s="9" t="s">
        <v>112</v>
      </c>
      <c r="N246" s="10"/>
      <c r="O246" s="10"/>
    </row>
    <row r="247" spans="1:15" ht="15.6">
      <c r="A247" s="9" t="s">
        <v>35</v>
      </c>
      <c r="B247" s="27" t="s">
        <v>500</v>
      </c>
      <c r="C247" s="9" t="s">
        <v>557</v>
      </c>
      <c r="D247" s="12">
        <v>80.38</v>
      </c>
      <c r="E247" s="9" t="s">
        <v>20</v>
      </c>
      <c r="G247" s="9" t="s">
        <v>20</v>
      </c>
      <c r="I247" s="9" t="s">
        <v>112</v>
      </c>
      <c r="N247" s="10"/>
      <c r="O247" s="10"/>
    </row>
    <row r="248" spans="1:15" ht="15.6">
      <c r="A248" s="9" t="s">
        <v>41</v>
      </c>
      <c r="B248" s="27" t="s">
        <v>500</v>
      </c>
      <c r="C248" s="9" t="s">
        <v>557</v>
      </c>
      <c r="D248" s="12" t="s">
        <v>21</v>
      </c>
      <c r="E248" s="9" t="s">
        <v>32</v>
      </c>
      <c r="G248" s="9" t="s">
        <v>20</v>
      </c>
      <c r="I248" s="9" t="s">
        <v>216</v>
      </c>
      <c r="N248" s="10"/>
      <c r="O248" s="10"/>
    </row>
    <row r="249" spans="1:15" ht="15.6">
      <c r="A249" s="9" t="s">
        <v>18</v>
      </c>
      <c r="B249" s="27" t="s">
        <v>500</v>
      </c>
      <c r="C249" s="9" t="s">
        <v>525</v>
      </c>
      <c r="D249" s="12">
        <v>0</v>
      </c>
      <c r="E249" s="9" t="s">
        <v>19</v>
      </c>
      <c r="G249" s="9" t="s">
        <v>20</v>
      </c>
      <c r="I249" s="9" t="s">
        <v>103</v>
      </c>
      <c r="N249" s="10"/>
      <c r="O249" s="10"/>
    </row>
    <row r="250" spans="1:15" ht="15.6">
      <c r="A250" s="9" t="s">
        <v>18</v>
      </c>
      <c r="B250" s="27" t="s">
        <v>500</v>
      </c>
      <c r="C250" s="9" t="s">
        <v>525</v>
      </c>
      <c r="D250" s="12">
        <v>12</v>
      </c>
      <c r="E250" s="9" t="s">
        <v>20</v>
      </c>
      <c r="G250" s="9" t="s">
        <v>20</v>
      </c>
      <c r="I250" s="9" t="s">
        <v>58</v>
      </c>
      <c r="N250" s="10"/>
      <c r="O250" s="10"/>
    </row>
    <row r="251" spans="1:15" ht="15.6">
      <c r="A251" s="9" t="s">
        <v>24</v>
      </c>
      <c r="B251" s="27" t="s">
        <v>500</v>
      </c>
      <c r="C251" s="9" t="s">
        <v>525</v>
      </c>
      <c r="D251" s="12">
        <v>40.380000000000003</v>
      </c>
      <c r="E251" s="9" t="s">
        <v>20</v>
      </c>
      <c r="G251" s="9" t="s">
        <v>20</v>
      </c>
      <c r="H251" s="9" t="s">
        <v>25</v>
      </c>
      <c r="I251" s="9" t="s">
        <v>36</v>
      </c>
      <c r="M251" s="9" t="s">
        <v>44</v>
      </c>
      <c r="N251" s="11" t="s">
        <v>217</v>
      </c>
      <c r="O251" s="11" t="s">
        <v>218</v>
      </c>
    </row>
    <row r="252" spans="1:15" ht="15.6">
      <c r="A252" s="9" t="s">
        <v>35</v>
      </c>
      <c r="B252" s="27" t="s">
        <v>500</v>
      </c>
      <c r="C252" s="9" t="s">
        <v>525</v>
      </c>
      <c r="D252" s="12">
        <v>80.77</v>
      </c>
      <c r="E252" s="9" t="s">
        <v>20</v>
      </c>
      <c r="G252" s="9" t="s">
        <v>20</v>
      </c>
      <c r="I252" s="9" t="s">
        <v>36</v>
      </c>
      <c r="M252" s="9" t="s">
        <v>37</v>
      </c>
      <c r="N252" s="11" t="s">
        <v>219</v>
      </c>
      <c r="O252" s="11" t="s">
        <v>220</v>
      </c>
    </row>
    <row r="253" spans="1:15" ht="15.6">
      <c r="A253" s="9" t="s">
        <v>41</v>
      </c>
      <c r="B253" s="27" t="s">
        <v>500</v>
      </c>
      <c r="C253" s="9" t="s">
        <v>525</v>
      </c>
      <c r="D253" s="12" t="s">
        <v>21</v>
      </c>
      <c r="E253" s="9" t="s">
        <v>32</v>
      </c>
      <c r="G253" s="9" t="s">
        <v>20</v>
      </c>
      <c r="H253" s="9" t="s">
        <v>132</v>
      </c>
      <c r="I253" s="9" t="s">
        <v>193</v>
      </c>
      <c r="N253" s="10"/>
      <c r="O253" s="10"/>
    </row>
    <row r="254" spans="1:15" ht="15.6">
      <c r="A254" s="9" t="s">
        <v>18</v>
      </c>
      <c r="B254" s="27" t="s">
        <v>500</v>
      </c>
      <c r="C254" s="9" t="s">
        <v>558</v>
      </c>
      <c r="D254" s="12">
        <v>0</v>
      </c>
      <c r="E254" s="9" t="s">
        <v>20</v>
      </c>
      <c r="G254" s="9" t="s">
        <v>20</v>
      </c>
      <c r="I254" s="9" t="s">
        <v>91</v>
      </c>
      <c r="N254" s="10"/>
      <c r="O254" s="10"/>
    </row>
    <row r="255" spans="1:15" ht="15.6">
      <c r="A255" s="9" t="s">
        <v>18</v>
      </c>
      <c r="B255" s="27" t="s">
        <v>500</v>
      </c>
      <c r="C255" s="9" t="s">
        <v>558</v>
      </c>
      <c r="D255" s="12">
        <v>2</v>
      </c>
      <c r="E255" s="9" t="s">
        <v>19</v>
      </c>
      <c r="G255" s="9" t="s">
        <v>20</v>
      </c>
      <c r="I255" s="9" t="s">
        <v>136</v>
      </c>
      <c r="N255" s="10"/>
      <c r="O255" s="10"/>
    </row>
    <row r="256" spans="1:15" ht="15.6">
      <c r="A256" s="9" t="s">
        <v>18</v>
      </c>
      <c r="B256" s="27" t="s">
        <v>500</v>
      </c>
      <c r="C256" s="9" t="s">
        <v>558</v>
      </c>
      <c r="D256" s="12">
        <v>13.4</v>
      </c>
      <c r="E256" s="9" t="s">
        <v>20</v>
      </c>
      <c r="G256" s="9" t="s">
        <v>20</v>
      </c>
      <c r="I256" s="9" t="s">
        <v>221</v>
      </c>
      <c r="J256" s="9" t="s">
        <v>222</v>
      </c>
      <c r="N256" s="10"/>
      <c r="O256" s="10"/>
    </row>
    <row r="257" spans="1:15" ht="15.6">
      <c r="A257" s="9" t="s">
        <v>24</v>
      </c>
      <c r="B257" s="27" t="s">
        <v>500</v>
      </c>
      <c r="C257" s="9" t="s">
        <v>558</v>
      </c>
      <c r="D257" s="12">
        <v>40.08</v>
      </c>
      <c r="E257" s="9" t="s">
        <v>20</v>
      </c>
      <c r="G257" s="9" t="s">
        <v>20</v>
      </c>
      <c r="H257" s="9" t="s">
        <v>25</v>
      </c>
      <c r="I257" s="9" t="s">
        <v>36</v>
      </c>
      <c r="M257" s="9" t="s">
        <v>44</v>
      </c>
      <c r="N257" s="11" t="s">
        <v>223</v>
      </c>
      <c r="O257" s="11" t="s">
        <v>224</v>
      </c>
    </row>
    <row r="258" spans="1:15" ht="15.6">
      <c r="A258" s="9" t="s">
        <v>35</v>
      </c>
      <c r="B258" s="27" t="s">
        <v>500</v>
      </c>
      <c r="C258" s="9" t="s">
        <v>558</v>
      </c>
      <c r="D258" s="12">
        <v>80.17</v>
      </c>
      <c r="E258" s="9" t="s">
        <v>20</v>
      </c>
      <c r="G258" s="9" t="s">
        <v>20</v>
      </c>
      <c r="I258" s="9" t="s">
        <v>112</v>
      </c>
      <c r="N258" s="10"/>
      <c r="O258" s="10"/>
    </row>
    <row r="259" spans="1:15" ht="15.6">
      <c r="A259" s="9" t="s">
        <v>41</v>
      </c>
      <c r="B259" s="27" t="s">
        <v>500</v>
      </c>
      <c r="C259" s="9" t="s">
        <v>558</v>
      </c>
      <c r="D259" s="12" t="s">
        <v>21</v>
      </c>
      <c r="E259" s="9" t="s">
        <v>32</v>
      </c>
      <c r="G259" s="9" t="s">
        <v>20</v>
      </c>
      <c r="H259" s="9" t="s">
        <v>49</v>
      </c>
      <c r="I259" s="9" t="s">
        <v>225</v>
      </c>
      <c r="N259" s="10"/>
      <c r="O259" s="10"/>
    </row>
    <row r="260" spans="1:15" ht="15.6">
      <c r="A260" s="9" t="s">
        <v>18</v>
      </c>
      <c r="B260" s="27" t="s">
        <v>500</v>
      </c>
      <c r="C260" s="9" t="s">
        <v>519</v>
      </c>
      <c r="D260" s="12">
        <v>0</v>
      </c>
      <c r="E260" s="9" t="s">
        <v>20</v>
      </c>
      <c r="G260" s="9" t="s">
        <v>20</v>
      </c>
      <c r="I260" s="9" t="s">
        <v>125</v>
      </c>
      <c r="N260" s="10"/>
      <c r="O260" s="10"/>
    </row>
    <row r="261" spans="1:15" ht="15.6">
      <c r="A261" s="9" t="s">
        <v>24</v>
      </c>
      <c r="B261" s="27" t="s">
        <v>500</v>
      </c>
      <c r="C261" s="9" t="s">
        <v>519</v>
      </c>
      <c r="D261" s="12">
        <v>40.380000000000003</v>
      </c>
      <c r="E261" s="9" t="s">
        <v>20</v>
      </c>
      <c r="G261" s="9" t="s">
        <v>20</v>
      </c>
      <c r="H261" s="9" t="s">
        <v>113</v>
      </c>
      <c r="I261" s="9" t="s">
        <v>226</v>
      </c>
      <c r="M261" s="9" t="s">
        <v>105</v>
      </c>
      <c r="N261" s="11" t="s">
        <v>227</v>
      </c>
      <c r="O261" s="11" t="s">
        <v>228</v>
      </c>
    </row>
    <row r="262" spans="1:15" ht="15.6">
      <c r="A262" s="9" t="s">
        <v>35</v>
      </c>
      <c r="B262" s="27" t="s">
        <v>500</v>
      </c>
      <c r="C262" s="9" t="s">
        <v>519</v>
      </c>
      <c r="D262" s="12">
        <v>80.77</v>
      </c>
      <c r="E262" s="9" t="s">
        <v>20</v>
      </c>
      <c r="G262" s="9" t="s">
        <v>20</v>
      </c>
      <c r="H262" s="9" t="s">
        <v>25</v>
      </c>
      <c r="I262" s="9" t="s">
        <v>229</v>
      </c>
      <c r="M262" s="9" t="s">
        <v>230</v>
      </c>
      <c r="N262" s="11" t="s">
        <v>231</v>
      </c>
      <c r="O262" s="11" t="s">
        <v>232</v>
      </c>
    </row>
    <row r="263" spans="1:15" ht="15.6">
      <c r="A263" s="9" t="s">
        <v>41</v>
      </c>
      <c r="B263" s="27" t="s">
        <v>500</v>
      </c>
      <c r="C263" s="9" t="s">
        <v>519</v>
      </c>
      <c r="D263" s="12" t="s">
        <v>21</v>
      </c>
      <c r="E263" s="9" t="s">
        <v>32</v>
      </c>
      <c r="G263" s="9" t="s">
        <v>20</v>
      </c>
      <c r="H263" s="9" t="s">
        <v>233</v>
      </c>
      <c r="I263" s="9" t="s">
        <v>234</v>
      </c>
      <c r="N263" s="10"/>
      <c r="O263" s="10"/>
    </row>
    <row r="264" spans="1:15" ht="15.6">
      <c r="A264" s="9" t="s">
        <v>18</v>
      </c>
      <c r="B264" s="27" t="s">
        <v>500</v>
      </c>
      <c r="C264" s="9" t="s">
        <v>559</v>
      </c>
      <c r="D264" s="12">
        <v>0</v>
      </c>
      <c r="E264" s="9" t="s">
        <v>20</v>
      </c>
      <c r="G264" s="9" t="s">
        <v>20</v>
      </c>
      <c r="I264" s="9" t="s">
        <v>125</v>
      </c>
      <c r="N264" s="10"/>
      <c r="O264" s="10"/>
    </row>
    <row r="265" spans="1:15" ht="15.6">
      <c r="A265" s="9" t="s">
        <v>24</v>
      </c>
      <c r="B265" s="27" t="s">
        <v>500</v>
      </c>
      <c r="C265" s="9" t="s">
        <v>559</v>
      </c>
      <c r="D265" s="12">
        <v>40.06</v>
      </c>
      <c r="E265" s="9" t="s">
        <v>20</v>
      </c>
      <c r="G265" s="9" t="s">
        <v>20</v>
      </c>
      <c r="H265" s="9" t="s">
        <v>28</v>
      </c>
      <c r="I265" s="9" t="s">
        <v>36</v>
      </c>
      <c r="M265" s="9" t="s">
        <v>44</v>
      </c>
      <c r="N265" s="11" t="s">
        <v>235</v>
      </c>
      <c r="O265" s="11" t="s">
        <v>236</v>
      </c>
    </row>
    <row r="266" spans="1:15" ht="15.6">
      <c r="A266" s="9" t="s">
        <v>35</v>
      </c>
      <c r="B266" s="27" t="s">
        <v>500</v>
      </c>
      <c r="C266" s="9" t="s">
        <v>559</v>
      </c>
      <c r="D266" s="12">
        <v>80.11</v>
      </c>
      <c r="E266" s="9" t="s">
        <v>20</v>
      </c>
      <c r="G266" s="9" t="s">
        <v>20</v>
      </c>
      <c r="I266" s="9" t="s">
        <v>112</v>
      </c>
      <c r="N266" s="10"/>
      <c r="O266" s="10"/>
    </row>
    <row r="267" spans="1:15" ht="15.6">
      <c r="A267" s="9" t="s">
        <v>41</v>
      </c>
      <c r="B267" s="27" t="s">
        <v>500</v>
      </c>
      <c r="C267" s="9" t="s">
        <v>559</v>
      </c>
      <c r="D267" s="12" t="s">
        <v>21</v>
      </c>
      <c r="E267" s="9" t="s">
        <v>32</v>
      </c>
      <c r="G267" s="9" t="s">
        <v>20</v>
      </c>
      <c r="H267" s="9" t="s">
        <v>237</v>
      </c>
      <c r="I267" s="9" t="s">
        <v>225</v>
      </c>
      <c r="N267" s="10"/>
      <c r="O267" s="10"/>
    </row>
    <row r="268" spans="1:15" ht="15.6">
      <c r="A268" s="9" t="s">
        <v>18</v>
      </c>
      <c r="B268" s="27" t="s">
        <v>500</v>
      </c>
      <c r="C268" s="9" t="s">
        <v>518</v>
      </c>
      <c r="D268" s="12">
        <v>0</v>
      </c>
      <c r="E268" s="9" t="s">
        <v>20</v>
      </c>
      <c r="G268" s="9" t="s">
        <v>20</v>
      </c>
      <c r="I268" s="9" t="s">
        <v>125</v>
      </c>
      <c r="N268" s="10"/>
      <c r="O268" s="10"/>
    </row>
    <row r="269" spans="1:15" ht="15.6">
      <c r="A269" s="9" t="s">
        <v>24</v>
      </c>
      <c r="B269" s="27" t="s">
        <v>500</v>
      </c>
      <c r="C269" s="9" t="s">
        <v>518</v>
      </c>
      <c r="D269" s="12">
        <v>40.380000000000003</v>
      </c>
      <c r="E269" s="9" t="s">
        <v>20</v>
      </c>
      <c r="G269" s="9" t="s">
        <v>20</v>
      </c>
      <c r="H269" s="9" t="s">
        <v>238</v>
      </c>
      <c r="I269" s="9" t="s">
        <v>239</v>
      </c>
      <c r="M269" s="9" t="s">
        <v>240</v>
      </c>
      <c r="N269" s="11" t="s">
        <v>241</v>
      </c>
      <c r="O269" s="11" t="s">
        <v>242</v>
      </c>
    </row>
    <row r="270" spans="1:15" ht="15.6">
      <c r="A270" s="9" t="s">
        <v>35</v>
      </c>
      <c r="B270" s="27" t="s">
        <v>500</v>
      </c>
      <c r="C270" s="9" t="s">
        <v>518</v>
      </c>
      <c r="D270" s="12">
        <v>80.77</v>
      </c>
      <c r="E270" s="9" t="s">
        <v>20</v>
      </c>
      <c r="G270" s="9" t="s">
        <v>20</v>
      </c>
      <c r="H270" s="9" t="s">
        <v>28</v>
      </c>
      <c r="I270" s="9" t="s">
        <v>36</v>
      </c>
      <c r="M270" s="9" t="s">
        <v>243</v>
      </c>
      <c r="N270" s="11" t="s">
        <v>244</v>
      </c>
      <c r="O270" s="11" t="s">
        <v>245</v>
      </c>
    </row>
    <row r="271" spans="1:15" ht="15.6">
      <c r="A271" s="9" t="s">
        <v>41</v>
      </c>
      <c r="B271" s="27" t="s">
        <v>500</v>
      </c>
      <c r="C271" s="9" t="s">
        <v>518</v>
      </c>
      <c r="D271" s="12" t="s">
        <v>21</v>
      </c>
      <c r="E271" s="9" t="s">
        <v>32</v>
      </c>
      <c r="G271" s="9" t="s">
        <v>20</v>
      </c>
      <c r="H271" s="9" t="s">
        <v>49</v>
      </c>
      <c r="I271" s="9" t="s">
        <v>246</v>
      </c>
      <c r="N271" s="10"/>
      <c r="O271" s="10"/>
    </row>
    <row r="272" spans="1:15" ht="15.6">
      <c r="A272" s="9" t="s">
        <v>18</v>
      </c>
      <c r="B272" s="27" t="s">
        <v>500</v>
      </c>
      <c r="C272" s="9" t="s">
        <v>560</v>
      </c>
      <c r="D272" s="12">
        <v>0</v>
      </c>
      <c r="E272" s="9" t="s">
        <v>20</v>
      </c>
      <c r="G272" s="9" t="s">
        <v>20</v>
      </c>
      <c r="I272" s="9" t="s">
        <v>125</v>
      </c>
      <c r="N272" s="10"/>
      <c r="O272" s="10"/>
    </row>
    <row r="273" spans="1:15" ht="15.6">
      <c r="A273" s="9" t="s">
        <v>24</v>
      </c>
      <c r="B273" s="27" t="s">
        <v>500</v>
      </c>
      <c r="C273" s="9" t="s">
        <v>560</v>
      </c>
      <c r="D273" s="12">
        <v>40.07</v>
      </c>
      <c r="E273" s="9" t="s">
        <v>20</v>
      </c>
      <c r="G273" s="9" t="s">
        <v>20</v>
      </c>
      <c r="I273" s="9" t="s">
        <v>36</v>
      </c>
      <c r="M273" s="9" t="s">
        <v>44</v>
      </c>
      <c r="N273" s="11" t="s">
        <v>247</v>
      </c>
      <c r="O273" s="11" t="s">
        <v>248</v>
      </c>
    </row>
    <row r="274" spans="1:15" ht="15.6">
      <c r="A274" s="9" t="s">
        <v>35</v>
      </c>
      <c r="B274" s="27" t="s">
        <v>500</v>
      </c>
      <c r="C274" s="9" t="s">
        <v>560</v>
      </c>
      <c r="D274" s="12">
        <v>80.14</v>
      </c>
      <c r="E274" s="9" t="s">
        <v>20</v>
      </c>
      <c r="G274" s="9" t="s">
        <v>20</v>
      </c>
      <c r="I274" s="9" t="s">
        <v>249</v>
      </c>
      <c r="N274" s="10"/>
      <c r="O274" s="10"/>
    </row>
    <row r="275" spans="1:15" ht="15.6">
      <c r="A275" s="9" t="s">
        <v>41</v>
      </c>
      <c r="B275" s="27" t="s">
        <v>500</v>
      </c>
      <c r="C275" s="9" t="s">
        <v>560</v>
      </c>
      <c r="D275" s="12" t="s">
        <v>21</v>
      </c>
      <c r="E275" s="9" t="s">
        <v>32</v>
      </c>
      <c r="G275" s="9" t="s">
        <v>20</v>
      </c>
      <c r="H275" s="9" t="s">
        <v>25</v>
      </c>
      <c r="I275" s="9" t="s">
        <v>123</v>
      </c>
      <c r="N275" s="10"/>
      <c r="O275" s="10"/>
    </row>
    <row r="276" spans="1:15" ht="15.6">
      <c r="A276" s="9" t="s">
        <v>18</v>
      </c>
      <c r="B276" s="27" t="s">
        <v>500</v>
      </c>
      <c r="C276" s="9" t="s">
        <v>517</v>
      </c>
      <c r="D276" s="12">
        <v>0</v>
      </c>
      <c r="E276" s="9" t="s">
        <v>20</v>
      </c>
      <c r="G276" s="9" t="s">
        <v>20</v>
      </c>
      <c r="I276" s="9" t="s">
        <v>125</v>
      </c>
      <c r="N276" s="10"/>
      <c r="O276" s="10"/>
    </row>
    <row r="277" spans="1:15" ht="15.6">
      <c r="A277" s="9" t="s">
        <v>24</v>
      </c>
      <c r="B277" s="27" t="s">
        <v>500</v>
      </c>
      <c r="C277" s="9" t="s">
        <v>517</v>
      </c>
      <c r="D277" s="12">
        <v>40.380000000000003</v>
      </c>
      <c r="E277" s="9" t="s">
        <v>20</v>
      </c>
      <c r="G277" s="9" t="s">
        <v>20</v>
      </c>
      <c r="I277" s="9" t="s">
        <v>36</v>
      </c>
      <c r="M277" s="9" t="s">
        <v>44</v>
      </c>
      <c r="N277" s="11" t="s">
        <v>130</v>
      </c>
      <c r="O277" s="11" t="s">
        <v>250</v>
      </c>
    </row>
    <row r="278" spans="1:15" ht="15.6">
      <c r="A278" s="9" t="s">
        <v>35</v>
      </c>
      <c r="B278" s="27" t="s">
        <v>500</v>
      </c>
      <c r="C278" s="9" t="s">
        <v>517</v>
      </c>
      <c r="D278" s="12">
        <v>81.3</v>
      </c>
      <c r="E278" s="9" t="s">
        <v>20</v>
      </c>
      <c r="G278" s="9" t="s">
        <v>20</v>
      </c>
      <c r="I278" s="9" t="s">
        <v>112</v>
      </c>
      <c r="N278" s="10"/>
      <c r="O278" s="10"/>
    </row>
    <row r="279" spans="1:15" ht="15.6">
      <c r="A279" s="9" t="s">
        <v>41</v>
      </c>
      <c r="B279" s="27" t="s">
        <v>500</v>
      </c>
      <c r="C279" s="9" t="s">
        <v>517</v>
      </c>
      <c r="D279" s="12" t="s">
        <v>21</v>
      </c>
      <c r="E279" s="9" t="s">
        <v>32</v>
      </c>
      <c r="G279" s="9" t="s">
        <v>20</v>
      </c>
      <c r="I279" s="9" t="s">
        <v>251</v>
      </c>
      <c r="N279" s="10"/>
      <c r="O279" s="10"/>
    </row>
    <row r="280" spans="1:15" ht="15.6">
      <c r="A280" s="9" t="s">
        <v>18</v>
      </c>
      <c r="B280" s="27" t="s">
        <v>500</v>
      </c>
      <c r="C280" s="9" t="s">
        <v>516</v>
      </c>
      <c r="D280" s="12">
        <v>0</v>
      </c>
      <c r="E280" s="9" t="s">
        <v>19</v>
      </c>
      <c r="G280" s="9" t="s">
        <v>20</v>
      </c>
      <c r="I280" s="9" t="s">
        <v>103</v>
      </c>
      <c r="N280" s="10"/>
      <c r="O280" s="10"/>
    </row>
    <row r="281" spans="1:15" ht="15.6">
      <c r="A281" s="9" t="s">
        <v>24</v>
      </c>
      <c r="B281" s="27" t="s">
        <v>500</v>
      </c>
      <c r="C281" s="9" t="s">
        <v>516</v>
      </c>
      <c r="D281" s="12">
        <v>38.96</v>
      </c>
      <c r="E281" s="9" t="s">
        <v>20</v>
      </c>
      <c r="G281" s="9" t="s">
        <v>20</v>
      </c>
      <c r="I281" s="9" t="s">
        <v>112</v>
      </c>
      <c r="N281" s="10"/>
      <c r="O281" s="10"/>
    </row>
    <row r="282" spans="1:15" ht="15.6">
      <c r="A282" s="9" t="s">
        <v>35</v>
      </c>
      <c r="B282" s="27" t="s">
        <v>500</v>
      </c>
      <c r="C282" s="9" t="s">
        <v>516</v>
      </c>
      <c r="D282" s="12">
        <v>77.92</v>
      </c>
      <c r="E282" s="9" t="s">
        <v>20</v>
      </c>
      <c r="G282" s="9" t="s">
        <v>20</v>
      </c>
      <c r="I282" s="9" t="s">
        <v>166</v>
      </c>
      <c r="N282" s="10"/>
      <c r="O282" s="10"/>
    </row>
    <row r="283" spans="1:15" ht="15.6">
      <c r="A283" s="9" t="s">
        <v>41</v>
      </c>
      <c r="B283" s="27" t="s">
        <v>500</v>
      </c>
      <c r="C283" s="9" t="s">
        <v>516</v>
      </c>
      <c r="D283" s="12" t="s">
        <v>21</v>
      </c>
      <c r="E283" s="9" t="s">
        <v>32</v>
      </c>
      <c r="G283" s="9" t="s">
        <v>20</v>
      </c>
      <c r="I283" s="9" t="s">
        <v>139</v>
      </c>
      <c r="N283" s="10"/>
      <c r="O283" s="10"/>
    </row>
    <row r="284" spans="1:15" ht="15.6">
      <c r="A284" s="9" t="s">
        <v>18</v>
      </c>
      <c r="B284" s="27" t="s">
        <v>500</v>
      </c>
      <c r="C284" s="9" t="s">
        <v>561</v>
      </c>
      <c r="D284" s="12">
        <v>0</v>
      </c>
      <c r="E284" s="9" t="s">
        <v>42</v>
      </c>
      <c r="G284" s="9" t="s">
        <v>20</v>
      </c>
      <c r="I284" s="9" t="s">
        <v>252</v>
      </c>
      <c r="J284" s="9" t="s">
        <v>253</v>
      </c>
      <c r="N284" s="10"/>
      <c r="O284" s="10"/>
    </row>
    <row r="285" spans="1:15" ht="15.6">
      <c r="A285" s="9" t="s">
        <v>24</v>
      </c>
      <c r="B285" s="27" t="s">
        <v>500</v>
      </c>
      <c r="C285" s="9" t="s">
        <v>561</v>
      </c>
      <c r="D285" s="12">
        <v>39.69</v>
      </c>
      <c r="E285" s="9" t="s">
        <v>20</v>
      </c>
      <c r="G285" s="9" t="s">
        <v>20</v>
      </c>
      <c r="I285" s="9" t="s">
        <v>112</v>
      </c>
      <c r="N285" s="10"/>
      <c r="O285" s="10"/>
    </row>
    <row r="286" spans="1:15" ht="15.6">
      <c r="A286" s="9" t="s">
        <v>35</v>
      </c>
      <c r="B286" s="27" t="s">
        <v>500</v>
      </c>
      <c r="C286" s="9" t="s">
        <v>561</v>
      </c>
      <c r="D286" s="12">
        <v>79.38</v>
      </c>
      <c r="E286" s="9" t="s">
        <v>20</v>
      </c>
      <c r="G286" s="9" t="s">
        <v>20</v>
      </c>
      <c r="I286" s="9" t="s">
        <v>112</v>
      </c>
      <c r="N286" s="10"/>
      <c r="O286" s="10"/>
    </row>
    <row r="287" spans="1:15" ht="15.6">
      <c r="A287" s="9" t="s">
        <v>41</v>
      </c>
      <c r="B287" s="27" t="s">
        <v>500</v>
      </c>
      <c r="C287" s="9" t="s">
        <v>561</v>
      </c>
      <c r="D287" s="12" t="s">
        <v>21</v>
      </c>
      <c r="E287" s="9" t="s">
        <v>32</v>
      </c>
      <c r="G287" s="9" t="s">
        <v>20</v>
      </c>
      <c r="I287" s="9" t="s">
        <v>139</v>
      </c>
      <c r="N287" s="10"/>
      <c r="O287" s="10"/>
    </row>
    <row r="288" spans="1:15" ht="15.6">
      <c r="A288" s="9" t="s">
        <v>18</v>
      </c>
      <c r="B288" s="27" t="s">
        <v>500</v>
      </c>
      <c r="C288" s="9" t="s">
        <v>515</v>
      </c>
      <c r="D288" s="12">
        <v>0</v>
      </c>
      <c r="E288" s="9" t="s">
        <v>20</v>
      </c>
      <c r="G288" s="9" t="s">
        <v>20</v>
      </c>
      <c r="I288" s="9" t="s">
        <v>254</v>
      </c>
      <c r="N288" s="10"/>
      <c r="O288" s="10"/>
    </row>
    <row r="289" spans="1:15" ht="15.6">
      <c r="A289" s="9" t="s">
        <v>18</v>
      </c>
      <c r="B289" s="27" t="s">
        <v>500</v>
      </c>
      <c r="C289" s="9" t="s">
        <v>515</v>
      </c>
      <c r="D289" s="12">
        <v>15</v>
      </c>
      <c r="E289" s="9" t="s">
        <v>19</v>
      </c>
      <c r="G289" s="9" t="s">
        <v>20</v>
      </c>
      <c r="I289" s="9" t="s">
        <v>255</v>
      </c>
      <c r="N289" s="10"/>
      <c r="O289" s="10"/>
    </row>
    <row r="290" spans="1:15" ht="15.6">
      <c r="A290" s="9" t="s">
        <v>24</v>
      </c>
      <c r="B290" s="27" t="s">
        <v>500</v>
      </c>
      <c r="C290" s="9" t="s">
        <v>515</v>
      </c>
      <c r="D290" s="12">
        <v>40.5</v>
      </c>
      <c r="E290" s="9" t="s">
        <v>20</v>
      </c>
      <c r="G290" s="9" t="s">
        <v>20</v>
      </c>
      <c r="I290" s="9" t="s">
        <v>112</v>
      </c>
      <c r="N290" s="10"/>
      <c r="O290" s="10"/>
    </row>
    <row r="291" spans="1:15" ht="15.6">
      <c r="A291" s="9" t="s">
        <v>35</v>
      </c>
      <c r="B291" s="27" t="s">
        <v>500</v>
      </c>
      <c r="C291" s="9" t="s">
        <v>515</v>
      </c>
      <c r="D291" s="12">
        <v>81</v>
      </c>
      <c r="E291" s="9" t="s">
        <v>20</v>
      </c>
      <c r="G291" s="9" t="s">
        <v>20</v>
      </c>
      <c r="H291" s="9" t="s">
        <v>25</v>
      </c>
      <c r="I291" s="9" t="s">
        <v>36</v>
      </c>
      <c r="M291" s="9" t="s">
        <v>127</v>
      </c>
      <c r="N291" s="11" t="s">
        <v>256</v>
      </c>
      <c r="O291" s="11" t="s">
        <v>257</v>
      </c>
    </row>
    <row r="292" spans="1:15" ht="15.6">
      <c r="A292" s="9" t="s">
        <v>41</v>
      </c>
      <c r="B292" s="27" t="s">
        <v>500</v>
      </c>
      <c r="C292" s="9" t="s">
        <v>515</v>
      </c>
      <c r="D292" s="12" t="s">
        <v>21</v>
      </c>
      <c r="E292" s="9" t="s">
        <v>32</v>
      </c>
      <c r="F292" s="9">
        <v>4</v>
      </c>
      <c r="G292" s="9" t="s">
        <v>20</v>
      </c>
      <c r="H292" s="9" t="s">
        <v>28</v>
      </c>
      <c r="I292" s="9" t="s">
        <v>258</v>
      </c>
      <c r="N292" s="10"/>
      <c r="O292" s="10"/>
    </row>
    <row r="293" spans="1:15" ht="15.6">
      <c r="A293" s="9" t="s">
        <v>18</v>
      </c>
      <c r="B293" s="27" t="s">
        <v>500</v>
      </c>
      <c r="C293" s="9" t="s">
        <v>562</v>
      </c>
      <c r="D293" s="12">
        <v>0</v>
      </c>
      <c r="E293" s="9" t="s">
        <v>19</v>
      </c>
      <c r="G293" s="9" t="s">
        <v>20</v>
      </c>
      <c r="I293" s="9" t="s">
        <v>259</v>
      </c>
      <c r="N293" s="10"/>
      <c r="O293" s="10"/>
    </row>
    <row r="294" spans="1:15" ht="15.6">
      <c r="A294" s="9" t="s">
        <v>18</v>
      </c>
      <c r="B294" s="27" t="s">
        <v>500</v>
      </c>
      <c r="C294" s="9" t="s">
        <v>562</v>
      </c>
      <c r="D294" s="12">
        <v>32.520000000000003</v>
      </c>
      <c r="E294" s="9" t="s">
        <v>20</v>
      </c>
      <c r="G294" s="9" t="s">
        <v>20</v>
      </c>
      <c r="I294" s="9" t="s">
        <v>58</v>
      </c>
      <c r="N294" s="10"/>
      <c r="O294" s="10"/>
    </row>
    <row r="295" spans="1:15" ht="15.6">
      <c r="A295" s="9" t="s">
        <v>24</v>
      </c>
      <c r="B295" s="27" t="s">
        <v>500</v>
      </c>
      <c r="C295" s="9" t="s">
        <v>562</v>
      </c>
      <c r="D295" s="12">
        <v>40.21</v>
      </c>
      <c r="E295" s="9" t="s">
        <v>20</v>
      </c>
      <c r="G295" s="9" t="s">
        <v>20</v>
      </c>
      <c r="I295" s="9" t="s">
        <v>36</v>
      </c>
      <c r="M295" s="9" t="s">
        <v>44</v>
      </c>
      <c r="N295" s="11" t="s">
        <v>92</v>
      </c>
      <c r="O295" s="11" t="s">
        <v>260</v>
      </c>
    </row>
    <row r="296" spans="1:15" ht="15.6">
      <c r="A296" s="9" t="s">
        <v>18</v>
      </c>
      <c r="B296" s="27" t="s">
        <v>500</v>
      </c>
      <c r="C296" s="9" t="s">
        <v>562</v>
      </c>
      <c r="D296" s="12">
        <v>79.430000000000007</v>
      </c>
      <c r="E296" s="9" t="s">
        <v>20</v>
      </c>
      <c r="G296" s="9" t="s">
        <v>20</v>
      </c>
      <c r="I296" s="9" t="s">
        <v>261</v>
      </c>
      <c r="N296" s="10"/>
      <c r="O296" s="10"/>
    </row>
    <row r="297" spans="1:15" ht="15.6">
      <c r="A297" s="9" t="s">
        <v>35</v>
      </c>
      <c r="B297" s="27" t="s">
        <v>500</v>
      </c>
      <c r="C297" s="9" t="s">
        <v>562</v>
      </c>
      <c r="D297" s="12">
        <v>80.42</v>
      </c>
      <c r="E297" s="9" t="s">
        <v>20</v>
      </c>
      <c r="G297" s="9" t="s">
        <v>20</v>
      </c>
      <c r="I297" s="9" t="s">
        <v>112</v>
      </c>
      <c r="N297" s="10"/>
      <c r="O297" s="10"/>
    </row>
    <row r="298" spans="1:15" ht="15.6">
      <c r="A298" s="9" t="s">
        <v>41</v>
      </c>
      <c r="B298" s="27" t="s">
        <v>500</v>
      </c>
      <c r="C298" s="9" t="s">
        <v>562</v>
      </c>
      <c r="D298" s="12" t="s">
        <v>21</v>
      </c>
      <c r="E298" s="9" t="s">
        <v>32</v>
      </c>
      <c r="G298" s="9" t="s">
        <v>20</v>
      </c>
      <c r="H298" s="9" t="s">
        <v>25</v>
      </c>
      <c r="I298" s="9" t="s">
        <v>123</v>
      </c>
      <c r="N298" s="10"/>
      <c r="O298" s="10"/>
    </row>
    <row r="299" spans="1:15" ht="15.6">
      <c r="A299" s="9" t="s">
        <v>18</v>
      </c>
      <c r="B299" s="27" t="s">
        <v>500</v>
      </c>
      <c r="C299" s="9" t="s">
        <v>511</v>
      </c>
      <c r="D299" s="12">
        <v>0</v>
      </c>
      <c r="E299" s="9" t="s">
        <v>42</v>
      </c>
      <c r="G299" s="9" t="s">
        <v>20</v>
      </c>
      <c r="I299" s="9" t="s">
        <v>262</v>
      </c>
      <c r="N299" s="10"/>
      <c r="O299" s="10"/>
    </row>
    <row r="300" spans="1:15" ht="15.6">
      <c r="A300" s="9" t="s">
        <v>18</v>
      </c>
      <c r="B300" s="27" t="s">
        <v>500</v>
      </c>
      <c r="C300" s="9" t="s">
        <v>511</v>
      </c>
      <c r="D300" s="12">
        <v>3.5</v>
      </c>
      <c r="E300" s="9" t="s">
        <v>20</v>
      </c>
      <c r="G300" s="9" t="s">
        <v>20</v>
      </c>
      <c r="I300" s="9" t="s">
        <v>125</v>
      </c>
      <c r="N300" s="10"/>
      <c r="O300" s="10"/>
    </row>
    <row r="301" spans="1:15" ht="15.6">
      <c r="A301" s="9" t="s">
        <v>24</v>
      </c>
      <c r="B301" s="27" t="s">
        <v>500</v>
      </c>
      <c r="C301" s="9" t="s">
        <v>511</v>
      </c>
      <c r="D301" s="12">
        <v>40.47</v>
      </c>
      <c r="E301" s="9" t="s">
        <v>20</v>
      </c>
      <c r="G301" s="9" t="s">
        <v>20</v>
      </c>
      <c r="H301" s="9" t="s">
        <v>28</v>
      </c>
      <c r="I301" s="9" t="s">
        <v>36</v>
      </c>
      <c r="M301" s="9" t="s">
        <v>44</v>
      </c>
      <c r="N301" s="11" t="s">
        <v>263</v>
      </c>
      <c r="O301" s="11" t="s">
        <v>264</v>
      </c>
    </row>
    <row r="302" spans="1:15" ht="15.6">
      <c r="A302" s="9" t="s">
        <v>35</v>
      </c>
      <c r="B302" s="27" t="s">
        <v>500</v>
      </c>
      <c r="C302" s="9" t="s">
        <v>511</v>
      </c>
      <c r="D302" s="12">
        <v>80.94</v>
      </c>
      <c r="E302" s="9" t="s">
        <v>20</v>
      </c>
      <c r="G302" s="9" t="s">
        <v>20</v>
      </c>
      <c r="H302" s="9" t="s">
        <v>265</v>
      </c>
      <c r="I302" s="9" t="s">
        <v>266</v>
      </c>
      <c r="M302" s="9" t="s">
        <v>267</v>
      </c>
      <c r="N302" s="11" t="s">
        <v>268</v>
      </c>
      <c r="O302" s="11" t="s">
        <v>269</v>
      </c>
    </row>
    <row r="303" spans="1:15" ht="15.6">
      <c r="A303" s="9" t="s">
        <v>41</v>
      </c>
      <c r="B303" s="27" t="s">
        <v>500</v>
      </c>
      <c r="C303" s="9" t="s">
        <v>511</v>
      </c>
      <c r="D303" s="12" t="s">
        <v>21</v>
      </c>
      <c r="E303" s="9" t="s">
        <v>32</v>
      </c>
      <c r="G303" s="9" t="s">
        <v>20</v>
      </c>
      <c r="H303" s="9" t="s">
        <v>233</v>
      </c>
      <c r="I303" s="9" t="s">
        <v>270</v>
      </c>
      <c r="N303" s="10"/>
      <c r="O303" s="10"/>
    </row>
    <row r="304" spans="1:15" ht="15.6">
      <c r="A304" s="9" t="s">
        <v>18</v>
      </c>
      <c r="B304" s="27" t="s">
        <v>500</v>
      </c>
      <c r="C304" s="9" t="s">
        <v>563</v>
      </c>
      <c r="D304" s="12">
        <v>0</v>
      </c>
      <c r="E304" s="9" t="s">
        <v>20</v>
      </c>
      <c r="G304" s="9" t="s">
        <v>20</v>
      </c>
      <c r="I304" s="9" t="s">
        <v>91</v>
      </c>
      <c r="N304" s="10"/>
      <c r="O304" s="10"/>
    </row>
    <row r="305" spans="1:15" ht="15.6">
      <c r="A305" s="9" t="s">
        <v>24</v>
      </c>
      <c r="B305" s="27" t="s">
        <v>500</v>
      </c>
      <c r="C305" s="9" t="s">
        <v>563</v>
      </c>
      <c r="D305" s="12">
        <v>40.42</v>
      </c>
      <c r="E305" s="9" t="s">
        <v>20</v>
      </c>
      <c r="G305" s="9" t="s">
        <v>20</v>
      </c>
      <c r="H305" s="9" t="s">
        <v>25</v>
      </c>
      <c r="I305" s="9" t="s">
        <v>229</v>
      </c>
      <c r="M305" s="9" t="s">
        <v>271</v>
      </c>
      <c r="N305" s="11" t="s">
        <v>272</v>
      </c>
      <c r="O305" s="11" t="s">
        <v>273</v>
      </c>
    </row>
    <row r="306" spans="1:15" ht="15.6">
      <c r="A306" s="9" t="s">
        <v>35</v>
      </c>
      <c r="B306" s="27" t="s">
        <v>500</v>
      </c>
      <c r="C306" s="9" t="s">
        <v>563</v>
      </c>
      <c r="D306" s="12">
        <v>80.849999999999994</v>
      </c>
      <c r="E306" s="9" t="s">
        <v>20</v>
      </c>
      <c r="G306" s="9" t="s">
        <v>20</v>
      </c>
      <c r="I306" s="9" t="s">
        <v>112</v>
      </c>
      <c r="N306" s="10"/>
      <c r="O306" s="10"/>
    </row>
    <row r="307" spans="1:15" ht="15.6">
      <c r="A307" s="9" t="s">
        <v>41</v>
      </c>
      <c r="B307" s="27" t="s">
        <v>500</v>
      </c>
      <c r="C307" s="9" t="s">
        <v>563</v>
      </c>
      <c r="D307" s="12" t="s">
        <v>21</v>
      </c>
      <c r="E307" s="9" t="s">
        <v>156</v>
      </c>
      <c r="G307" s="9" t="s">
        <v>20</v>
      </c>
      <c r="H307" s="9" t="s">
        <v>233</v>
      </c>
      <c r="I307" s="9" t="s">
        <v>274</v>
      </c>
      <c r="N307" s="10"/>
      <c r="O307" s="10"/>
    </row>
    <row r="308" spans="1:15" ht="15.6">
      <c r="A308" s="9" t="s">
        <v>18</v>
      </c>
      <c r="B308" s="27" t="s">
        <v>500</v>
      </c>
      <c r="C308" s="9" t="s">
        <v>508</v>
      </c>
      <c r="D308" s="12">
        <v>0</v>
      </c>
      <c r="E308" s="9" t="s">
        <v>20</v>
      </c>
      <c r="G308" s="9" t="s">
        <v>20</v>
      </c>
      <c r="I308" s="9" t="s">
        <v>275</v>
      </c>
      <c r="N308" s="10"/>
      <c r="O308" s="10"/>
    </row>
    <row r="309" spans="1:15" ht="15.6">
      <c r="A309" s="9" t="s">
        <v>18</v>
      </c>
      <c r="B309" s="27" t="s">
        <v>500</v>
      </c>
      <c r="C309" s="9" t="s">
        <v>508</v>
      </c>
      <c r="D309" s="12">
        <v>13.74</v>
      </c>
      <c r="E309" s="9" t="s">
        <v>20</v>
      </c>
      <c r="G309" s="9" t="s">
        <v>20</v>
      </c>
      <c r="H309" s="9" t="s">
        <v>188</v>
      </c>
      <c r="I309" s="9" t="s">
        <v>276</v>
      </c>
      <c r="N309" s="10"/>
      <c r="O309" s="10"/>
    </row>
    <row r="310" spans="1:15" ht="15.6">
      <c r="A310" s="9" t="s">
        <v>24</v>
      </c>
      <c r="B310" s="27" t="s">
        <v>500</v>
      </c>
      <c r="C310" s="9" t="s">
        <v>508</v>
      </c>
      <c r="D310" s="12">
        <v>40.47</v>
      </c>
      <c r="E310" s="9" t="s">
        <v>20</v>
      </c>
      <c r="G310" s="9" t="s">
        <v>20</v>
      </c>
      <c r="I310" s="9" t="s">
        <v>277</v>
      </c>
      <c r="M310" s="9" t="s">
        <v>278</v>
      </c>
      <c r="N310" s="11" t="s">
        <v>279</v>
      </c>
      <c r="O310" s="11" t="s">
        <v>280</v>
      </c>
    </row>
    <row r="311" spans="1:15" ht="15.6">
      <c r="A311" s="9" t="s">
        <v>18</v>
      </c>
      <c r="B311" s="27" t="s">
        <v>500</v>
      </c>
      <c r="C311" s="9" t="s">
        <v>508</v>
      </c>
      <c r="D311" s="12">
        <v>55.44</v>
      </c>
      <c r="E311" s="9" t="s">
        <v>20</v>
      </c>
      <c r="G311" s="9" t="s">
        <v>20</v>
      </c>
      <c r="I311" s="9" t="s">
        <v>281</v>
      </c>
      <c r="N311" s="10"/>
      <c r="O311" s="10"/>
    </row>
    <row r="312" spans="1:15" ht="15.6">
      <c r="A312" s="9" t="s">
        <v>35</v>
      </c>
      <c r="B312" s="27" t="s">
        <v>500</v>
      </c>
      <c r="C312" s="9" t="s">
        <v>508</v>
      </c>
      <c r="D312" s="12">
        <v>80.94</v>
      </c>
      <c r="E312" s="9" t="s">
        <v>20</v>
      </c>
      <c r="G312" s="9" t="s">
        <v>20</v>
      </c>
      <c r="I312" s="9" t="s">
        <v>282</v>
      </c>
      <c r="M312" s="9" t="s">
        <v>188</v>
      </c>
      <c r="N312" s="11" t="s">
        <v>283</v>
      </c>
      <c r="O312" s="11" t="s">
        <v>215</v>
      </c>
    </row>
    <row r="313" spans="1:15" ht="15.6">
      <c r="A313" s="9" t="s">
        <v>41</v>
      </c>
      <c r="B313" s="27" t="s">
        <v>500</v>
      </c>
      <c r="C313" s="9" t="s">
        <v>508</v>
      </c>
      <c r="D313" s="12" t="s">
        <v>21</v>
      </c>
      <c r="E313" s="9" t="s">
        <v>156</v>
      </c>
      <c r="G313" s="9" t="s">
        <v>20</v>
      </c>
      <c r="H313" s="9" t="s">
        <v>233</v>
      </c>
      <c r="I313" s="9" t="s">
        <v>284</v>
      </c>
      <c r="N313" s="10"/>
      <c r="O313" s="10"/>
    </row>
    <row r="314" spans="1:15" ht="15.6">
      <c r="A314" s="9" t="s">
        <v>18</v>
      </c>
      <c r="B314" s="27" t="s">
        <v>500</v>
      </c>
      <c r="C314" s="9" t="s">
        <v>564</v>
      </c>
      <c r="D314" s="12">
        <v>0</v>
      </c>
      <c r="E314" s="9" t="s">
        <v>20</v>
      </c>
      <c r="G314" s="9" t="s">
        <v>20</v>
      </c>
      <c r="I314" s="9" t="s">
        <v>91</v>
      </c>
      <c r="N314" s="10"/>
      <c r="O314" s="10"/>
    </row>
    <row r="315" spans="1:15" ht="15.6">
      <c r="A315" s="9" t="s">
        <v>24</v>
      </c>
      <c r="B315" s="27" t="s">
        <v>500</v>
      </c>
      <c r="C315" s="9" t="s">
        <v>564</v>
      </c>
      <c r="D315" s="12">
        <v>40.42</v>
      </c>
      <c r="E315" s="9" t="s">
        <v>20</v>
      </c>
      <c r="G315" s="9" t="s">
        <v>20</v>
      </c>
      <c r="H315" s="9" t="s">
        <v>113</v>
      </c>
      <c r="I315" s="9" t="s">
        <v>285</v>
      </c>
      <c r="M315" s="9" t="s">
        <v>105</v>
      </c>
      <c r="N315" s="11" t="s">
        <v>92</v>
      </c>
      <c r="O315" s="11" t="s">
        <v>286</v>
      </c>
    </row>
    <row r="316" spans="1:15" ht="15.6">
      <c r="A316" s="9" t="s">
        <v>18</v>
      </c>
      <c r="B316" s="27" t="s">
        <v>500</v>
      </c>
      <c r="C316" s="9" t="s">
        <v>564</v>
      </c>
      <c r="D316" s="12">
        <v>68.5</v>
      </c>
      <c r="E316" s="9" t="s">
        <v>20</v>
      </c>
      <c r="G316" s="9" t="s">
        <v>20</v>
      </c>
      <c r="H316" s="9" t="s">
        <v>188</v>
      </c>
      <c r="I316" s="9" t="s">
        <v>287</v>
      </c>
      <c r="N316" s="10"/>
      <c r="O316" s="10"/>
    </row>
    <row r="317" spans="1:15" ht="15.6">
      <c r="A317" s="9" t="s">
        <v>35</v>
      </c>
      <c r="B317" s="27" t="s">
        <v>500</v>
      </c>
      <c r="C317" s="9" t="s">
        <v>564</v>
      </c>
      <c r="D317" s="12">
        <v>80.84</v>
      </c>
      <c r="E317" s="9" t="s">
        <v>20</v>
      </c>
      <c r="G317" s="9" t="s">
        <v>20</v>
      </c>
      <c r="I317" s="9" t="s">
        <v>112</v>
      </c>
      <c r="N317" s="10"/>
      <c r="O317" s="10"/>
    </row>
    <row r="318" spans="1:15" ht="15.6">
      <c r="A318" s="9" t="s">
        <v>41</v>
      </c>
      <c r="B318" s="27" t="s">
        <v>500</v>
      </c>
      <c r="C318" s="9" t="s">
        <v>564</v>
      </c>
      <c r="D318" s="12" t="s">
        <v>21</v>
      </c>
      <c r="E318" s="9" t="s">
        <v>156</v>
      </c>
      <c r="G318" s="9" t="s">
        <v>20</v>
      </c>
      <c r="H318" s="9" t="s">
        <v>233</v>
      </c>
      <c r="I318" s="9" t="s">
        <v>288</v>
      </c>
      <c r="N318" s="10"/>
      <c r="O318" s="10"/>
    </row>
    <row r="319" spans="1:15" ht="15.6">
      <c r="A319" s="9" t="s">
        <v>18</v>
      </c>
      <c r="B319" s="27" t="s">
        <v>500</v>
      </c>
      <c r="C319" s="9" t="s">
        <v>507</v>
      </c>
      <c r="D319" s="12">
        <v>0</v>
      </c>
      <c r="E319" s="9" t="s">
        <v>20</v>
      </c>
      <c r="G319" s="9" t="s">
        <v>20</v>
      </c>
      <c r="I319" s="9" t="s">
        <v>289</v>
      </c>
      <c r="N319" s="10"/>
      <c r="O319" s="10"/>
    </row>
    <row r="320" spans="1:15" ht="15.6">
      <c r="A320" s="9" t="s">
        <v>24</v>
      </c>
      <c r="B320" s="27" t="s">
        <v>500</v>
      </c>
      <c r="C320" s="9" t="s">
        <v>507</v>
      </c>
      <c r="D320" s="12">
        <v>40.47</v>
      </c>
      <c r="E320" s="9" t="s">
        <v>20</v>
      </c>
      <c r="G320" s="9" t="s">
        <v>20</v>
      </c>
      <c r="H320" s="9" t="s">
        <v>290</v>
      </c>
      <c r="I320" s="9" t="s">
        <v>291</v>
      </c>
      <c r="M320" s="9" t="s">
        <v>292</v>
      </c>
      <c r="N320" s="11" t="s">
        <v>293</v>
      </c>
      <c r="O320" s="11" t="s">
        <v>294</v>
      </c>
    </row>
    <row r="321" spans="1:15" ht="15.6">
      <c r="A321" s="9" t="s">
        <v>35</v>
      </c>
      <c r="B321" s="27" t="s">
        <v>500</v>
      </c>
      <c r="C321" s="9" t="s">
        <v>507</v>
      </c>
      <c r="D321" s="12">
        <v>80.94</v>
      </c>
      <c r="E321" s="9" t="s">
        <v>20</v>
      </c>
      <c r="G321" s="9" t="s">
        <v>20</v>
      </c>
      <c r="H321" s="9" t="s">
        <v>113</v>
      </c>
      <c r="I321" s="9" t="s">
        <v>285</v>
      </c>
      <c r="M321" s="9" t="s">
        <v>105</v>
      </c>
      <c r="N321" s="11" t="s">
        <v>130</v>
      </c>
      <c r="O321" s="11" t="s">
        <v>295</v>
      </c>
    </row>
    <row r="322" spans="1:15" ht="15.6">
      <c r="A322" s="9" t="s">
        <v>41</v>
      </c>
      <c r="B322" s="27" t="s">
        <v>500</v>
      </c>
      <c r="C322" s="9" t="s">
        <v>507</v>
      </c>
      <c r="D322" s="12" t="s">
        <v>21</v>
      </c>
      <c r="E322" s="9" t="s">
        <v>156</v>
      </c>
      <c r="G322" s="9" t="s">
        <v>20</v>
      </c>
      <c r="H322" s="9" t="s">
        <v>296</v>
      </c>
      <c r="I322" s="9" t="s">
        <v>297</v>
      </c>
      <c r="N322" s="10"/>
      <c r="O322" s="10"/>
    </row>
    <row r="323" spans="1:15" ht="15.6">
      <c r="A323" s="9" t="s">
        <v>18</v>
      </c>
      <c r="B323" s="27" t="s">
        <v>500</v>
      </c>
      <c r="C323" s="9" t="s">
        <v>565</v>
      </c>
      <c r="D323" s="12">
        <v>0</v>
      </c>
      <c r="E323" s="9" t="s">
        <v>20</v>
      </c>
      <c r="G323" s="9" t="s">
        <v>20</v>
      </c>
      <c r="I323" s="9" t="s">
        <v>91</v>
      </c>
      <c r="N323" s="10"/>
      <c r="O323" s="10"/>
    </row>
    <row r="324" spans="1:15" ht="15.6">
      <c r="A324" s="9" t="s">
        <v>24</v>
      </c>
      <c r="B324" s="27" t="s">
        <v>500</v>
      </c>
      <c r="C324" s="9" t="s">
        <v>565</v>
      </c>
      <c r="D324" s="12">
        <v>40.43</v>
      </c>
      <c r="E324" s="9" t="s">
        <v>20</v>
      </c>
      <c r="G324" s="9" t="s">
        <v>20</v>
      </c>
      <c r="H324" s="9" t="s">
        <v>113</v>
      </c>
      <c r="I324" s="9" t="s">
        <v>285</v>
      </c>
      <c r="M324" s="9" t="s">
        <v>105</v>
      </c>
      <c r="N324" s="11" t="s">
        <v>183</v>
      </c>
      <c r="O324" s="11" t="s">
        <v>298</v>
      </c>
    </row>
    <row r="325" spans="1:15" ht="15.6">
      <c r="A325" s="9" t="s">
        <v>18</v>
      </c>
      <c r="B325" s="27" t="s">
        <v>500</v>
      </c>
      <c r="C325" s="9" t="s">
        <v>565</v>
      </c>
      <c r="D325" s="12">
        <v>66.97</v>
      </c>
      <c r="E325" s="9" t="s">
        <v>20</v>
      </c>
      <c r="G325" s="9" t="s">
        <v>20</v>
      </c>
      <c r="I325" s="9" t="s">
        <v>143</v>
      </c>
      <c r="N325" s="10"/>
      <c r="O325" s="10"/>
    </row>
    <row r="326" spans="1:15" ht="15.6">
      <c r="A326" s="9" t="s">
        <v>35</v>
      </c>
      <c r="B326" s="27" t="s">
        <v>500</v>
      </c>
      <c r="C326" s="9" t="s">
        <v>565</v>
      </c>
      <c r="D326" s="12">
        <v>80.87</v>
      </c>
      <c r="E326" s="9" t="s">
        <v>20</v>
      </c>
      <c r="G326" s="9" t="s">
        <v>20</v>
      </c>
      <c r="I326" s="9" t="s">
        <v>112</v>
      </c>
      <c r="N326" s="10"/>
      <c r="O326" s="10"/>
    </row>
    <row r="327" spans="1:15" ht="15.6">
      <c r="A327" s="9" t="s">
        <v>41</v>
      </c>
      <c r="B327" s="27" t="s">
        <v>500</v>
      </c>
      <c r="C327" s="9" t="s">
        <v>565</v>
      </c>
      <c r="D327" s="12" t="s">
        <v>21</v>
      </c>
      <c r="E327" s="9" t="s">
        <v>156</v>
      </c>
      <c r="G327" s="9" t="s">
        <v>20</v>
      </c>
      <c r="H327" s="9" t="s">
        <v>233</v>
      </c>
      <c r="I327" s="9" t="s">
        <v>299</v>
      </c>
      <c r="N327" s="10"/>
      <c r="O327" s="10"/>
    </row>
    <row r="328" spans="1:15" ht="15.6">
      <c r="A328" s="9" t="s">
        <v>18</v>
      </c>
      <c r="B328" s="27" t="s">
        <v>500</v>
      </c>
      <c r="C328" s="9" t="s">
        <v>506</v>
      </c>
      <c r="D328" s="12">
        <v>0</v>
      </c>
      <c r="E328" s="9" t="s">
        <v>20</v>
      </c>
      <c r="G328" s="9" t="s">
        <v>20</v>
      </c>
      <c r="I328" s="9" t="s">
        <v>180</v>
      </c>
      <c r="N328" s="10"/>
      <c r="O328" s="10"/>
    </row>
    <row r="329" spans="1:15" ht="15.6">
      <c r="A329" s="9" t="s">
        <v>24</v>
      </c>
      <c r="B329" s="27" t="s">
        <v>500</v>
      </c>
      <c r="C329" s="9" t="s">
        <v>506</v>
      </c>
      <c r="D329" s="12">
        <v>40.47</v>
      </c>
      <c r="E329" s="9" t="s">
        <v>20</v>
      </c>
      <c r="G329" s="9" t="s">
        <v>20</v>
      </c>
      <c r="I329" s="9" t="s">
        <v>36</v>
      </c>
      <c r="M329" s="9" t="s">
        <v>44</v>
      </c>
      <c r="N329" s="11" t="s">
        <v>300</v>
      </c>
      <c r="O329" s="11" t="s">
        <v>301</v>
      </c>
    </row>
    <row r="330" spans="1:15" ht="15.6">
      <c r="A330" s="9" t="s">
        <v>35</v>
      </c>
      <c r="B330" s="27" t="s">
        <v>500</v>
      </c>
      <c r="C330" s="9" t="s">
        <v>506</v>
      </c>
      <c r="D330" s="12">
        <v>80.959999999999994</v>
      </c>
      <c r="E330" s="9" t="s">
        <v>20</v>
      </c>
      <c r="G330" s="9" t="s">
        <v>20</v>
      </c>
      <c r="I330" s="9" t="s">
        <v>112</v>
      </c>
      <c r="N330" s="10"/>
      <c r="O330" s="10"/>
    </row>
    <row r="331" spans="1:15" ht="15.6">
      <c r="A331" s="9" t="s">
        <v>41</v>
      </c>
      <c r="B331" s="27" t="s">
        <v>500</v>
      </c>
      <c r="C331" s="9" t="s">
        <v>506</v>
      </c>
      <c r="D331" s="12" t="s">
        <v>21</v>
      </c>
      <c r="E331" s="9" t="s">
        <v>32</v>
      </c>
      <c r="G331" s="9" t="s">
        <v>20</v>
      </c>
      <c r="H331" s="9" t="s">
        <v>233</v>
      </c>
      <c r="I331" s="9" t="s">
        <v>302</v>
      </c>
      <c r="N331" s="10"/>
      <c r="O331" s="10"/>
    </row>
    <row r="332" spans="1:15" ht="15.6">
      <c r="A332" s="9" t="s">
        <v>18</v>
      </c>
      <c r="B332" s="27" t="s">
        <v>500</v>
      </c>
      <c r="C332" s="9" t="s">
        <v>505</v>
      </c>
      <c r="D332" s="12">
        <v>0</v>
      </c>
      <c r="E332" s="9" t="s">
        <v>19</v>
      </c>
      <c r="G332" s="9" t="s">
        <v>20</v>
      </c>
      <c r="I332" s="9" t="s">
        <v>103</v>
      </c>
      <c r="N332" s="10"/>
      <c r="O332" s="10"/>
    </row>
    <row r="333" spans="1:15" ht="15.6">
      <c r="A333" s="9" t="s">
        <v>18</v>
      </c>
      <c r="B333" s="27" t="s">
        <v>500</v>
      </c>
      <c r="C333" s="9" t="s">
        <v>505</v>
      </c>
      <c r="D333" s="12">
        <v>34.4</v>
      </c>
      <c r="E333" s="9" t="s">
        <v>20</v>
      </c>
      <c r="G333" s="9" t="s">
        <v>20</v>
      </c>
      <c r="I333" s="9" t="s">
        <v>303</v>
      </c>
      <c r="N333" s="10"/>
      <c r="O333" s="10"/>
    </row>
    <row r="334" spans="1:15" ht="15.6">
      <c r="A334" s="9" t="s">
        <v>24</v>
      </c>
      <c r="B334" s="27" t="s">
        <v>500</v>
      </c>
      <c r="C334" s="9" t="s">
        <v>505</v>
      </c>
      <c r="D334" s="12">
        <v>40.11</v>
      </c>
      <c r="E334" s="9" t="s">
        <v>20</v>
      </c>
      <c r="G334" s="9" t="s">
        <v>20</v>
      </c>
      <c r="I334" s="9" t="s">
        <v>112</v>
      </c>
      <c r="N334" s="10"/>
      <c r="O334" s="10"/>
    </row>
    <row r="335" spans="1:15" ht="15.6">
      <c r="A335" s="9" t="s">
        <v>35</v>
      </c>
      <c r="B335" s="27" t="s">
        <v>500</v>
      </c>
      <c r="C335" s="9" t="s">
        <v>505</v>
      </c>
      <c r="D335" s="12">
        <v>80.22</v>
      </c>
      <c r="E335" s="9" t="s">
        <v>20</v>
      </c>
      <c r="G335" s="9" t="s">
        <v>20</v>
      </c>
      <c r="I335" s="9" t="s">
        <v>112</v>
      </c>
      <c r="N335" s="10"/>
      <c r="O335" s="10"/>
    </row>
    <row r="336" spans="1:15" ht="15.6">
      <c r="A336" s="9" t="s">
        <v>41</v>
      </c>
      <c r="B336" s="27" t="s">
        <v>500</v>
      </c>
      <c r="C336" s="9" t="s">
        <v>505</v>
      </c>
      <c r="D336" s="12" t="s">
        <v>21</v>
      </c>
      <c r="E336" s="9" t="s">
        <v>32</v>
      </c>
      <c r="G336" s="9" t="s">
        <v>20</v>
      </c>
      <c r="H336" s="9" t="s">
        <v>25</v>
      </c>
      <c r="I336" s="9" t="s">
        <v>304</v>
      </c>
      <c r="N336" s="10"/>
      <c r="O336" s="10"/>
    </row>
    <row r="337" spans="1:15" ht="15.6">
      <c r="A337" s="9" t="s">
        <v>18</v>
      </c>
      <c r="B337" s="27" t="s">
        <v>500</v>
      </c>
      <c r="C337" s="9" t="s">
        <v>566</v>
      </c>
      <c r="D337" s="12">
        <v>0</v>
      </c>
      <c r="E337" s="9" t="s">
        <v>19</v>
      </c>
      <c r="G337" s="9" t="s">
        <v>20</v>
      </c>
      <c r="I337" s="9" t="s">
        <v>305</v>
      </c>
      <c r="N337" s="10"/>
      <c r="O337" s="10"/>
    </row>
    <row r="338" spans="1:15" ht="15.6">
      <c r="A338" s="9" t="s">
        <v>24</v>
      </c>
      <c r="B338" s="27" t="s">
        <v>500</v>
      </c>
      <c r="C338" s="9" t="s">
        <v>566</v>
      </c>
      <c r="D338" s="12">
        <v>41</v>
      </c>
      <c r="E338" s="9" t="s">
        <v>20</v>
      </c>
      <c r="G338" s="9" t="s">
        <v>20</v>
      </c>
      <c r="I338" s="9" t="s">
        <v>112</v>
      </c>
      <c r="N338" s="10"/>
      <c r="O338" s="10"/>
    </row>
    <row r="339" spans="1:15" ht="15.6">
      <c r="A339" s="9" t="s">
        <v>35</v>
      </c>
      <c r="B339" s="27" t="s">
        <v>500</v>
      </c>
      <c r="C339" s="9" t="s">
        <v>566</v>
      </c>
      <c r="D339" s="16">
        <v>82.01</v>
      </c>
      <c r="E339" s="9" t="s">
        <v>20</v>
      </c>
      <c r="G339" s="9" t="s">
        <v>20</v>
      </c>
      <c r="I339" s="9" t="s">
        <v>112</v>
      </c>
      <c r="N339" s="10"/>
      <c r="O339" s="10"/>
    </row>
    <row r="340" spans="1:15" ht="15.6">
      <c r="A340" s="9" t="s">
        <v>41</v>
      </c>
      <c r="B340" s="27" t="s">
        <v>500</v>
      </c>
      <c r="C340" s="9" t="s">
        <v>566</v>
      </c>
      <c r="D340" s="12" t="s">
        <v>21</v>
      </c>
      <c r="E340" s="9" t="s">
        <v>32</v>
      </c>
      <c r="G340" s="9" t="s">
        <v>20</v>
      </c>
      <c r="I340" s="9" t="s">
        <v>101</v>
      </c>
      <c r="N340" s="10"/>
      <c r="O340" s="10"/>
    </row>
    <row r="341" spans="1:15" ht="15.6">
      <c r="A341" s="9" t="s">
        <v>18</v>
      </c>
      <c r="B341" s="27" t="s">
        <v>500</v>
      </c>
      <c r="C341" s="9" t="s">
        <v>567</v>
      </c>
      <c r="D341" s="12">
        <v>0</v>
      </c>
      <c r="E341" s="9" t="s">
        <v>19</v>
      </c>
      <c r="G341" s="9" t="s">
        <v>20</v>
      </c>
      <c r="I341" s="9" t="s">
        <v>103</v>
      </c>
      <c r="N341" s="10"/>
      <c r="O341" s="10"/>
    </row>
    <row r="342" spans="1:15" ht="15.6">
      <c r="A342" s="9" t="s">
        <v>24</v>
      </c>
      <c r="B342" s="27" t="s">
        <v>500</v>
      </c>
      <c r="C342" s="9" t="s">
        <v>567</v>
      </c>
      <c r="D342" s="12">
        <v>40.98</v>
      </c>
      <c r="E342" s="9" t="s">
        <v>20</v>
      </c>
      <c r="G342" s="9" t="s">
        <v>20</v>
      </c>
      <c r="I342" s="9" t="s">
        <v>112</v>
      </c>
      <c r="N342" s="10"/>
      <c r="O342" s="10"/>
    </row>
    <row r="343" spans="1:15" ht="15.6">
      <c r="A343" s="9" t="s">
        <v>35</v>
      </c>
      <c r="B343" s="27" t="s">
        <v>500</v>
      </c>
      <c r="C343" s="9" t="s">
        <v>567</v>
      </c>
      <c r="D343" s="12">
        <v>82.33</v>
      </c>
      <c r="E343" s="9" t="s">
        <v>20</v>
      </c>
      <c r="G343" s="9" t="s">
        <v>20</v>
      </c>
      <c r="I343" s="9" t="s">
        <v>112</v>
      </c>
      <c r="N343" s="10"/>
      <c r="O343" s="10"/>
    </row>
    <row r="344" spans="1:15" ht="15.6">
      <c r="A344" s="9" t="s">
        <v>41</v>
      </c>
      <c r="B344" s="27" t="s">
        <v>500</v>
      </c>
      <c r="C344" s="9" t="s">
        <v>567</v>
      </c>
      <c r="D344" s="12" t="s">
        <v>21</v>
      </c>
      <c r="E344" s="9" t="s">
        <v>32</v>
      </c>
      <c r="G344" s="9" t="s">
        <v>20</v>
      </c>
      <c r="I344" s="9" t="s">
        <v>101</v>
      </c>
      <c r="N344" s="10"/>
      <c r="O344" s="10"/>
    </row>
    <row r="345" spans="1:15" ht="15.6">
      <c r="A345" s="9" t="s">
        <v>18</v>
      </c>
      <c r="B345" s="27" t="s">
        <v>500</v>
      </c>
      <c r="C345" s="9" t="s">
        <v>504</v>
      </c>
      <c r="D345" s="12">
        <v>0</v>
      </c>
      <c r="E345" s="9" t="s">
        <v>19</v>
      </c>
      <c r="G345" s="9" t="s">
        <v>20</v>
      </c>
      <c r="I345" s="9" t="s">
        <v>103</v>
      </c>
      <c r="N345" s="10"/>
      <c r="O345" s="10"/>
    </row>
    <row r="346" spans="1:15" ht="15.6">
      <c r="A346" s="9" t="s">
        <v>24</v>
      </c>
      <c r="B346" s="27" t="s">
        <v>500</v>
      </c>
      <c r="C346" s="9" t="s">
        <v>504</v>
      </c>
      <c r="D346" s="12">
        <v>40.11</v>
      </c>
      <c r="E346" s="9" t="s">
        <v>20</v>
      </c>
      <c r="G346" s="9" t="s">
        <v>20</v>
      </c>
      <c r="I346" s="9" t="s">
        <v>112</v>
      </c>
      <c r="N346" s="10"/>
      <c r="O346" s="10"/>
    </row>
    <row r="347" spans="1:15" ht="15.6">
      <c r="A347" s="9" t="s">
        <v>18</v>
      </c>
      <c r="B347" s="27" t="s">
        <v>500</v>
      </c>
      <c r="C347" s="9" t="s">
        <v>504</v>
      </c>
      <c r="D347" s="12">
        <v>52.25</v>
      </c>
      <c r="E347" s="9" t="s">
        <v>20</v>
      </c>
      <c r="G347" s="9" t="s">
        <v>20</v>
      </c>
      <c r="I347" s="9" t="s">
        <v>146</v>
      </c>
      <c r="N347" s="10"/>
      <c r="O347" s="10"/>
    </row>
    <row r="348" spans="1:15" ht="15.6">
      <c r="A348" s="9" t="s">
        <v>35</v>
      </c>
      <c r="B348" s="27" t="s">
        <v>500</v>
      </c>
      <c r="C348" s="9" t="s">
        <v>504</v>
      </c>
      <c r="D348" s="12">
        <v>80.22</v>
      </c>
      <c r="E348" s="9" t="s">
        <v>20</v>
      </c>
      <c r="G348" s="9" t="s">
        <v>20</v>
      </c>
      <c r="H348" s="9" t="s">
        <v>28</v>
      </c>
      <c r="I348" s="9" t="s">
        <v>36</v>
      </c>
      <c r="M348" s="9" t="s">
        <v>37</v>
      </c>
      <c r="N348" s="11" t="s">
        <v>306</v>
      </c>
      <c r="O348" s="11" t="s">
        <v>307</v>
      </c>
    </row>
    <row r="349" spans="1:15" ht="15.6">
      <c r="A349" s="9" t="s">
        <v>41</v>
      </c>
      <c r="B349" s="27" t="s">
        <v>500</v>
      </c>
      <c r="C349" s="9" t="s">
        <v>504</v>
      </c>
      <c r="D349" s="12" t="s">
        <v>21</v>
      </c>
      <c r="E349" s="9" t="s">
        <v>32</v>
      </c>
      <c r="G349" s="9" t="s">
        <v>20</v>
      </c>
      <c r="I349" s="9" t="s">
        <v>308</v>
      </c>
      <c r="N349" s="10"/>
      <c r="O349" s="10"/>
    </row>
    <row r="350" spans="1:15" ht="15.6">
      <c r="A350" s="9" t="s">
        <v>18</v>
      </c>
      <c r="B350" s="27" t="s">
        <v>500</v>
      </c>
      <c r="C350" s="9" t="s">
        <v>568</v>
      </c>
      <c r="D350" s="12">
        <v>0</v>
      </c>
      <c r="E350" s="9" t="s">
        <v>19</v>
      </c>
      <c r="G350" s="9" t="s">
        <v>20</v>
      </c>
      <c r="I350" s="9" t="s">
        <v>103</v>
      </c>
      <c r="N350" s="10"/>
      <c r="O350" s="10"/>
    </row>
    <row r="351" spans="1:15" ht="15.6">
      <c r="A351" s="9" t="s">
        <v>18</v>
      </c>
      <c r="B351" s="27" t="s">
        <v>500</v>
      </c>
      <c r="C351" s="9" t="s">
        <v>568</v>
      </c>
      <c r="D351" s="12">
        <v>18.5</v>
      </c>
      <c r="E351" s="9" t="s">
        <v>20</v>
      </c>
      <c r="G351" s="9" t="s">
        <v>20</v>
      </c>
      <c r="I351" s="9" t="s">
        <v>58</v>
      </c>
      <c r="N351" s="10"/>
      <c r="O351" s="10"/>
    </row>
    <row r="352" spans="1:15" ht="15.6">
      <c r="A352" s="9" t="s">
        <v>24</v>
      </c>
      <c r="B352" s="27" t="s">
        <v>500</v>
      </c>
      <c r="C352" s="9" t="s">
        <v>568</v>
      </c>
      <c r="D352" s="12">
        <v>40.24</v>
      </c>
      <c r="E352" s="9" t="s">
        <v>20</v>
      </c>
      <c r="G352" s="9" t="s">
        <v>20</v>
      </c>
      <c r="H352" s="9" t="s">
        <v>28</v>
      </c>
      <c r="I352" s="9" t="s">
        <v>36</v>
      </c>
      <c r="M352" s="9" t="s">
        <v>44</v>
      </c>
      <c r="N352" s="11" t="s">
        <v>309</v>
      </c>
      <c r="O352" s="11" t="s">
        <v>310</v>
      </c>
    </row>
    <row r="353" spans="1:15" ht="15.6">
      <c r="A353" s="9" t="s">
        <v>35</v>
      </c>
      <c r="B353" s="27" t="s">
        <v>500</v>
      </c>
      <c r="C353" s="9" t="s">
        <v>568</v>
      </c>
      <c r="D353" s="12">
        <v>80.48</v>
      </c>
      <c r="E353" s="9" t="s">
        <v>20</v>
      </c>
      <c r="G353" s="9" t="s">
        <v>20</v>
      </c>
      <c r="I353" s="9" t="s">
        <v>112</v>
      </c>
      <c r="N353" s="10"/>
      <c r="O353" s="10"/>
    </row>
    <row r="354" spans="1:15" ht="15.6">
      <c r="A354" s="9" t="s">
        <v>41</v>
      </c>
      <c r="B354" s="27" t="s">
        <v>500</v>
      </c>
      <c r="C354" s="9" t="s">
        <v>568</v>
      </c>
      <c r="D354" s="12" t="s">
        <v>21</v>
      </c>
      <c r="E354" s="9" t="s">
        <v>32</v>
      </c>
      <c r="G354" s="9" t="s">
        <v>20</v>
      </c>
      <c r="H354" s="9" t="s">
        <v>25</v>
      </c>
      <c r="I354" s="9" t="s">
        <v>311</v>
      </c>
      <c r="N354" s="10"/>
      <c r="O354" s="10"/>
    </row>
    <row r="355" spans="1:15" ht="15.6">
      <c r="A355" s="9" t="s">
        <v>18</v>
      </c>
      <c r="B355" s="27" t="s">
        <v>500</v>
      </c>
      <c r="C355" s="9" t="s">
        <v>569</v>
      </c>
      <c r="D355" s="12">
        <v>0</v>
      </c>
      <c r="E355" s="9" t="s">
        <v>20</v>
      </c>
      <c r="G355" s="9" t="s">
        <v>20</v>
      </c>
      <c r="I355" s="9" t="s">
        <v>125</v>
      </c>
      <c r="N355" s="10"/>
      <c r="O355" s="10"/>
    </row>
    <row r="356" spans="1:15" ht="15.6">
      <c r="A356" s="9" t="s">
        <v>24</v>
      </c>
      <c r="B356" s="27" t="s">
        <v>500</v>
      </c>
      <c r="C356" s="9" t="s">
        <v>569</v>
      </c>
      <c r="D356" s="12">
        <v>40.29</v>
      </c>
      <c r="E356" s="9" t="s">
        <v>20</v>
      </c>
      <c r="G356" s="9" t="s">
        <v>20</v>
      </c>
      <c r="H356" s="9" t="s">
        <v>28</v>
      </c>
      <c r="I356" s="9" t="s">
        <v>36</v>
      </c>
      <c r="M356" s="9" t="s">
        <v>44</v>
      </c>
      <c r="N356" s="11" t="s">
        <v>208</v>
      </c>
      <c r="O356" s="11" t="s">
        <v>312</v>
      </c>
    </row>
    <row r="357" spans="1:15" ht="15.6">
      <c r="A357" s="9" t="s">
        <v>35</v>
      </c>
      <c r="B357" s="27" t="s">
        <v>500</v>
      </c>
      <c r="C357" s="9" t="s">
        <v>569</v>
      </c>
      <c r="D357" s="12">
        <v>81.06</v>
      </c>
      <c r="E357" s="9" t="s">
        <v>20</v>
      </c>
      <c r="G357" s="9" t="s">
        <v>20</v>
      </c>
      <c r="I357" s="9" t="s">
        <v>112</v>
      </c>
      <c r="N357" s="10"/>
      <c r="O357" s="10"/>
    </row>
    <row r="358" spans="1:15" ht="15.6">
      <c r="A358" s="9" t="s">
        <v>41</v>
      </c>
      <c r="B358" s="27" t="s">
        <v>500</v>
      </c>
      <c r="C358" s="9" t="s">
        <v>569</v>
      </c>
      <c r="D358" s="12" t="s">
        <v>21</v>
      </c>
      <c r="E358" s="9" t="s">
        <v>32</v>
      </c>
      <c r="G358" s="9" t="s">
        <v>20</v>
      </c>
      <c r="H358" s="9" t="s">
        <v>313</v>
      </c>
      <c r="I358" s="9" t="s">
        <v>314</v>
      </c>
      <c r="N358" s="10"/>
      <c r="O358" s="10"/>
    </row>
    <row r="359" spans="1:15" ht="15.6">
      <c r="A359" s="9" t="s">
        <v>18</v>
      </c>
      <c r="B359" s="27" t="s">
        <v>500</v>
      </c>
      <c r="C359" s="9" t="s">
        <v>503</v>
      </c>
      <c r="D359" s="12">
        <v>0</v>
      </c>
      <c r="E359" s="9" t="s">
        <v>20</v>
      </c>
      <c r="G359" s="9" t="s">
        <v>20</v>
      </c>
      <c r="I359" s="9" t="s">
        <v>125</v>
      </c>
      <c r="N359" s="10"/>
      <c r="O359" s="10"/>
    </row>
    <row r="360" spans="1:15" ht="15.6">
      <c r="A360" s="9" t="s">
        <v>24</v>
      </c>
      <c r="B360" s="27" t="s">
        <v>500</v>
      </c>
      <c r="C360" s="9" t="s">
        <v>503</v>
      </c>
      <c r="D360" s="12">
        <v>40.1</v>
      </c>
      <c r="E360" s="9" t="s">
        <v>20</v>
      </c>
      <c r="G360" s="9" t="s">
        <v>20</v>
      </c>
      <c r="I360" s="9" t="s">
        <v>36</v>
      </c>
      <c r="M360" s="9" t="s">
        <v>44</v>
      </c>
      <c r="N360" s="11" t="s">
        <v>315</v>
      </c>
      <c r="O360" s="11" t="s">
        <v>316</v>
      </c>
    </row>
    <row r="361" spans="1:15" ht="15.6">
      <c r="A361" s="9" t="s">
        <v>35</v>
      </c>
      <c r="B361" s="27" t="s">
        <v>500</v>
      </c>
      <c r="C361" s="9" t="s">
        <v>503</v>
      </c>
      <c r="D361" s="12">
        <v>80.2</v>
      </c>
      <c r="E361" s="9" t="s">
        <v>20</v>
      </c>
      <c r="G361" s="9" t="s">
        <v>20</v>
      </c>
      <c r="I361" s="9" t="s">
        <v>317</v>
      </c>
      <c r="M361" s="9" t="s">
        <v>318</v>
      </c>
      <c r="N361" s="11" t="s">
        <v>319</v>
      </c>
      <c r="O361" s="11" t="s">
        <v>320</v>
      </c>
    </row>
    <row r="362" spans="1:15" ht="15.6">
      <c r="A362" s="9" t="s">
        <v>41</v>
      </c>
      <c r="B362" s="27" t="s">
        <v>500</v>
      </c>
      <c r="C362" s="9" t="s">
        <v>503</v>
      </c>
      <c r="D362" s="12" t="s">
        <v>21</v>
      </c>
      <c r="E362" s="9" t="s">
        <v>32</v>
      </c>
      <c r="G362" s="9" t="s">
        <v>20</v>
      </c>
      <c r="H362" s="9" t="s">
        <v>233</v>
      </c>
      <c r="I362" s="9" t="s">
        <v>321</v>
      </c>
      <c r="N362" s="10"/>
      <c r="O362" s="10"/>
    </row>
    <row r="363" spans="1:15" ht="15.6">
      <c r="A363" s="9" t="s">
        <v>18</v>
      </c>
      <c r="B363" s="27" t="s">
        <v>500</v>
      </c>
      <c r="C363" s="9" t="s">
        <v>570</v>
      </c>
      <c r="D363" s="12">
        <v>0</v>
      </c>
      <c r="E363" s="9" t="s">
        <v>20</v>
      </c>
      <c r="G363" s="9" t="s">
        <v>20</v>
      </c>
      <c r="I363" s="9" t="s">
        <v>125</v>
      </c>
      <c r="N363" s="10"/>
      <c r="O363" s="10"/>
    </row>
    <row r="364" spans="1:15" ht="15.6">
      <c r="A364" s="9" t="s">
        <v>24</v>
      </c>
      <c r="B364" s="27" t="s">
        <v>500</v>
      </c>
      <c r="C364" s="9" t="s">
        <v>570</v>
      </c>
      <c r="D364" s="12">
        <v>40.1</v>
      </c>
      <c r="E364" s="9" t="s">
        <v>20</v>
      </c>
      <c r="G364" s="9" t="s">
        <v>20</v>
      </c>
      <c r="H364" s="9" t="s">
        <v>322</v>
      </c>
      <c r="I364" s="9" t="s">
        <v>323</v>
      </c>
      <c r="M364" s="9" t="s">
        <v>324</v>
      </c>
      <c r="N364" s="11" t="s">
        <v>325</v>
      </c>
      <c r="O364" s="11" t="s">
        <v>326</v>
      </c>
    </row>
    <row r="365" spans="1:15" ht="15.6">
      <c r="A365" s="9" t="s">
        <v>35</v>
      </c>
      <c r="B365" s="27" t="s">
        <v>500</v>
      </c>
      <c r="C365" s="9" t="s">
        <v>570</v>
      </c>
      <c r="D365" s="12">
        <v>80.2</v>
      </c>
      <c r="E365" s="9" t="s">
        <v>20</v>
      </c>
      <c r="G365" s="9" t="s">
        <v>20</v>
      </c>
      <c r="I365" s="9" t="s">
        <v>112</v>
      </c>
      <c r="J365" s="9" t="s">
        <v>327</v>
      </c>
      <c r="N365" s="10"/>
      <c r="O365" s="10"/>
    </row>
    <row r="366" spans="1:15" ht="15.6">
      <c r="A366" s="9" t="s">
        <v>41</v>
      </c>
      <c r="B366" s="27" t="s">
        <v>500</v>
      </c>
      <c r="C366" s="9" t="s">
        <v>570</v>
      </c>
      <c r="D366" s="12" t="s">
        <v>21</v>
      </c>
      <c r="E366" s="9" t="s">
        <v>156</v>
      </c>
      <c r="G366" s="9" t="s">
        <v>20</v>
      </c>
      <c r="H366" s="9" t="s">
        <v>233</v>
      </c>
      <c r="I366" s="9" t="s">
        <v>328</v>
      </c>
      <c r="N366" s="10"/>
      <c r="O366" s="10"/>
    </row>
    <row r="367" spans="1:15" ht="15.6">
      <c r="A367" s="9" t="s">
        <v>18</v>
      </c>
      <c r="B367" s="27" t="s">
        <v>500</v>
      </c>
      <c r="C367" s="9" t="s">
        <v>571</v>
      </c>
      <c r="D367" s="12">
        <v>0</v>
      </c>
      <c r="E367" s="9" t="s">
        <v>20</v>
      </c>
      <c r="G367" s="9" t="s">
        <v>20</v>
      </c>
      <c r="I367" s="9" t="s">
        <v>125</v>
      </c>
      <c r="N367" s="10"/>
      <c r="O367" s="10"/>
    </row>
    <row r="368" spans="1:15" ht="15.6">
      <c r="A368" s="9" t="s">
        <v>24</v>
      </c>
      <c r="B368" s="27" t="s">
        <v>500</v>
      </c>
      <c r="C368" s="9" t="s">
        <v>571</v>
      </c>
      <c r="D368" s="12">
        <v>40.26</v>
      </c>
      <c r="E368" s="9" t="s">
        <v>20</v>
      </c>
      <c r="G368" s="9" t="s">
        <v>20</v>
      </c>
      <c r="I368" s="9" t="s">
        <v>36</v>
      </c>
      <c r="M368" s="9" t="s">
        <v>44</v>
      </c>
      <c r="N368" s="11" t="s">
        <v>329</v>
      </c>
      <c r="O368" s="11" t="s">
        <v>330</v>
      </c>
    </row>
    <row r="369" spans="1:15" ht="15.6">
      <c r="A369" s="9" t="s">
        <v>35</v>
      </c>
      <c r="B369" s="27" t="s">
        <v>500</v>
      </c>
      <c r="C369" s="9" t="s">
        <v>571</v>
      </c>
      <c r="D369" s="12">
        <v>81.150000000000006</v>
      </c>
      <c r="E369" s="9" t="s">
        <v>20</v>
      </c>
      <c r="G369" s="9" t="s">
        <v>20</v>
      </c>
      <c r="I369" s="9" t="s">
        <v>112</v>
      </c>
      <c r="N369" s="10"/>
      <c r="O369" s="10"/>
    </row>
    <row r="370" spans="1:15" ht="15.6">
      <c r="A370" s="9" t="s">
        <v>41</v>
      </c>
      <c r="B370" s="27" t="s">
        <v>500</v>
      </c>
      <c r="C370" s="9" t="s">
        <v>571</v>
      </c>
      <c r="D370" s="12" t="s">
        <v>21</v>
      </c>
      <c r="E370" s="9" t="s">
        <v>32</v>
      </c>
      <c r="G370" s="9" t="s">
        <v>20</v>
      </c>
      <c r="H370" s="9" t="s">
        <v>233</v>
      </c>
      <c r="I370" s="9" t="s">
        <v>321</v>
      </c>
      <c r="N370" s="10"/>
      <c r="O370" s="10"/>
    </row>
    <row r="371" spans="1:15" ht="15.6">
      <c r="A371" s="9" t="s">
        <v>18</v>
      </c>
      <c r="B371" s="27" t="s">
        <v>500</v>
      </c>
      <c r="C371" s="9" t="s">
        <v>502</v>
      </c>
      <c r="D371" s="12">
        <v>0</v>
      </c>
      <c r="E371" s="9" t="s">
        <v>20</v>
      </c>
      <c r="G371" s="9" t="s">
        <v>20</v>
      </c>
      <c r="I371" s="9" t="s">
        <v>180</v>
      </c>
      <c r="N371" s="10"/>
      <c r="O371" s="10"/>
    </row>
    <row r="372" spans="1:15" ht="15.6">
      <c r="A372" s="9" t="s">
        <v>24</v>
      </c>
      <c r="B372" s="27" t="s">
        <v>500</v>
      </c>
      <c r="C372" s="9" t="s">
        <v>502</v>
      </c>
      <c r="D372" s="12">
        <v>40.1</v>
      </c>
      <c r="E372" s="9" t="s">
        <v>20</v>
      </c>
      <c r="G372" s="9" t="s">
        <v>20</v>
      </c>
      <c r="H372" s="9" t="s">
        <v>331</v>
      </c>
      <c r="I372" s="9" t="s">
        <v>332</v>
      </c>
      <c r="J372" s="9" t="s">
        <v>333</v>
      </c>
      <c r="M372" s="9" t="s">
        <v>334</v>
      </c>
      <c r="N372" s="11" t="s">
        <v>335</v>
      </c>
      <c r="O372" s="11" t="s">
        <v>336</v>
      </c>
    </row>
    <row r="373" spans="1:15" ht="15.6">
      <c r="A373" s="9" t="s">
        <v>35</v>
      </c>
      <c r="B373" s="27" t="s">
        <v>500</v>
      </c>
      <c r="C373" s="9" t="s">
        <v>502</v>
      </c>
      <c r="D373" s="12">
        <v>80.2</v>
      </c>
      <c r="E373" s="9" t="s">
        <v>20</v>
      </c>
      <c r="G373" s="9" t="s">
        <v>20</v>
      </c>
      <c r="H373" s="9" t="s">
        <v>331</v>
      </c>
      <c r="I373" s="9" t="s">
        <v>337</v>
      </c>
      <c r="M373" s="9" t="s">
        <v>338</v>
      </c>
      <c r="N373" s="11" t="s">
        <v>339</v>
      </c>
      <c r="O373" s="11" t="s">
        <v>340</v>
      </c>
    </row>
    <row r="374" spans="1:15" ht="15.6">
      <c r="A374" s="9" t="s">
        <v>41</v>
      </c>
      <c r="B374" s="27" t="s">
        <v>500</v>
      </c>
      <c r="C374" s="9" t="s">
        <v>502</v>
      </c>
      <c r="D374" s="12" t="s">
        <v>21</v>
      </c>
      <c r="E374" s="9" t="s">
        <v>156</v>
      </c>
      <c r="G374" s="9" t="s">
        <v>20</v>
      </c>
      <c r="H374" s="9" t="s">
        <v>233</v>
      </c>
      <c r="I374" s="9" t="s">
        <v>341</v>
      </c>
      <c r="N374" s="10"/>
      <c r="O374" s="10"/>
    </row>
    <row r="375" spans="1:15" ht="15.6">
      <c r="A375" s="9" t="s">
        <v>18</v>
      </c>
      <c r="B375" s="27" t="s">
        <v>500</v>
      </c>
      <c r="C375" s="9" t="s">
        <v>572</v>
      </c>
      <c r="D375" s="12">
        <v>0</v>
      </c>
      <c r="E375" s="9" t="s">
        <v>20</v>
      </c>
      <c r="G375" s="9" t="s">
        <v>20</v>
      </c>
      <c r="I375" s="9" t="s">
        <v>342</v>
      </c>
      <c r="N375" s="10"/>
      <c r="O375" s="10"/>
    </row>
    <row r="376" spans="1:15" ht="15.6">
      <c r="A376" s="9" t="s">
        <v>24</v>
      </c>
      <c r="B376" s="27" t="s">
        <v>500</v>
      </c>
      <c r="C376" s="9" t="s">
        <v>572</v>
      </c>
      <c r="D376" s="12">
        <v>40.32</v>
      </c>
      <c r="E376" s="9" t="s">
        <v>20</v>
      </c>
      <c r="G376" s="9" t="s">
        <v>20</v>
      </c>
      <c r="I376" s="9" t="s">
        <v>112</v>
      </c>
      <c r="N376" s="10"/>
      <c r="O376" s="10"/>
    </row>
    <row r="377" spans="1:15" ht="15.6">
      <c r="A377" s="9" t="s">
        <v>18</v>
      </c>
      <c r="B377" s="27" t="s">
        <v>500</v>
      </c>
      <c r="C377" s="9" t="s">
        <v>572</v>
      </c>
      <c r="D377" s="12">
        <v>56.75</v>
      </c>
      <c r="E377" s="9" t="s">
        <v>21</v>
      </c>
      <c r="G377" s="9" t="s">
        <v>20</v>
      </c>
      <c r="I377" s="9" t="s">
        <v>343</v>
      </c>
      <c r="N377" s="10"/>
      <c r="O377" s="10"/>
    </row>
    <row r="378" spans="1:15" ht="15.6">
      <c r="A378" s="9" t="s">
        <v>35</v>
      </c>
      <c r="B378" s="27" t="s">
        <v>500</v>
      </c>
      <c r="C378" s="9" t="s">
        <v>572</v>
      </c>
      <c r="D378" s="12">
        <v>80.650000000000006</v>
      </c>
      <c r="E378" s="9" t="s">
        <v>20</v>
      </c>
      <c r="G378" s="9" t="s">
        <v>20</v>
      </c>
      <c r="I378" s="9" t="s">
        <v>112</v>
      </c>
      <c r="N378" s="10"/>
      <c r="O378" s="10"/>
    </row>
    <row r="379" spans="1:15" ht="15.6">
      <c r="A379" s="9" t="s">
        <v>41</v>
      </c>
      <c r="B379" s="27" t="s">
        <v>500</v>
      </c>
      <c r="C379" s="9" t="s">
        <v>572</v>
      </c>
      <c r="D379" s="12" t="s">
        <v>21</v>
      </c>
      <c r="E379" s="9" t="s">
        <v>156</v>
      </c>
      <c r="G379" s="9" t="s">
        <v>20</v>
      </c>
      <c r="H379" s="9" t="s">
        <v>344</v>
      </c>
      <c r="I379" s="9" t="s">
        <v>345</v>
      </c>
      <c r="N379" s="10"/>
      <c r="O379" s="10"/>
    </row>
    <row r="380" spans="1:15" ht="15.6">
      <c r="A380" s="9" t="s">
        <v>18</v>
      </c>
      <c r="B380" s="27" t="s">
        <v>500</v>
      </c>
      <c r="C380" s="9" t="s">
        <v>573</v>
      </c>
      <c r="D380" s="12">
        <v>0</v>
      </c>
      <c r="E380" s="9" t="s">
        <v>20</v>
      </c>
      <c r="G380" s="9" t="s">
        <v>20</v>
      </c>
      <c r="H380" s="9" t="s">
        <v>188</v>
      </c>
      <c r="I380" s="9" t="s">
        <v>346</v>
      </c>
      <c r="N380" s="10"/>
      <c r="O380" s="10"/>
    </row>
    <row r="381" spans="1:15" ht="15.6">
      <c r="A381" s="9" t="s">
        <v>24</v>
      </c>
      <c r="B381" s="27" t="s">
        <v>500</v>
      </c>
      <c r="C381" s="9" t="s">
        <v>573</v>
      </c>
      <c r="D381" s="12">
        <v>40.19</v>
      </c>
      <c r="E381" s="9" t="s">
        <v>20</v>
      </c>
      <c r="G381" s="9" t="s">
        <v>20</v>
      </c>
      <c r="I381" s="9" t="s">
        <v>291</v>
      </c>
      <c r="M381" s="9" t="s">
        <v>347</v>
      </c>
      <c r="N381" s="11" t="s">
        <v>61</v>
      </c>
      <c r="O381" s="11" t="s">
        <v>348</v>
      </c>
    </row>
    <row r="382" spans="1:15" ht="15.6">
      <c r="A382" s="9" t="s">
        <v>18</v>
      </c>
      <c r="B382" s="27" t="s">
        <v>500</v>
      </c>
      <c r="C382" s="9" t="s">
        <v>573</v>
      </c>
      <c r="D382" s="12">
        <v>65.47</v>
      </c>
      <c r="E382" s="9" t="s">
        <v>20</v>
      </c>
      <c r="G382" s="9" t="s">
        <v>20</v>
      </c>
      <c r="I382" s="9" t="s">
        <v>58</v>
      </c>
      <c r="N382" s="10"/>
      <c r="O382" s="10"/>
    </row>
    <row r="383" spans="1:15" ht="15.6">
      <c r="A383" s="9" t="s">
        <v>35</v>
      </c>
      <c r="B383" s="27" t="s">
        <v>500</v>
      </c>
      <c r="C383" s="9" t="s">
        <v>573</v>
      </c>
      <c r="D383" s="12">
        <v>80.599999999999994</v>
      </c>
      <c r="E383" s="9" t="s">
        <v>20</v>
      </c>
      <c r="G383" s="9" t="s">
        <v>20</v>
      </c>
      <c r="I383" s="9" t="s">
        <v>112</v>
      </c>
      <c r="N383" s="10"/>
      <c r="O383" s="10"/>
    </row>
    <row r="384" spans="1:15" ht="15.6">
      <c r="A384" s="9" t="s">
        <v>41</v>
      </c>
      <c r="B384" s="27" t="s">
        <v>500</v>
      </c>
      <c r="C384" s="9" t="s">
        <v>573</v>
      </c>
      <c r="D384" s="12" t="s">
        <v>21</v>
      </c>
      <c r="E384" s="9" t="s">
        <v>156</v>
      </c>
      <c r="G384" s="9" t="s">
        <v>20</v>
      </c>
      <c r="H384" s="9" t="s">
        <v>233</v>
      </c>
      <c r="I384" s="9" t="s">
        <v>349</v>
      </c>
      <c r="N384" s="10"/>
      <c r="O384" s="10"/>
    </row>
    <row r="385" spans="1:15" s="31" customFormat="1" ht="15.6">
      <c r="A385" s="28" t="s">
        <v>18</v>
      </c>
      <c r="B385" s="29" t="s">
        <v>500</v>
      </c>
      <c r="C385" s="28" t="s">
        <v>501</v>
      </c>
      <c r="D385" s="30">
        <v>0</v>
      </c>
      <c r="E385" s="28" t="s">
        <v>20</v>
      </c>
      <c r="G385" s="28" t="s">
        <v>20</v>
      </c>
      <c r="I385" s="28" t="s">
        <v>342</v>
      </c>
      <c r="N385" s="32"/>
      <c r="O385" s="32"/>
    </row>
    <row r="386" spans="1:15" s="31" customFormat="1" ht="15.6">
      <c r="A386" s="28" t="s">
        <v>24</v>
      </c>
      <c r="B386" s="29" t="s">
        <v>500</v>
      </c>
      <c r="C386" s="28" t="s">
        <v>501</v>
      </c>
      <c r="D386" s="30">
        <v>40.1</v>
      </c>
      <c r="E386" s="28" t="s">
        <v>20</v>
      </c>
      <c r="G386" s="28" t="s">
        <v>20</v>
      </c>
      <c r="H386" s="28" t="s">
        <v>350</v>
      </c>
      <c r="I386" s="28" t="s">
        <v>351</v>
      </c>
      <c r="M386" s="28" t="s">
        <v>352</v>
      </c>
      <c r="N386" s="33" t="s">
        <v>353</v>
      </c>
      <c r="O386" s="33" t="s">
        <v>354</v>
      </c>
    </row>
    <row r="387" spans="1:15" s="31" customFormat="1" ht="15.6">
      <c r="A387" s="28" t="s">
        <v>18</v>
      </c>
      <c r="B387" s="29" t="s">
        <v>500</v>
      </c>
      <c r="C387" s="28" t="s">
        <v>501</v>
      </c>
      <c r="D387" s="30">
        <v>71.099999999999994</v>
      </c>
      <c r="E387" s="28" t="s">
        <v>20</v>
      </c>
      <c r="G387" s="28" t="s">
        <v>20</v>
      </c>
      <c r="I387" s="28" t="s">
        <v>355</v>
      </c>
      <c r="N387" s="32"/>
      <c r="O387" s="32"/>
    </row>
    <row r="388" spans="1:15" s="31" customFormat="1" ht="15.6">
      <c r="A388" s="28" t="s">
        <v>35</v>
      </c>
      <c r="B388" s="29" t="s">
        <v>500</v>
      </c>
      <c r="C388" s="28" t="s">
        <v>501</v>
      </c>
      <c r="D388" s="30">
        <v>80.2</v>
      </c>
      <c r="E388" s="28" t="s">
        <v>20</v>
      </c>
      <c r="G388" s="28" t="s">
        <v>20</v>
      </c>
      <c r="H388" s="28" t="s">
        <v>356</v>
      </c>
      <c r="I388" s="28" t="s">
        <v>357</v>
      </c>
      <c r="M388" s="28" t="s">
        <v>358</v>
      </c>
      <c r="N388" s="33" t="s">
        <v>359</v>
      </c>
      <c r="O388" s="33" t="s">
        <v>360</v>
      </c>
    </row>
    <row r="389" spans="1:15" s="31" customFormat="1" ht="15.6">
      <c r="A389" s="28" t="s">
        <v>41</v>
      </c>
      <c r="B389" s="29" t="s">
        <v>500</v>
      </c>
      <c r="C389" s="28" t="s">
        <v>501</v>
      </c>
      <c r="D389" s="30" t="s">
        <v>21</v>
      </c>
      <c r="E389" s="28" t="s">
        <v>156</v>
      </c>
      <c r="G389" s="28" t="s">
        <v>20</v>
      </c>
      <c r="H389" s="28" t="s">
        <v>361</v>
      </c>
      <c r="I389" s="28" t="s">
        <v>362</v>
      </c>
      <c r="N389" s="32"/>
      <c r="O389" s="32"/>
    </row>
    <row r="390" spans="1:15" ht="15.6">
      <c r="A390" s="9" t="s">
        <v>18</v>
      </c>
      <c r="B390" s="27" t="s">
        <v>500</v>
      </c>
      <c r="C390" s="9" t="s">
        <v>574</v>
      </c>
      <c r="D390" s="12">
        <v>0</v>
      </c>
      <c r="E390" s="9" t="s">
        <v>20</v>
      </c>
      <c r="G390" s="9" t="s">
        <v>20</v>
      </c>
      <c r="I390" s="9" t="s">
        <v>363</v>
      </c>
      <c r="N390" s="10"/>
      <c r="O390" s="10"/>
    </row>
    <row r="391" spans="1:15" ht="15.6">
      <c r="A391" s="9" t="s">
        <v>24</v>
      </c>
      <c r="B391" s="27" t="s">
        <v>500</v>
      </c>
      <c r="C391" s="9" t="s">
        <v>574</v>
      </c>
      <c r="D391" s="12">
        <v>40.19</v>
      </c>
      <c r="E391" s="9" t="s">
        <v>20</v>
      </c>
      <c r="G391" s="9" t="s">
        <v>20</v>
      </c>
      <c r="I391" s="9" t="s">
        <v>112</v>
      </c>
      <c r="N391" s="10"/>
      <c r="O391" s="10"/>
    </row>
    <row r="392" spans="1:15" ht="15.6">
      <c r="A392" s="9" t="s">
        <v>18</v>
      </c>
      <c r="B392" s="27" t="s">
        <v>500</v>
      </c>
      <c r="C392" s="9" t="s">
        <v>574</v>
      </c>
      <c r="D392" s="12">
        <v>63.4</v>
      </c>
      <c r="E392" s="9" t="s">
        <v>20</v>
      </c>
      <c r="G392" s="9" t="s">
        <v>20</v>
      </c>
      <c r="I392" s="9" t="s">
        <v>364</v>
      </c>
      <c r="N392" s="10"/>
      <c r="O392" s="10"/>
    </row>
    <row r="393" spans="1:15" ht="15.6">
      <c r="A393" s="9" t="s">
        <v>35</v>
      </c>
      <c r="B393" s="27" t="s">
        <v>500</v>
      </c>
      <c r="C393" s="9" t="s">
        <v>574</v>
      </c>
      <c r="D393" s="12">
        <v>80.38</v>
      </c>
      <c r="E393" s="9" t="s">
        <v>20</v>
      </c>
      <c r="G393" s="9" t="s">
        <v>20</v>
      </c>
      <c r="I393" s="9" t="s">
        <v>112</v>
      </c>
      <c r="N393" s="10"/>
      <c r="O393" s="10"/>
    </row>
    <row r="394" spans="1:15" ht="15.6">
      <c r="A394" s="9" t="s">
        <v>41</v>
      </c>
      <c r="B394" s="27" t="s">
        <v>500</v>
      </c>
      <c r="C394" s="9" t="s">
        <v>574</v>
      </c>
      <c r="D394" s="12" t="s">
        <v>21</v>
      </c>
      <c r="E394" s="9" t="s">
        <v>20</v>
      </c>
      <c r="G394" s="9" t="s">
        <v>20</v>
      </c>
      <c r="H394" s="9" t="s">
        <v>233</v>
      </c>
      <c r="I394" s="9" t="s">
        <v>365</v>
      </c>
      <c r="N394" s="10"/>
      <c r="O394" s="10"/>
    </row>
    <row r="395" spans="1:15" s="31" customFormat="1" ht="15.6">
      <c r="A395" s="28" t="s">
        <v>18</v>
      </c>
      <c r="B395" s="29" t="s">
        <v>500</v>
      </c>
      <c r="C395" s="28" t="s">
        <v>575</v>
      </c>
      <c r="D395" s="30">
        <v>0</v>
      </c>
      <c r="E395" s="28" t="s">
        <v>20</v>
      </c>
      <c r="G395" s="28" t="s">
        <v>20</v>
      </c>
      <c r="I395" s="28" t="s">
        <v>180</v>
      </c>
      <c r="N395" s="32"/>
      <c r="O395" s="32"/>
    </row>
    <row r="396" spans="1:15" s="31" customFormat="1" ht="15.6">
      <c r="A396" s="28" t="s">
        <v>18</v>
      </c>
      <c r="B396" s="29" t="s">
        <v>500</v>
      </c>
      <c r="C396" s="28" t="s">
        <v>575</v>
      </c>
      <c r="D396" s="30">
        <v>7</v>
      </c>
      <c r="E396" s="28" t="s">
        <v>20</v>
      </c>
      <c r="G396" s="28" t="s">
        <v>20</v>
      </c>
      <c r="I396" s="28" t="s">
        <v>143</v>
      </c>
      <c r="N396" s="32"/>
      <c r="O396" s="32"/>
    </row>
    <row r="397" spans="1:15" s="31" customFormat="1" ht="15.6">
      <c r="A397" s="28" t="s">
        <v>18</v>
      </c>
      <c r="B397" s="29" t="s">
        <v>500</v>
      </c>
      <c r="C397" s="28" t="s">
        <v>575</v>
      </c>
      <c r="D397" s="30">
        <v>36.1</v>
      </c>
      <c r="E397" s="28" t="s">
        <v>20</v>
      </c>
      <c r="G397" s="28" t="s">
        <v>20</v>
      </c>
      <c r="I397" s="28" t="s">
        <v>58</v>
      </c>
      <c r="N397" s="32"/>
      <c r="O397" s="32"/>
    </row>
    <row r="398" spans="1:15" s="31" customFormat="1" ht="15.6">
      <c r="A398" s="28" t="s">
        <v>24</v>
      </c>
      <c r="B398" s="29" t="s">
        <v>500</v>
      </c>
      <c r="C398" s="28" t="s">
        <v>575</v>
      </c>
      <c r="D398" s="30">
        <v>40.24</v>
      </c>
      <c r="E398" s="28" t="s">
        <v>20</v>
      </c>
      <c r="G398" s="28" t="s">
        <v>20</v>
      </c>
      <c r="I398" s="28" t="s">
        <v>36</v>
      </c>
      <c r="M398" s="28" t="s">
        <v>44</v>
      </c>
      <c r="N398" s="33" t="s">
        <v>208</v>
      </c>
      <c r="O398" s="33" t="s">
        <v>366</v>
      </c>
    </row>
    <row r="399" spans="1:15" s="31" customFormat="1" ht="15.6">
      <c r="A399" s="28" t="s">
        <v>35</v>
      </c>
      <c r="B399" s="29" t="s">
        <v>500</v>
      </c>
      <c r="C399" s="28" t="s">
        <v>575</v>
      </c>
      <c r="D399" s="30">
        <v>80.92</v>
      </c>
      <c r="E399" s="28" t="s">
        <v>20</v>
      </c>
      <c r="G399" s="28" t="s">
        <v>20</v>
      </c>
      <c r="I399" s="28" t="s">
        <v>112</v>
      </c>
      <c r="N399" s="32"/>
      <c r="O399" s="32"/>
    </row>
    <row r="400" spans="1:15" s="31" customFormat="1" ht="15.6">
      <c r="A400" s="28" t="s">
        <v>41</v>
      </c>
      <c r="B400" s="29" t="s">
        <v>500</v>
      </c>
      <c r="C400" s="28" t="s">
        <v>575</v>
      </c>
      <c r="D400" s="30" t="s">
        <v>21</v>
      </c>
      <c r="E400" s="28" t="s">
        <v>32</v>
      </c>
      <c r="G400" s="28" t="s">
        <v>20</v>
      </c>
      <c r="H400" s="28" t="s">
        <v>233</v>
      </c>
      <c r="I400" s="28" t="s">
        <v>367</v>
      </c>
      <c r="N400" s="32"/>
      <c r="O400" s="32"/>
    </row>
    <row r="401" spans="1:15" ht="15.6">
      <c r="A401" s="9" t="s">
        <v>18</v>
      </c>
      <c r="B401" s="27" t="s">
        <v>500</v>
      </c>
      <c r="C401" s="9" t="s">
        <v>577</v>
      </c>
      <c r="D401" s="12">
        <v>0</v>
      </c>
      <c r="E401" s="9" t="s">
        <v>20</v>
      </c>
      <c r="G401" s="9" t="s">
        <v>20</v>
      </c>
      <c r="I401" s="9" t="s">
        <v>180</v>
      </c>
      <c r="N401" s="10"/>
      <c r="O401" s="10"/>
    </row>
    <row r="402" spans="1:15" ht="15.6">
      <c r="A402" s="9" t="s">
        <v>24</v>
      </c>
      <c r="B402" s="27" t="s">
        <v>500</v>
      </c>
      <c r="C402" s="9" t="s">
        <v>577</v>
      </c>
      <c r="D402" s="12">
        <v>40.11</v>
      </c>
      <c r="E402" s="9" t="s">
        <v>20</v>
      </c>
      <c r="G402" s="9" t="s">
        <v>20</v>
      </c>
      <c r="H402" s="9" t="s">
        <v>25</v>
      </c>
      <c r="I402" s="9" t="s">
        <v>368</v>
      </c>
      <c r="M402" s="9" t="s">
        <v>369</v>
      </c>
      <c r="N402" s="11" t="s">
        <v>370</v>
      </c>
      <c r="O402" s="11" t="s">
        <v>371</v>
      </c>
    </row>
    <row r="403" spans="1:15" ht="15.6">
      <c r="A403" s="9" t="s">
        <v>35</v>
      </c>
      <c r="B403" s="27" t="s">
        <v>500</v>
      </c>
      <c r="C403" s="9" t="s">
        <v>577</v>
      </c>
      <c r="D403" s="12">
        <v>80.47</v>
      </c>
      <c r="E403" s="9" t="s">
        <v>20</v>
      </c>
      <c r="G403" s="9" t="s">
        <v>20</v>
      </c>
      <c r="I403" s="9" t="s">
        <v>112</v>
      </c>
      <c r="N403" s="10"/>
      <c r="O403" s="10"/>
    </row>
    <row r="404" spans="1:15" ht="15.6">
      <c r="A404" s="9" t="s">
        <v>41</v>
      </c>
      <c r="B404" s="27" t="s">
        <v>500</v>
      </c>
      <c r="C404" s="9" t="s">
        <v>577</v>
      </c>
      <c r="D404" s="12" t="s">
        <v>21</v>
      </c>
      <c r="E404" s="9" t="s">
        <v>32</v>
      </c>
      <c r="G404" s="9" t="s">
        <v>20</v>
      </c>
      <c r="H404" s="9" t="s">
        <v>372</v>
      </c>
      <c r="I404" s="9" t="s">
        <v>373</v>
      </c>
      <c r="N404" s="10"/>
      <c r="O404" s="10"/>
    </row>
    <row r="405" spans="1:15" ht="15.6">
      <c r="D405" s="8"/>
      <c r="N405" s="10"/>
      <c r="O405" s="10"/>
    </row>
    <row r="406" spans="1:15" ht="15.6">
      <c r="A406" s="9" t="s">
        <v>374</v>
      </c>
      <c r="B406" s="9"/>
      <c r="D406" s="8"/>
      <c r="N406" s="10"/>
      <c r="O406" s="10"/>
    </row>
    <row r="407" spans="1:15" ht="15.6">
      <c r="D407" s="8"/>
      <c r="N407" s="10"/>
      <c r="O407" s="10"/>
    </row>
    <row r="408" spans="1:15" ht="15.6">
      <c r="D408" s="8"/>
      <c r="N408" s="10"/>
      <c r="O408" s="10"/>
    </row>
    <row r="409" spans="1:15" ht="15.6">
      <c r="D409" s="8"/>
      <c r="N409" s="10"/>
      <c r="O409" s="10"/>
    </row>
    <row r="410" spans="1:15" ht="15.6">
      <c r="D410" s="8"/>
      <c r="N410" s="10"/>
      <c r="O410" s="10"/>
    </row>
    <row r="411" spans="1:15" ht="15.6">
      <c r="D411" s="8"/>
      <c r="N411" s="10"/>
      <c r="O411" s="10"/>
    </row>
    <row r="412" spans="1:15" ht="15.6">
      <c r="D412" s="8"/>
      <c r="N412" s="10"/>
      <c r="O412" s="10"/>
    </row>
    <row r="413" spans="1:15" ht="15.6">
      <c r="D413" s="8"/>
      <c r="N413" s="10"/>
      <c r="O413" s="10"/>
    </row>
    <row r="414" spans="1:15" ht="15.6">
      <c r="D414" s="8"/>
      <c r="N414" s="10"/>
      <c r="O414" s="10"/>
    </row>
    <row r="415" spans="1:15" ht="15.6">
      <c r="D415" s="8"/>
      <c r="N415" s="10"/>
      <c r="O415" s="10"/>
    </row>
    <row r="416" spans="1:15" ht="15.6">
      <c r="D416" s="8"/>
      <c r="N416" s="10"/>
      <c r="O416" s="10"/>
    </row>
    <row r="417" spans="4:15" ht="15.6">
      <c r="D417" s="8"/>
      <c r="N417" s="10"/>
      <c r="O417" s="10"/>
    </row>
    <row r="418" spans="4:15" ht="15.6">
      <c r="D418" s="8"/>
      <c r="N418" s="10"/>
      <c r="O418" s="10"/>
    </row>
    <row r="419" spans="4:15" ht="15.6">
      <c r="D419" s="8"/>
      <c r="N419" s="10"/>
      <c r="O419" s="10"/>
    </row>
    <row r="420" spans="4:15" ht="15.6">
      <c r="D420" s="8"/>
      <c r="N420" s="10"/>
      <c r="O420" s="10"/>
    </row>
    <row r="421" spans="4:15" ht="15.6">
      <c r="D421" s="8"/>
      <c r="N421" s="10"/>
      <c r="O421" s="10"/>
    </row>
    <row r="422" spans="4:15" ht="15.6">
      <c r="D422" s="8"/>
      <c r="N422" s="10"/>
      <c r="O422" s="10"/>
    </row>
    <row r="423" spans="4:15" ht="15.6">
      <c r="D423" s="8"/>
      <c r="N423" s="10"/>
      <c r="O423" s="10"/>
    </row>
    <row r="424" spans="4:15" ht="15.6">
      <c r="D424" s="8"/>
      <c r="N424" s="10"/>
      <c r="O424" s="10"/>
    </row>
    <row r="425" spans="4:15" ht="15.6">
      <c r="D425" s="8"/>
      <c r="N425" s="10"/>
      <c r="O425" s="10"/>
    </row>
    <row r="426" spans="4:15" ht="15.6">
      <c r="D426" s="8"/>
      <c r="N426" s="10"/>
      <c r="O426" s="10"/>
    </row>
    <row r="427" spans="4:15" ht="15.6">
      <c r="D427" s="8"/>
      <c r="N427" s="10"/>
      <c r="O427" s="10"/>
    </row>
    <row r="428" spans="4:15" ht="15.6">
      <c r="D428" s="8"/>
      <c r="N428" s="10"/>
      <c r="O428" s="10"/>
    </row>
    <row r="429" spans="4:15" ht="15.6">
      <c r="D429" s="8"/>
      <c r="N429" s="10"/>
      <c r="O429" s="10"/>
    </row>
    <row r="430" spans="4:15" ht="15.6">
      <c r="D430" s="8"/>
      <c r="N430" s="10"/>
      <c r="O430" s="10"/>
    </row>
    <row r="431" spans="4:15" ht="15.6">
      <c r="D431" s="8"/>
      <c r="N431" s="10"/>
      <c r="O431" s="10"/>
    </row>
    <row r="432" spans="4:15" ht="15.6">
      <c r="D432" s="8"/>
      <c r="N432" s="10"/>
      <c r="O432" s="10"/>
    </row>
    <row r="433" spans="4:15" ht="15.6">
      <c r="D433" s="8"/>
      <c r="N433" s="10"/>
      <c r="O433" s="10"/>
    </row>
    <row r="434" spans="4:15" ht="15.6">
      <c r="D434" s="8"/>
      <c r="N434" s="10"/>
      <c r="O434" s="10"/>
    </row>
    <row r="435" spans="4:15" ht="15.6">
      <c r="D435" s="8"/>
      <c r="N435" s="10"/>
      <c r="O435" s="10"/>
    </row>
    <row r="436" spans="4:15" ht="15.6">
      <c r="D436" s="8"/>
      <c r="N436" s="10"/>
      <c r="O436" s="10"/>
    </row>
    <row r="437" spans="4:15" ht="15.6">
      <c r="D437" s="8"/>
      <c r="N437" s="10"/>
      <c r="O437" s="10"/>
    </row>
    <row r="438" spans="4:15" ht="15.6">
      <c r="D438" s="8"/>
      <c r="N438" s="10"/>
      <c r="O438" s="10"/>
    </row>
    <row r="439" spans="4:15" ht="15.6">
      <c r="D439" s="8"/>
      <c r="N439" s="10"/>
      <c r="O439" s="10"/>
    </row>
    <row r="440" spans="4:15" ht="15.6">
      <c r="D440" s="8"/>
      <c r="N440" s="10"/>
      <c r="O440" s="10"/>
    </row>
    <row r="441" spans="4:15" ht="15.6">
      <c r="D441" s="8"/>
      <c r="N441" s="10"/>
      <c r="O441" s="10"/>
    </row>
    <row r="442" spans="4:15" ht="15.6">
      <c r="D442" s="8"/>
      <c r="N442" s="10"/>
      <c r="O442" s="10"/>
    </row>
    <row r="443" spans="4:15" ht="15.6">
      <c r="D443" s="8"/>
      <c r="N443" s="10"/>
      <c r="O443" s="10"/>
    </row>
    <row r="444" spans="4:15" ht="15.6">
      <c r="D444" s="8"/>
      <c r="N444" s="10"/>
      <c r="O444" s="10"/>
    </row>
    <row r="445" spans="4:15" ht="15.6">
      <c r="D445" s="8"/>
      <c r="N445" s="10"/>
      <c r="O445" s="10"/>
    </row>
    <row r="446" spans="4:15" ht="15.6">
      <c r="D446" s="8"/>
      <c r="N446" s="10"/>
      <c r="O446" s="10"/>
    </row>
    <row r="447" spans="4:15" ht="15.6">
      <c r="D447" s="8"/>
      <c r="N447" s="10"/>
      <c r="O447" s="10"/>
    </row>
    <row r="448" spans="4:15" ht="15.6">
      <c r="D448" s="8"/>
      <c r="N448" s="10"/>
      <c r="O448" s="10"/>
    </row>
    <row r="449" spans="4:15" ht="15.6">
      <c r="D449" s="8"/>
      <c r="N449" s="10"/>
      <c r="O449" s="10"/>
    </row>
    <row r="450" spans="4:15" ht="15.6">
      <c r="D450" s="8"/>
      <c r="N450" s="10"/>
      <c r="O450" s="10"/>
    </row>
    <row r="451" spans="4:15" ht="15.6">
      <c r="D451" s="8"/>
      <c r="N451" s="10"/>
      <c r="O451" s="10"/>
    </row>
    <row r="452" spans="4:15" ht="15.6">
      <c r="D452" s="8"/>
      <c r="N452" s="10"/>
      <c r="O452" s="10"/>
    </row>
    <row r="453" spans="4:15" ht="15.6">
      <c r="D453" s="8"/>
      <c r="N453" s="10"/>
      <c r="O453" s="10"/>
    </row>
    <row r="454" spans="4:15" ht="15.6">
      <c r="D454" s="8"/>
      <c r="N454" s="10"/>
      <c r="O454" s="10"/>
    </row>
    <row r="455" spans="4:15" ht="15.6">
      <c r="D455" s="8"/>
      <c r="N455" s="10"/>
      <c r="O455" s="10"/>
    </row>
    <row r="456" spans="4:15" ht="15.6">
      <c r="D456" s="8"/>
      <c r="N456" s="10"/>
      <c r="O456" s="10"/>
    </row>
    <row r="457" spans="4:15" ht="15.6">
      <c r="D457" s="8"/>
      <c r="N457" s="10"/>
      <c r="O457" s="10"/>
    </row>
    <row r="458" spans="4:15" ht="15.6">
      <c r="D458" s="8"/>
      <c r="N458" s="10"/>
      <c r="O458" s="10"/>
    </row>
    <row r="459" spans="4:15" ht="15.6">
      <c r="D459" s="8"/>
      <c r="N459" s="10"/>
      <c r="O459" s="10"/>
    </row>
    <row r="460" spans="4:15" ht="15.6">
      <c r="D460" s="8"/>
      <c r="N460" s="10"/>
      <c r="O460" s="10"/>
    </row>
    <row r="461" spans="4:15" ht="15.6">
      <c r="D461" s="8"/>
      <c r="N461" s="10"/>
      <c r="O461" s="10"/>
    </row>
    <row r="462" spans="4:15" ht="15.6">
      <c r="D462" s="8"/>
      <c r="N462" s="10"/>
      <c r="O462" s="10"/>
    </row>
    <row r="463" spans="4:15" ht="15.6">
      <c r="D463" s="8"/>
      <c r="N463" s="10"/>
      <c r="O463" s="10"/>
    </row>
    <row r="464" spans="4:15" ht="15.6">
      <c r="D464" s="8"/>
      <c r="N464" s="10"/>
      <c r="O464" s="10"/>
    </row>
    <row r="465" spans="4:15" ht="15.6">
      <c r="D465" s="8"/>
      <c r="N465" s="10"/>
      <c r="O465" s="10"/>
    </row>
    <row r="466" spans="4:15" ht="15.6">
      <c r="D466" s="8"/>
      <c r="N466" s="10"/>
      <c r="O466" s="10"/>
    </row>
    <row r="467" spans="4:15" ht="15.6">
      <c r="D467" s="8"/>
      <c r="N467" s="10"/>
      <c r="O467" s="10"/>
    </row>
    <row r="468" spans="4:15" ht="15.6">
      <c r="D468" s="8"/>
      <c r="N468" s="10"/>
      <c r="O468" s="10"/>
    </row>
    <row r="469" spans="4:15" ht="15.6">
      <c r="D469" s="8"/>
      <c r="N469" s="10"/>
      <c r="O469" s="10"/>
    </row>
    <row r="470" spans="4:15" ht="15.6">
      <c r="D470" s="8"/>
      <c r="N470" s="10"/>
      <c r="O470" s="10"/>
    </row>
    <row r="471" spans="4:15" ht="15.6">
      <c r="D471" s="8"/>
      <c r="N471" s="10"/>
      <c r="O471" s="10"/>
    </row>
    <row r="472" spans="4:15" ht="15.6">
      <c r="D472" s="8"/>
      <c r="N472" s="10"/>
      <c r="O472" s="10"/>
    </row>
    <row r="473" spans="4:15" ht="15.6">
      <c r="D473" s="8"/>
      <c r="N473" s="10"/>
      <c r="O473" s="10"/>
    </row>
    <row r="474" spans="4:15" ht="15.6">
      <c r="D474" s="8"/>
      <c r="N474" s="10"/>
      <c r="O474" s="10"/>
    </row>
    <row r="475" spans="4:15" ht="15.6">
      <c r="D475" s="8"/>
      <c r="N475" s="10"/>
      <c r="O475" s="10"/>
    </row>
    <row r="476" spans="4:15" ht="15.6">
      <c r="D476" s="8"/>
      <c r="N476" s="10"/>
      <c r="O476" s="10"/>
    </row>
    <row r="477" spans="4:15" ht="15.6">
      <c r="D477" s="8"/>
      <c r="N477" s="10"/>
      <c r="O477" s="10"/>
    </row>
    <row r="478" spans="4:15" ht="15.6">
      <c r="D478" s="8"/>
      <c r="N478" s="10"/>
      <c r="O478" s="10"/>
    </row>
    <row r="479" spans="4:15" ht="15.6">
      <c r="D479" s="8"/>
      <c r="N479" s="10"/>
      <c r="O479" s="10"/>
    </row>
    <row r="480" spans="4:15" ht="15.6">
      <c r="D480" s="8"/>
      <c r="N480" s="10"/>
      <c r="O480" s="10"/>
    </row>
    <row r="481" spans="4:15" ht="15.6">
      <c r="D481" s="8"/>
      <c r="N481" s="10"/>
      <c r="O481" s="10"/>
    </row>
    <row r="482" spans="4:15" ht="15.6">
      <c r="D482" s="8"/>
      <c r="N482" s="10"/>
      <c r="O482" s="10"/>
    </row>
    <row r="483" spans="4:15" ht="15.6">
      <c r="D483" s="8"/>
      <c r="N483" s="10"/>
      <c r="O483" s="10"/>
    </row>
    <row r="484" spans="4:15" ht="15.6">
      <c r="D484" s="8"/>
      <c r="N484" s="10"/>
      <c r="O484" s="10"/>
    </row>
    <row r="485" spans="4:15" ht="15.6">
      <c r="D485" s="8"/>
      <c r="N485" s="10"/>
      <c r="O485" s="10"/>
    </row>
    <row r="486" spans="4:15" ht="15.6">
      <c r="D486" s="8"/>
      <c r="N486" s="10"/>
      <c r="O486" s="10"/>
    </row>
    <row r="487" spans="4:15" ht="15.6">
      <c r="D487" s="8"/>
      <c r="N487" s="10"/>
      <c r="O487" s="10"/>
    </row>
    <row r="488" spans="4:15" ht="15.6">
      <c r="D488" s="8"/>
      <c r="N488" s="10"/>
      <c r="O488" s="10"/>
    </row>
    <row r="489" spans="4:15" ht="15.6">
      <c r="D489" s="8"/>
      <c r="N489" s="10"/>
      <c r="O489" s="10"/>
    </row>
    <row r="490" spans="4:15" ht="15.6">
      <c r="D490" s="8"/>
      <c r="N490" s="10"/>
      <c r="O490" s="10"/>
    </row>
    <row r="491" spans="4:15" ht="15.6">
      <c r="D491" s="8"/>
      <c r="N491" s="10"/>
      <c r="O491" s="10"/>
    </row>
    <row r="492" spans="4:15" ht="15.6">
      <c r="D492" s="8"/>
      <c r="N492" s="10"/>
      <c r="O492" s="10"/>
    </row>
    <row r="493" spans="4:15" ht="15.6">
      <c r="D493" s="8"/>
      <c r="N493" s="10"/>
      <c r="O493" s="10"/>
    </row>
    <row r="494" spans="4:15" ht="15.6">
      <c r="D494" s="8"/>
      <c r="N494" s="10"/>
      <c r="O494" s="10"/>
    </row>
    <row r="495" spans="4:15" ht="15.6">
      <c r="D495" s="8"/>
      <c r="N495" s="10"/>
      <c r="O495" s="10"/>
    </row>
    <row r="496" spans="4:15" ht="15.6">
      <c r="D496" s="8"/>
      <c r="N496" s="10"/>
      <c r="O496" s="10"/>
    </row>
    <row r="497" spans="4:15" ht="15.6">
      <c r="D497" s="8"/>
      <c r="N497" s="10"/>
      <c r="O497" s="10"/>
    </row>
    <row r="498" spans="4:15" ht="15.6">
      <c r="D498" s="8"/>
      <c r="N498" s="10"/>
      <c r="O498" s="10"/>
    </row>
    <row r="499" spans="4:15" ht="15.6">
      <c r="D499" s="8"/>
      <c r="N499" s="10"/>
      <c r="O499" s="10"/>
    </row>
    <row r="500" spans="4:15" ht="15.6">
      <c r="D500" s="8"/>
      <c r="N500" s="10"/>
      <c r="O500" s="10"/>
    </row>
    <row r="501" spans="4:15" ht="15.6">
      <c r="D501" s="8"/>
      <c r="N501" s="10"/>
      <c r="O501" s="10"/>
    </row>
    <row r="502" spans="4:15" ht="15.6">
      <c r="D502" s="8"/>
      <c r="N502" s="10"/>
      <c r="O502" s="10"/>
    </row>
    <row r="503" spans="4:15" ht="15.6">
      <c r="D503" s="8"/>
      <c r="N503" s="10"/>
      <c r="O503" s="10"/>
    </row>
    <row r="504" spans="4:15" ht="15.6">
      <c r="D504" s="8"/>
      <c r="N504" s="10"/>
      <c r="O504" s="10"/>
    </row>
    <row r="505" spans="4:15" ht="15.6">
      <c r="D505" s="8"/>
      <c r="N505" s="10"/>
      <c r="O505" s="10"/>
    </row>
    <row r="506" spans="4:15" ht="15.6">
      <c r="D506" s="8"/>
      <c r="N506" s="10"/>
      <c r="O506" s="10"/>
    </row>
    <row r="507" spans="4:15" ht="15.6">
      <c r="D507" s="8"/>
      <c r="N507" s="10"/>
      <c r="O507" s="10"/>
    </row>
    <row r="508" spans="4:15" ht="15.6">
      <c r="D508" s="8"/>
      <c r="N508" s="10"/>
      <c r="O508" s="10"/>
    </row>
    <row r="509" spans="4:15" ht="15.6">
      <c r="D509" s="8"/>
      <c r="N509" s="10"/>
      <c r="O509" s="10"/>
    </row>
    <row r="510" spans="4:15" ht="15.6">
      <c r="D510" s="8"/>
      <c r="N510" s="10"/>
      <c r="O510" s="10"/>
    </row>
    <row r="511" spans="4:15" ht="15.6">
      <c r="D511" s="8"/>
      <c r="N511" s="10"/>
      <c r="O511" s="10"/>
    </row>
    <row r="512" spans="4:15" ht="15.6">
      <c r="D512" s="8"/>
      <c r="N512" s="10"/>
      <c r="O512" s="10"/>
    </row>
    <row r="513" spans="4:15" ht="15.6">
      <c r="D513" s="8"/>
      <c r="N513" s="10"/>
      <c r="O513" s="10"/>
    </row>
    <row r="514" spans="4:15" ht="15.6">
      <c r="D514" s="8"/>
      <c r="N514" s="10"/>
      <c r="O514" s="10"/>
    </row>
    <row r="515" spans="4:15" ht="15.6">
      <c r="D515" s="8"/>
      <c r="N515" s="10"/>
      <c r="O515" s="10"/>
    </row>
    <row r="516" spans="4:15" ht="15.6">
      <c r="D516" s="8"/>
      <c r="N516" s="10"/>
      <c r="O516" s="10"/>
    </row>
    <row r="517" spans="4:15" ht="15.6">
      <c r="D517" s="8"/>
      <c r="N517" s="10"/>
      <c r="O517" s="10"/>
    </row>
    <row r="518" spans="4:15" ht="15.6">
      <c r="D518" s="8"/>
      <c r="N518" s="10"/>
      <c r="O518" s="10"/>
    </row>
    <row r="519" spans="4:15" ht="15.6">
      <c r="D519" s="8"/>
      <c r="N519" s="10"/>
      <c r="O519" s="10"/>
    </row>
    <row r="520" spans="4:15" ht="15.6">
      <c r="D520" s="8"/>
      <c r="N520" s="10"/>
      <c r="O520" s="10"/>
    </row>
    <row r="521" spans="4:15" ht="15.6">
      <c r="D521" s="8"/>
      <c r="N521" s="10"/>
      <c r="O521" s="10"/>
    </row>
    <row r="522" spans="4:15" ht="15.6">
      <c r="D522" s="8"/>
      <c r="N522" s="10"/>
      <c r="O522" s="10"/>
    </row>
    <row r="523" spans="4:15" ht="15.6">
      <c r="D523" s="8"/>
      <c r="N523" s="10"/>
      <c r="O523" s="10"/>
    </row>
    <row r="524" spans="4:15" ht="15.6">
      <c r="D524" s="8"/>
      <c r="N524" s="10"/>
      <c r="O524" s="10"/>
    </row>
    <row r="525" spans="4:15" ht="15.6">
      <c r="D525" s="8"/>
      <c r="N525" s="10"/>
      <c r="O525" s="10"/>
    </row>
    <row r="526" spans="4:15" ht="15.6">
      <c r="D526" s="8"/>
      <c r="N526" s="10"/>
      <c r="O526" s="10"/>
    </row>
    <row r="527" spans="4:15" ht="15.6">
      <c r="D527" s="8"/>
      <c r="N527" s="10"/>
      <c r="O527" s="10"/>
    </row>
    <row r="528" spans="4:15" ht="15.6">
      <c r="D528" s="8"/>
      <c r="N528" s="10"/>
      <c r="O528" s="10"/>
    </row>
    <row r="529" spans="4:15" ht="15.6">
      <c r="D529" s="8"/>
      <c r="N529" s="10"/>
      <c r="O529" s="10"/>
    </row>
    <row r="530" spans="4:15" ht="15.6">
      <c r="D530" s="8"/>
      <c r="N530" s="10"/>
      <c r="O530" s="10"/>
    </row>
    <row r="531" spans="4:15" ht="15.6">
      <c r="D531" s="8"/>
      <c r="N531" s="10"/>
      <c r="O531" s="10"/>
    </row>
    <row r="532" spans="4:15" ht="15.6">
      <c r="D532" s="8"/>
      <c r="N532" s="10"/>
      <c r="O532" s="10"/>
    </row>
    <row r="533" spans="4:15" ht="15.6">
      <c r="D533" s="8"/>
      <c r="N533" s="10"/>
      <c r="O533" s="10"/>
    </row>
    <row r="534" spans="4:15" ht="15.6">
      <c r="D534" s="8"/>
      <c r="N534" s="10"/>
      <c r="O534" s="10"/>
    </row>
    <row r="535" spans="4:15" ht="15.6">
      <c r="D535" s="8"/>
      <c r="N535" s="10"/>
      <c r="O535" s="10"/>
    </row>
    <row r="536" spans="4:15" ht="15.6">
      <c r="D536" s="8"/>
      <c r="N536" s="10"/>
      <c r="O536" s="10"/>
    </row>
    <row r="537" spans="4:15" ht="15.6">
      <c r="D537" s="8"/>
      <c r="N537" s="10"/>
      <c r="O537" s="10"/>
    </row>
    <row r="538" spans="4:15" ht="15.6">
      <c r="D538" s="8"/>
      <c r="N538" s="10"/>
      <c r="O538" s="10"/>
    </row>
    <row r="539" spans="4:15" ht="15.6">
      <c r="D539" s="8"/>
      <c r="N539" s="10"/>
      <c r="O539" s="10"/>
    </row>
    <row r="540" spans="4:15" ht="15.6">
      <c r="D540" s="8"/>
      <c r="N540" s="10"/>
      <c r="O540" s="10"/>
    </row>
    <row r="541" spans="4:15" ht="15.6">
      <c r="D541" s="8"/>
      <c r="N541" s="10"/>
      <c r="O541" s="10"/>
    </row>
    <row r="542" spans="4:15" ht="15.6">
      <c r="D542" s="8"/>
      <c r="N542" s="10"/>
      <c r="O542" s="10"/>
    </row>
    <row r="543" spans="4:15" ht="15.6">
      <c r="D543" s="8"/>
      <c r="N543" s="10"/>
      <c r="O543" s="10"/>
    </row>
    <row r="544" spans="4:15" ht="15.6">
      <c r="D544" s="8"/>
      <c r="N544" s="10"/>
      <c r="O544" s="10"/>
    </row>
    <row r="545" spans="4:15" ht="15.6">
      <c r="D545" s="8"/>
      <c r="N545" s="10"/>
      <c r="O545" s="10"/>
    </row>
    <row r="546" spans="4:15" ht="15.6">
      <c r="D546" s="8"/>
      <c r="N546" s="10"/>
      <c r="O546" s="10"/>
    </row>
    <row r="547" spans="4:15" ht="15.6">
      <c r="D547" s="8"/>
      <c r="N547" s="10"/>
      <c r="O547" s="10"/>
    </row>
    <row r="548" spans="4:15" ht="15.6">
      <c r="D548" s="8"/>
      <c r="N548" s="10"/>
      <c r="O548" s="10"/>
    </row>
    <row r="549" spans="4:15" ht="15.6">
      <c r="D549" s="8"/>
      <c r="N549" s="10"/>
      <c r="O549" s="10"/>
    </row>
    <row r="550" spans="4:15" ht="15.6">
      <c r="D550" s="8"/>
      <c r="N550" s="10"/>
      <c r="O550" s="10"/>
    </row>
    <row r="551" spans="4:15" ht="15.6">
      <c r="D551" s="8"/>
      <c r="N551" s="10"/>
      <c r="O551" s="10"/>
    </row>
    <row r="552" spans="4:15" ht="15.6">
      <c r="D552" s="8"/>
      <c r="N552" s="10"/>
      <c r="O552" s="10"/>
    </row>
    <row r="553" spans="4:15" ht="15.6">
      <c r="D553" s="8"/>
      <c r="N553" s="10"/>
      <c r="O553" s="10"/>
    </row>
    <row r="554" spans="4:15" ht="15.6">
      <c r="D554" s="8"/>
      <c r="N554" s="10"/>
      <c r="O554" s="10"/>
    </row>
    <row r="555" spans="4:15" ht="15.6">
      <c r="D555" s="8"/>
      <c r="N555" s="10"/>
      <c r="O555" s="10"/>
    </row>
    <row r="556" spans="4:15" ht="15.6">
      <c r="D556" s="8"/>
      <c r="N556" s="10"/>
      <c r="O556" s="10"/>
    </row>
    <row r="557" spans="4:15" ht="15.6">
      <c r="D557" s="8"/>
      <c r="N557" s="10"/>
      <c r="O557" s="10"/>
    </row>
    <row r="558" spans="4:15" ht="15.6">
      <c r="D558" s="8"/>
      <c r="N558" s="10"/>
      <c r="O558" s="10"/>
    </row>
    <row r="559" spans="4:15" ht="15.6">
      <c r="D559" s="8"/>
      <c r="N559" s="10"/>
      <c r="O559" s="10"/>
    </row>
    <row r="560" spans="4:15" ht="15.6">
      <c r="D560" s="8"/>
      <c r="N560" s="10"/>
      <c r="O560" s="10"/>
    </row>
    <row r="561" spans="4:15" ht="15.6">
      <c r="D561" s="8"/>
      <c r="N561" s="10"/>
      <c r="O561" s="10"/>
    </row>
    <row r="562" spans="4:15" ht="15.6">
      <c r="D562" s="8"/>
      <c r="N562" s="10"/>
      <c r="O562" s="10"/>
    </row>
    <row r="563" spans="4:15" ht="15.6">
      <c r="D563" s="8"/>
      <c r="N563" s="10"/>
      <c r="O563" s="10"/>
    </row>
    <row r="564" spans="4:15" ht="15.6">
      <c r="D564" s="8"/>
      <c r="N564" s="10"/>
      <c r="O564" s="10"/>
    </row>
    <row r="565" spans="4:15" ht="15.6">
      <c r="D565" s="8"/>
      <c r="N565" s="10"/>
      <c r="O565" s="10"/>
    </row>
    <row r="566" spans="4:15" ht="15.6">
      <c r="D566" s="8"/>
      <c r="N566" s="10"/>
      <c r="O566" s="10"/>
    </row>
    <row r="567" spans="4:15" ht="15.6">
      <c r="D567" s="8"/>
      <c r="N567" s="10"/>
      <c r="O567" s="10"/>
    </row>
    <row r="568" spans="4:15" ht="15.6">
      <c r="D568" s="8"/>
      <c r="N568" s="10"/>
      <c r="O568" s="10"/>
    </row>
    <row r="569" spans="4:15" ht="15.6">
      <c r="D569" s="8"/>
      <c r="N569" s="10"/>
      <c r="O569" s="10"/>
    </row>
    <row r="570" spans="4:15" ht="15.6">
      <c r="D570" s="8"/>
      <c r="N570" s="10"/>
      <c r="O570" s="10"/>
    </row>
    <row r="571" spans="4:15" ht="15.6">
      <c r="D571" s="8"/>
      <c r="N571" s="10"/>
      <c r="O571" s="10"/>
    </row>
    <row r="572" spans="4:15" ht="15.6">
      <c r="D572" s="8"/>
      <c r="N572" s="10"/>
      <c r="O572" s="10"/>
    </row>
    <row r="573" spans="4:15" ht="15.6">
      <c r="D573" s="8"/>
      <c r="N573" s="10"/>
      <c r="O573" s="10"/>
    </row>
    <row r="574" spans="4:15" ht="15.6">
      <c r="D574" s="8"/>
      <c r="N574" s="10"/>
      <c r="O574" s="10"/>
    </row>
    <row r="575" spans="4:15" ht="15.6">
      <c r="D575" s="8"/>
      <c r="N575" s="10"/>
      <c r="O575" s="10"/>
    </row>
    <row r="576" spans="4:15" ht="15.6">
      <c r="D576" s="8"/>
      <c r="N576" s="10"/>
      <c r="O576" s="10"/>
    </row>
    <row r="577" spans="4:15" ht="15.6">
      <c r="D577" s="8"/>
      <c r="N577" s="10"/>
      <c r="O577" s="10"/>
    </row>
    <row r="578" spans="4:15" ht="15.6">
      <c r="D578" s="8"/>
      <c r="N578" s="10"/>
      <c r="O578" s="10"/>
    </row>
    <row r="579" spans="4:15" ht="15.6">
      <c r="D579" s="8"/>
      <c r="N579" s="10"/>
      <c r="O579" s="10"/>
    </row>
    <row r="580" spans="4:15" ht="15.6">
      <c r="D580" s="8"/>
      <c r="N580" s="10"/>
      <c r="O580" s="10"/>
    </row>
    <row r="581" spans="4:15" ht="15.6">
      <c r="D581" s="8"/>
      <c r="N581" s="10"/>
      <c r="O581" s="10"/>
    </row>
    <row r="582" spans="4:15" ht="15.6">
      <c r="D582" s="8"/>
      <c r="N582" s="10"/>
      <c r="O582" s="10"/>
    </row>
    <row r="583" spans="4:15" ht="15.6">
      <c r="D583" s="8"/>
      <c r="N583" s="10"/>
      <c r="O583" s="10"/>
    </row>
    <row r="584" spans="4:15" ht="15.6">
      <c r="D584" s="8"/>
      <c r="N584" s="10"/>
      <c r="O584" s="10"/>
    </row>
    <row r="585" spans="4:15" ht="15.6">
      <c r="D585" s="8"/>
      <c r="N585" s="10"/>
      <c r="O585" s="10"/>
    </row>
    <row r="586" spans="4:15" ht="15.6">
      <c r="D586" s="8"/>
      <c r="N586" s="10"/>
      <c r="O586" s="10"/>
    </row>
    <row r="587" spans="4:15" ht="15.6">
      <c r="D587" s="8"/>
      <c r="N587" s="10"/>
      <c r="O587" s="10"/>
    </row>
    <row r="588" spans="4:15" ht="15.6">
      <c r="D588" s="8"/>
      <c r="N588" s="10"/>
      <c r="O588" s="10"/>
    </row>
    <row r="589" spans="4:15" ht="15.6">
      <c r="D589" s="8"/>
      <c r="N589" s="10"/>
      <c r="O589" s="10"/>
    </row>
    <row r="590" spans="4:15" ht="15.6">
      <c r="D590" s="8"/>
      <c r="N590" s="10"/>
      <c r="O590" s="10"/>
    </row>
    <row r="591" spans="4:15" ht="15.6">
      <c r="D591" s="8"/>
      <c r="N591" s="10"/>
      <c r="O591" s="10"/>
    </row>
    <row r="592" spans="4:15" ht="15.6">
      <c r="D592" s="8"/>
      <c r="N592" s="10"/>
      <c r="O592" s="10"/>
    </row>
    <row r="593" spans="4:15" ht="15.6">
      <c r="D593" s="8"/>
      <c r="N593" s="10"/>
      <c r="O593" s="10"/>
    </row>
    <row r="594" spans="4:15" ht="15.6">
      <c r="D594" s="8"/>
      <c r="N594" s="10"/>
      <c r="O594" s="10"/>
    </row>
    <row r="595" spans="4:15" ht="15.6">
      <c r="D595" s="8"/>
      <c r="N595" s="10"/>
      <c r="O595" s="10"/>
    </row>
    <row r="596" spans="4:15" ht="15.6">
      <c r="D596" s="8"/>
      <c r="N596" s="10"/>
      <c r="O596" s="10"/>
    </row>
    <row r="597" spans="4:15" ht="15.6">
      <c r="D597" s="8"/>
      <c r="N597" s="10"/>
      <c r="O597" s="10"/>
    </row>
    <row r="598" spans="4:15" ht="15.6">
      <c r="D598" s="8"/>
      <c r="N598" s="10"/>
      <c r="O598" s="10"/>
    </row>
    <row r="599" spans="4:15" ht="15.6">
      <c r="D599" s="8"/>
      <c r="N599" s="10"/>
      <c r="O599" s="10"/>
    </row>
    <row r="600" spans="4:15" ht="15.6">
      <c r="D600" s="8"/>
      <c r="N600" s="10"/>
      <c r="O600" s="10"/>
    </row>
    <row r="601" spans="4:15" ht="15.6">
      <c r="D601" s="8"/>
      <c r="N601" s="10"/>
      <c r="O601" s="10"/>
    </row>
    <row r="602" spans="4:15" ht="15.6">
      <c r="D602" s="8"/>
      <c r="N602" s="10"/>
      <c r="O602" s="10"/>
    </row>
    <row r="603" spans="4:15" ht="15.6">
      <c r="D603" s="8"/>
      <c r="N603" s="10"/>
      <c r="O603" s="10"/>
    </row>
    <row r="604" spans="4:15" ht="15.6">
      <c r="D604" s="8"/>
      <c r="N604" s="10"/>
      <c r="O604" s="10"/>
    </row>
    <row r="605" spans="4:15" ht="15.6">
      <c r="D605" s="8"/>
      <c r="N605" s="10"/>
      <c r="O605" s="10"/>
    </row>
    <row r="606" spans="4:15" ht="15.6">
      <c r="D606" s="8"/>
      <c r="N606" s="10"/>
      <c r="O606" s="10"/>
    </row>
    <row r="607" spans="4:15" ht="15.6">
      <c r="D607" s="8"/>
      <c r="N607" s="10"/>
      <c r="O607" s="10"/>
    </row>
    <row r="608" spans="4:15" ht="15.6">
      <c r="D608" s="8"/>
      <c r="N608" s="10"/>
      <c r="O608" s="10"/>
    </row>
    <row r="609" spans="4:15" ht="15.6">
      <c r="D609" s="8"/>
      <c r="N609" s="10"/>
      <c r="O609" s="10"/>
    </row>
    <row r="610" spans="4:15" ht="15.6">
      <c r="D610" s="8"/>
      <c r="N610" s="10"/>
      <c r="O610" s="10"/>
    </row>
    <row r="611" spans="4:15" ht="15.6">
      <c r="D611" s="8"/>
      <c r="N611" s="10"/>
      <c r="O611" s="10"/>
    </row>
    <row r="612" spans="4:15" ht="15.6">
      <c r="D612" s="8"/>
      <c r="N612" s="10"/>
      <c r="O612" s="10"/>
    </row>
    <row r="613" spans="4:15" ht="15.6">
      <c r="D613" s="8"/>
      <c r="N613" s="10"/>
      <c r="O613" s="10"/>
    </row>
    <row r="614" spans="4:15" ht="15.6">
      <c r="D614" s="8"/>
      <c r="N614" s="10"/>
      <c r="O614" s="10"/>
    </row>
    <row r="615" spans="4:15" ht="15.6">
      <c r="D615" s="8"/>
      <c r="N615" s="10"/>
      <c r="O615" s="10"/>
    </row>
    <row r="616" spans="4:15" ht="15.6">
      <c r="D616" s="8"/>
      <c r="N616" s="10"/>
      <c r="O616" s="10"/>
    </row>
    <row r="617" spans="4:15" ht="15.6">
      <c r="D617" s="8"/>
      <c r="N617" s="10"/>
      <c r="O617" s="10"/>
    </row>
    <row r="618" spans="4:15" ht="15.6">
      <c r="D618" s="8"/>
      <c r="N618" s="10"/>
      <c r="O618" s="10"/>
    </row>
    <row r="619" spans="4:15" ht="15.6">
      <c r="D619" s="8"/>
      <c r="N619" s="10"/>
      <c r="O619" s="10"/>
    </row>
    <row r="620" spans="4:15" ht="15.6">
      <c r="D620" s="8"/>
      <c r="N620" s="10"/>
      <c r="O620" s="10"/>
    </row>
    <row r="621" spans="4:15" ht="15.6">
      <c r="D621" s="8"/>
      <c r="N621" s="10"/>
      <c r="O621" s="10"/>
    </row>
    <row r="622" spans="4:15" ht="15.6">
      <c r="D622" s="8"/>
      <c r="N622" s="10"/>
      <c r="O622" s="10"/>
    </row>
    <row r="623" spans="4:15" ht="15.6">
      <c r="D623" s="8"/>
      <c r="N623" s="10"/>
      <c r="O623" s="10"/>
    </row>
    <row r="624" spans="4:15" ht="15.6">
      <c r="D624" s="8"/>
      <c r="N624" s="10"/>
      <c r="O624" s="10"/>
    </row>
    <row r="625" spans="4:15" ht="15.6">
      <c r="D625" s="8"/>
      <c r="N625" s="10"/>
      <c r="O625" s="10"/>
    </row>
    <row r="626" spans="4:15" ht="15.6">
      <c r="D626" s="8"/>
      <c r="N626" s="10"/>
      <c r="O626" s="10"/>
    </row>
    <row r="627" spans="4:15" ht="15.6">
      <c r="D627" s="8"/>
      <c r="N627" s="10"/>
      <c r="O627" s="10"/>
    </row>
    <row r="628" spans="4:15" ht="15.6">
      <c r="D628" s="8"/>
      <c r="N628" s="10"/>
      <c r="O628" s="10"/>
    </row>
    <row r="629" spans="4:15" ht="15.6">
      <c r="D629" s="8"/>
      <c r="N629" s="10"/>
      <c r="O629" s="10"/>
    </row>
    <row r="630" spans="4:15" ht="15.6">
      <c r="D630" s="8"/>
      <c r="N630" s="10"/>
      <c r="O630" s="10"/>
    </row>
    <row r="631" spans="4:15" ht="15.6">
      <c r="D631" s="8"/>
      <c r="N631" s="10"/>
      <c r="O631" s="10"/>
    </row>
    <row r="632" spans="4:15" ht="15.6">
      <c r="D632" s="8"/>
      <c r="N632" s="10"/>
      <c r="O632" s="10"/>
    </row>
    <row r="633" spans="4:15" ht="15.6">
      <c r="D633" s="8"/>
      <c r="N633" s="10"/>
      <c r="O633" s="10"/>
    </row>
    <row r="634" spans="4:15" ht="15.6">
      <c r="D634" s="8"/>
      <c r="N634" s="10"/>
      <c r="O634" s="10"/>
    </row>
    <row r="635" spans="4:15" ht="15.6">
      <c r="D635" s="8"/>
      <c r="N635" s="10"/>
      <c r="O635" s="10"/>
    </row>
    <row r="636" spans="4:15" ht="15.6">
      <c r="D636" s="8"/>
      <c r="N636" s="10"/>
      <c r="O636" s="10"/>
    </row>
    <row r="637" spans="4:15" ht="15.6">
      <c r="D637" s="8"/>
      <c r="N637" s="10"/>
      <c r="O637" s="10"/>
    </row>
    <row r="638" spans="4:15" ht="15.6">
      <c r="D638" s="8"/>
      <c r="N638" s="10"/>
      <c r="O638" s="10"/>
    </row>
    <row r="639" spans="4:15" ht="15.6">
      <c r="D639" s="8"/>
      <c r="N639" s="10"/>
      <c r="O639" s="10"/>
    </row>
    <row r="640" spans="4:15" ht="15.6">
      <c r="D640" s="8"/>
      <c r="N640" s="10"/>
      <c r="O640" s="10"/>
    </row>
    <row r="641" spans="4:15" ht="15.6">
      <c r="D641" s="8"/>
      <c r="N641" s="10"/>
      <c r="O641" s="10"/>
    </row>
    <row r="642" spans="4:15" ht="15.6">
      <c r="D642" s="8"/>
      <c r="N642" s="10"/>
      <c r="O642" s="10"/>
    </row>
    <row r="643" spans="4:15" ht="15.6">
      <c r="D643" s="8"/>
      <c r="N643" s="10"/>
      <c r="O643" s="10"/>
    </row>
    <row r="644" spans="4:15" ht="15.6">
      <c r="D644" s="8"/>
      <c r="N644" s="10"/>
      <c r="O644" s="10"/>
    </row>
    <row r="645" spans="4:15" ht="15.6">
      <c r="D645" s="8"/>
      <c r="N645" s="10"/>
      <c r="O645" s="10"/>
    </row>
    <row r="646" spans="4:15" ht="15.6">
      <c r="D646" s="8"/>
      <c r="N646" s="10"/>
      <c r="O646" s="10"/>
    </row>
    <row r="647" spans="4:15" ht="15.6">
      <c r="D647" s="8"/>
      <c r="N647" s="10"/>
      <c r="O647" s="10"/>
    </row>
    <row r="648" spans="4:15" ht="15.6">
      <c r="D648" s="8"/>
      <c r="N648" s="10"/>
      <c r="O648" s="10"/>
    </row>
    <row r="649" spans="4:15" ht="15.6">
      <c r="D649" s="8"/>
      <c r="N649" s="10"/>
      <c r="O649" s="10"/>
    </row>
    <row r="650" spans="4:15" ht="15.6">
      <c r="D650" s="8"/>
      <c r="N650" s="10"/>
      <c r="O650" s="10"/>
    </row>
    <row r="651" spans="4:15" ht="15.6">
      <c r="D651" s="8"/>
      <c r="N651" s="10"/>
      <c r="O651" s="10"/>
    </row>
    <row r="652" spans="4:15" ht="15.6">
      <c r="D652" s="8"/>
      <c r="N652" s="10"/>
      <c r="O652" s="10"/>
    </row>
    <row r="653" spans="4:15" ht="15.6">
      <c r="D653" s="8"/>
      <c r="N653" s="10"/>
      <c r="O653" s="10"/>
    </row>
    <row r="654" spans="4:15" ht="15.6">
      <c r="D654" s="8"/>
      <c r="N654" s="10"/>
      <c r="O654" s="10"/>
    </row>
    <row r="655" spans="4:15" ht="15.6">
      <c r="D655" s="8"/>
      <c r="N655" s="10"/>
      <c r="O655" s="10"/>
    </row>
    <row r="656" spans="4:15" ht="15.6">
      <c r="D656" s="8"/>
      <c r="N656" s="10"/>
      <c r="O656" s="10"/>
    </row>
    <row r="657" spans="4:15" ht="15.6">
      <c r="D657" s="8"/>
      <c r="N657" s="10"/>
      <c r="O657" s="10"/>
    </row>
    <row r="658" spans="4:15" ht="15.6">
      <c r="D658" s="8"/>
      <c r="N658" s="10"/>
      <c r="O658" s="10"/>
    </row>
    <row r="659" spans="4:15" ht="15.6">
      <c r="D659" s="8"/>
      <c r="N659" s="10"/>
      <c r="O659" s="10"/>
    </row>
    <row r="660" spans="4:15" ht="15.6">
      <c r="D660" s="8"/>
      <c r="N660" s="10"/>
      <c r="O660" s="10"/>
    </row>
    <row r="661" spans="4:15" ht="15.6">
      <c r="D661" s="8"/>
      <c r="N661" s="10"/>
      <c r="O661" s="10"/>
    </row>
    <row r="662" spans="4:15" ht="15.6">
      <c r="D662" s="8"/>
      <c r="N662" s="10"/>
      <c r="O662" s="10"/>
    </row>
    <row r="663" spans="4:15" ht="15.6">
      <c r="D663" s="8"/>
      <c r="N663" s="10"/>
      <c r="O663" s="10"/>
    </row>
    <row r="664" spans="4:15" ht="15.6">
      <c r="D664" s="8"/>
      <c r="N664" s="10"/>
      <c r="O664" s="10"/>
    </row>
    <row r="665" spans="4:15" ht="15.6">
      <c r="D665" s="8"/>
      <c r="N665" s="10"/>
      <c r="O665" s="10"/>
    </row>
    <row r="666" spans="4:15" ht="15.6">
      <c r="D666" s="8"/>
      <c r="N666" s="10"/>
      <c r="O666" s="10"/>
    </row>
    <row r="667" spans="4:15" ht="15.6">
      <c r="D667" s="8"/>
      <c r="N667" s="10"/>
      <c r="O667" s="10"/>
    </row>
    <row r="668" spans="4:15" ht="15.6">
      <c r="D668" s="8"/>
      <c r="N668" s="10"/>
      <c r="O668" s="10"/>
    </row>
    <row r="669" spans="4:15" ht="15.6">
      <c r="D669" s="8"/>
      <c r="N669" s="10"/>
      <c r="O669" s="10"/>
    </row>
    <row r="670" spans="4:15" ht="15.6">
      <c r="D670" s="8"/>
      <c r="N670" s="10"/>
      <c r="O670" s="10"/>
    </row>
    <row r="671" spans="4:15" ht="15.6">
      <c r="D671" s="8"/>
      <c r="N671" s="10"/>
      <c r="O671" s="10"/>
    </row>
    <row r="672" spans="4:15" ht="15.6">
      <c r="D672" s="8"/>
      <c r="N672" s="10"/>
      <c r="O672" s="10"/>
    </row>
    <row r="673" spans="4:15" ht="15.6">
      <c r="D673" s="8"/>
      <c r="N673" s="10"/>
      <c r="O673" s="10"/>
    </row>
    <row r="674" spans="4:15" ht="15.6">
      <c r="D674" s="8"/>
      <c r="N674" s="10"/>
      <c r="O674" s="10"/>
    </row>
    <row r="675" spans="4:15" ht="15.6">
      <c r="D675" s="8"/>
      <c r="N675" s="10"/>
      <c r="O675" s="10"/>
    </row>
    <row r="676" spans="4:15" ht="15.6">
      <c r="D676" s="8"/>
      <c r="N676" s="10"/>
      <c r="O676" s="10"/>
    </row>
    <row r="677" spans="4:15" ht="15.6">
      <c r="D677" s="8"/>
      <c r="N677" s="10"/>
      <c r="O677" s="10"/>
    </row>
    <row r="678" spans="4:15" ht="15.6">
      <c r="D678" s="8"/>
      <c r="N678" s="10"/>
      <c r="O678" s="10"/>
    </row>
    <row r="679" spans="4:15" ht="15.6">
      <c r="D679" s="8"/>
      <c r="N679" s="10"/>
      <c r="O679" s="10"/>
    </row>
    <row r="680" spans="4:15" ht="15.6">
      <c r="D680" s="8"/>
      <c r="N680" s="10"/>
      <c r="O680" s="10"/>
    </row>
    <row r="681" spans="4:15" ht="15.6">
      <c r="D681" s="8"/>
      <c r="N681" s="10"/>
      <c r="O681" s="10"/>
    </row>
    <row r="682" spans="4:15" ht="15.6">
      <c r="D682" s="8"/>
      <c r="N682" s="10"/>
      <c r="O682" s="10"/>
    </row>
    <row r="683" spans="4:15" ht="15.6">
      <c r="D683" s="8"/>
      <c r="N683" s="10"/>
      <c r="O683" s="10"/>
    </row>
    <row r="684" spans="4:15" ht="15.6">
      <c r="D684" s="8"/>
      <c r="N684" s="10"/>
      <c r="O684" s="10"/>
    </row>
    <row r="685" spans="4:15" ht="15.6">
      <c r="D685" s="8"/>
      <c r="N685" s="10"/>
      <c r="O685" s="10"/>
    </row>
    <row r="686" spans="4:15" ht="15.6">
      <c r="D686" s="8"/>
      <c r="N686" s="10"/>
      <c r="O686" s="10"/>
    </row>
    <row r="687" spans="4:15" ht="15.6">
      <c r="D687" s="8"/>
      <c r="N687" s="10"/>
      <c r="O687" s="10"/>
    </row>
    <row r="688" spans="4:15" ht="15.6">
      <c r="D688" s="8"/>
      <c r="N688" s="10"/>
      <c r="O688" s="10"/>
    </row>
    <row r="689" spans="4:15" ht="15.6">
      <c r="D689" s="8"/>
      <c r="N689" s="10"/>
      <c r="O689" s="10"/>
    </row>
    <row r="690" spans="4:15" ht="15.6">
      <c r="D690" s="8"/>
      <c r="N690" s="10"/>
      <c r="O690" s="10"/>
    </row>
    <row r="691" spans="4:15" ht="15.6">
      <c r="D691" s="8"/>
      <c r="N691" s="10"/>
      <c r="O691" s="10"/>
    </row>
    <row r="692" spans="4:15" ht="15.6">
      <c r="D692" s="8"/>
      <c r="N692" s="10"/>
      <c r="O692" s="10"/>
    </row>
    <row r="693" spans="4:15" ht="15.6">
      <c r="D693" s="8"/>
      <c r="N693" s="10"/>
      <c r="O693" s="10"/>
    </row>
    <row r="694" spans="4:15" ht="15.6">
      <c r="D694" s="8"/>
      <c r="N694" s="10"/>
      <c r="O694" s="10"/>
    </row>
    <row r="695" spans="4:15" ht="15.6">
      <c r="D695" s="8"/>
      <c r="N695" s="10"/>
      <c r="O695" s="10"/>
    </row>
    <row r="696" spans="4:15" ht="15.6">
      <c r="D696" s="8"/>
      <c r="N696" s="10"/>
      <c r="O696" s="10"/>
    </row>
    <row r="697" spans="4:15" ht="15.6">
      <c r="D697" s="8"/>
      <c r="N697" s="10"/>
      <c r="O697" s="10"/>
    </row>
    <row r="698" spans="4:15" ht="15.6">
      <c r="D698" s="8"/>
      <c r="N698" s="10"/>
      <c r="O698" s="10"/>
    </row>
    <row r="699" spans="4:15" ht="15.6">
      <c r="D699" s="8"/>
      <c r="N699" s="10"/>
      <c r="O699" s="10"/>
    </row>
    <row r="700" spans="4:15" ht="15.6">
      <c r="D700" s="8"/>
      <c r="N700" s="10"/>
      <c r="O700" s="10"/>
    </row>
    <row r="701" spans="4:15" ht="15.6">
      <c r="D701" s="8"/>
      <c r="N701" s="10"/>
      <c r="O701" s="10"/>
    </row>
    <row r="702" spans="4:15" ht="15.6">
      <c r="D702" s="8"/>
      <c r="N702" s="10"/>
      <c r="O702" s="10"/>
    </row>
    <row r="703" spans="4:15" ht="15.6">
      <c r="D703" s="8"/>
      <c r="N703" s="10"/>
      <c r="O703" s="10"/>
    </row>
    <row r="704" spans="4:15" ht="15.6">
      <c r="D704" s="8"/>
      <c r="N704" s="10"/>
      <c r="O704" s="10"/>
    </row>
    <row r="705" spans="4:15" ht="15.6">
      <c r="D705" s="8"/>
      <c r="N705" s="10"/>
      <c r="O705" s="10"/>
    </row>
    <row r="706" spans="4:15" ht="15.6">
      <c r="D706" s="8"/>
      <c r="N706" s="10"/>
      <c r="O706" s="10"/>
    </row>
    <row r="707" spans="4:15" ht="15.6">
      <c r="D707" s="8"/>
      <c r="N707" s="10"/>
      <c r="O707" s="10"/>
    </row>
    <row r="708" spans="4:15" ht="15.6">
      <c r="D708" s="8"/>
      <c r="N708" s="10"/>
      <c r="O708" s="10"/>
    </row>
    <row r="709" spans="4:15" ht="15.6">
      <c r="D709" s="8"/>
      <c r="N709" s="10"/>
      <c r="O709" s="10"/>
    </row>
    <row r="710" spans="4:15" ht="15.6">
      <c r="D710" s="8"/>
      <c r="N710" s="10"/>
      <c r="O710" s="10"/>
    </row>
    <row r="711" spans="4:15" ht="15.6">
      <c r="D711" s="8"/>
      <c r="N711" s="10"/>
      <c r="O711" s="10"/>
    </row>
    <row r="712" spans="4:15" ht="15.6">
      <c r="D712" s="8"/>
      <c r="N712" s="10"/>
      <c r="O712" s="10"/>
    </row>
    <row r="713" spans="4:15" ht="15.6">
      <c r="D713" s="8"/>
      <c r="N713" s="10"/>
      <c r="O713" s="10"/>
    </row>
    <row r="714" spans="4:15" ht="15.6">
      <c r="D714" s="8"/>
      <c r="N714" s="10"/>
      <c r="O714" s="10"/>
    </row>
    <row r="715" spans="4:15" ht="15.6">
      <c r="D715" s="8"/>
      <c r="N715" s="10"/>
      <c r="O715" s="10"/>
    </row>
    <row r="716" spans="4:15" ht="15.6">
      <c r="D716" s="8"/>
      <c r="N716" s="10"/>
      <c r="O716" s="10"/>
    </row>
    <row r="717" spans="4:15" ht="15.6">
      <c r="D717" s="8"/>
      <c r="N717" s="10"/>
      <c r="O717" s="10"/>
    </row>
    <row r="718" spans="4:15" ht="15.6">
      <c r="D718" s="8"/>
      <c r="N718" s="10"/>
      <c r="O718" s="10"/>
    </row>
    <row r="719" spans="4:15" ht="15.6">
      <c r="D719" s="8"/>
      <c r="N719" s="10"/>
      <c r="O719" s="10"/>
    </row>
    <row r="720" spans="4:15" ht="15.6">
      <c r="D720" s="8"/>
      <c r="N720" s="10"/>
      <c r="O720" s="10"/>
    </row>
    <row r="721" spans="4:15" ht="15.6">
      <c r="D721" s="8"/>
      <c r="N721" s="10"/>
      <c r="O721" s="10"/>
    </row>
    <row r="722" spans="4:15" ht="15.6">
      <c r="D722" s="8"/>
      <c r="N722" s="10"/>
      <c r="O722" s="10"/>
    </row>
    <row r="723" spans="4:15" ht="15.6">
      <c r="D723" s="8"/>
      <c r="N723" s="10"/>
      <c r="O723" s="10"/>
    </row>
    <row r="724" spans="4:15" ht="15.6">
      <c r="D724" s="8"/>
      <c r="N724" s="10"/>
      <c r="O724" s="10"/>
    </row>
    <row r="725" spans="4:15" ht="15.6">
      <c r="D725" s="8"/>
      <c r="N725" s="10"/>
      <c r="O725" s="10"/>
    </row>
    <row r="726" spans="4:15" ht="15.6">
      <c r="D726" s="8"/>
      <c r="N726" s="10"/>
      <c r="O726" s="10"/>
    </row>
    <row r="727" spans="4:15" ht="15.6">
      <c r="D727" s="8"/>
      <c r="N727" s="10"/>
      <c r="O727" s="10"/>
    </row>
    <row r="728" spans="4:15" ht="15.6">
      <c r="D728" s="8"/>
      <c r="N728" s="10"/>
      <c r="O728" s="10"/>
    </row>
    <row r="729" spans="4:15" ht="15.6">
      <c r="D729" s="8"/>
      <c r="N729" s="10"/>
      <c r="O729" s="10"/>
    </row>
    <row r="730" spans="4:15" ht="15.6">
      <c r="D730" s="8"/>
      <c r="N730" s="10"/>
      <c r="O730" s="10"/>
    </row>
    <row r="731" spans="4:15" ht="15.6">
      <c r="D731" s="8"/>
      <c r="N731" s="10"/>
      <c r="O731" s="10"/>
    </row>
    <row r="732" spans="4:15" ht="15.6">
      <c r="D732" s="8"/>
      <c r="N732" s="10"/>
      <c r="O732" s="10"/>
    </row>
    <row r="733" spans="4:15" ht="15.6">
      <c r="D733" s="8"/>
      <c r="N733" s="10"/>
      <c r="O733" s="10"/>
    </row>
    <row r="734" spans="4:15" ht="15.6">
      <c r="D734" s="8"/>
      <c r="N734" s="10"/>
      <c r="O734" s="10"/>
    </row>
    <row r="735" spans="4:15" ht="15.6">
      <c r="D735" s="8"/>
      <c r="N735" s="10"/>
      <c r="O735" s="10"/>
    </row>
    <row r="736" spans="4:15" ht="15.6">
      <c r="D736" s="8"/>
      <c r="N736" s="10"/>
      <c r="O736" s="10"/>
    </row>
    <row r="737" spans="4:15" ht="15.6">
      <c r="D737" s="8"/>
      <c r="N737" s="10"/>
      <c r="O737" s="10"/>
    </row>
    <row r="738" spans="4:15" ht="15.6">
      <c r="D738" s="8"/>
      <c r="N738" s="10"/>
      <c r="O738" s="10"/>
    </row>
    <row r="739" spans="4:15" ht="15.6">
      <c r="D739" s="8"/>
      <c r="N739" s="10"/>
      <c r="O739" s="10"/>
    </row>
    <row r="740" spans="4:15" ht="15.6">
      <c r="D740" s="8"/>
      <c r="N740" s="10"/>
      <c r="O740" s="10"/>
    </row>
    <row r="741" spans="4:15" ht="15.6">
      <c r="D741" s="8"/>
      <c r="N741" s="10"/>
      <c r="O741" s="10"/>
    </row>
    <row r="742" spans="4:15" ht="15.6">
      <c r="D742" s="8"/>
      <c r="N742" s="10"/>
      <c r="O742" s="10"/>
    </row>
    <row r="743" spans="4:15" ht="15.6">
      <c r="D743" s="8"/>
      <c r="N743" s="10"/>
      <c r="O743" s="10"/>
    </row>
    <row r="744" spans="4:15" ht="15.6">
      <c r="D744" s="8"/>
      <c r="N744" s="10"/>
      <c r="O744" s="10"/>
    </row>
    <row r="745" spans="4:15" ht="15.6">
      <c r="D745" s="8"/>
      <c r="N745" s="10"/>
      <c r="O745" s="10"/>
    </row>
    <row r="746" spans="4:15" ht="15.6">
      <c r="D746" s="8"/>
      <c r="N746" s="10"/>
      <c r="O746" s="10"/>
    </row>
    <row r="747" spans="4:15" ht="15.6">
      <c r="D747" s="8"/>
      <c r="N747" s="10"/>
      <c r="O747" s="10"/>
    </row>
    <row r="748" spans="4:15" ht="15.6">
      <c r="D748" s="8"/>
      <c r="N748" s="10"/>
      <c r="O748" s="10"/>
    </row>
    <row r="749" spans="4:15" ht="15.6">
      <c r="D749" s="8"/>
      <c r="N749" s="10"/>
      <c r="O749" s="10"/>
    </row>
    <row r="750" spans="4:15" ht="15.6">
      <c r="D750" s="8"/>
      <c r="N750" s="10"/>
      <c r="O750" s="10"/>
    </row>
    <row r="751" spans="4:15" ht="15.6">
      <c r="D751" s="8"/>
      <c r="N751" s="10"/>
      <c r="O751" s="10"/>
    </row>
    <row r="752" spans="4:15" ht="15.6">
      <c r="D752" s="8"/>
      <c r="N752" s="10"/>
      <c r="O752" s="10"/>
    </row>
    <row r="753" spans="4:15" ht="15.6">
      <c r="D753" s="8"/>
      <c r="N753" s="10"/>
      <c r="O753" s="10"/>
    </row>
    <row r="754" spans="4:15" ht="15.6">
      <c r="D754" s="8"/>
      <c r="N754" s="10"/>
      <c r="O754" s="10"/>
    </row>
    <row r="755" spans="4:15" ht="15.6">
      <c r="D755" s="8"/>
      <c r="N755" s="10"/>
      <c r="O755" s="10"/>
    </row>
    <row r="756" spans="4:15" ht="15.6">
      <c r="D756" s="8"/>
      <c r="N756" s="10"/>
      <c r="O756" s="10"/>
    </row>
    <row r="757" spans="4:15" ht="15.6">
      <c r="D757" s="8"/>
      <c r="N757" s="10"/>
      <c r="O757" s="10"/>
    </row>
    <row r="758" spans="4:15" ht="15.6">
      <c r="D758" s="8"/>
      <c r="N758" s="10"/>
      <c r="O758" s="10"/>
    </row>
    <row r="759" spans="4:15" ht="15.6">
      <c r="D759" s="8"/>
      <c r="N759" s="10"/>
      <c r="O759" s="10"/>
    </row>
    <row r="760" spans="4:15" ht="15.6">
      <c r="D760" s="8"/>
      <c r="N760" s="10"/>
      <c r="O760" s="10"/>
    </row>
    <row r="761" spans="4:15" ht="15.6">
      <c r="D761" s="8"/>
      <c r="N761" s="10"/>
      <c r="O761" s="10"/>
    </row>
    <row r="762" spans="4:15" ht="15.6">
      <c r="D762" s="8"/>
      <c r="N762" s="10"/>
      <c r="O762" s="10"/>
    </row>
    <row r="763" spans="4:15" ht="15.6">
      <c r="D763" s="8"/>
      <c r="N763" s="10"/>
      <c r="O763" s="10"/>
    </row>
    <row r="764" spans="4:15" ht="15.6">
      <c r="D764" s="8"/>
      <c r="N764" s="10"/>
      <c r="O764" s="10"/>
    </row>
    <row r="765" spans="4:15" ht="15.6">
      <c r="D765" s="8"/>
      <c r="N765" s="10"/>
      <c r="O765" s="10"/>
    </row>
    <row r="766" spans="4:15" ht="15.6">
      <c r="D766" s="8"/>
      <c r="N766" s="10"/>
      <c r="O766" s="10"/>
    </row>
    <row r="767" spans="4:15" ht="15.6">
      <c r="D767" s="8"/>
      <c r="N767" s="10"/>
      <c r="O767" s="10"/>
    </row>
    <row r="768" spans="4:15" ht="15.6">
      <c r="D768" s="8"/>
      <c r="N768" s="10"/>
      <c r="O768" s="10"/>
    </row>
    <row r="769" spans="4:15" ht="15.6">
      <c r="D769" s="8"/>
      <c r="N769" s="10"/>
      <c r="O769" s="10"/>
    </row>
    <row r="770" spans="4:15" ht="15.6">
      <c r="D770" s="8"/>
      <c r="N770" s="10"/>
      <c r="O770" s="10"/>
    </row>
    <row r="771" spans="4:15" ht="15.6">
      <c r="D771" s="8"/>
      <c r="N771" s="10"/>
      <c r="O771" s="10"/>
    </row>
    <row r="772" spans="4:15" ht="15.6">
      <c r="D772" s="8"/>
      <c r="N772" s="10"/>
      <c r="O772" s="10"/>
    </row>
    <row r="773" spans="4:15" ht="15.6">
      <c r="D773" s="8"/>
      <c r="N773" s="10"/>
      <c r="O773" s="10"/>
    </row>
    <row r="774" spans="4:15" ht="15.6">
      <c r="D774" s="8"/>
      <c r="N774" s="10"/>
      <c r="O774" s="10"/>
    </row>
    <row r="775" spans="4:15" ht="15.6">
      <c r="D775" s="8"/>
      <c r="N775" s="10"/>
      <c r="O775" s="10"/>
    </row>
    <row r="776" spans="4:15" ht="15.6">
      <c r="D776" s="8"/>
      <c r="N776" s="10"/>
      <c r="O776" s="10"/>
    </row>
    <row r="777" spans="4:15" ht="15.6">
      <c r="D777" s="8"/>
      <c r="N777" s="10"/>
      <c r="O777" s="10"/>
    </row>
    <row r="778" spans="4:15" ht="15.6">
      <c r="D778" s="8"/>
      <c r="N778" s="10"/>
      <c r="O778" s="10"/>
    </row>
    <row r="779" spans="4:15" ht="15.6">
      <c r="D779" s="8"/>
      <c r="N779" s="10"/>
      <c r="O779" s="10"/>
    </row>
    <row r="780" spans="4:15" ht="15.6">
      <c r="D780" s="8"/>
      <c r="N780" s="10"/>
      <c r="O780" s="10"/>
    </row>
    <row r="781" spans="4:15" ht="15.6">
      <c r="D781" s="8"/>
      <c r="N781" s="10"/>
      <c r="O781" s="10"/>
    </row>
    <row r="782" spans="4:15" ht="15.6">
      <c r="D782" s="8"/>
      <c r="N782" s="10"/>
      <c r="O782" s="10"/>
    </row>
    <row r="783" spans="4:15" ht="15.6">
      <c r="D783" s="8"/>
      <c r="N783" s="10"/>
      <c r="O783" s="10"/>
    </row>
    <row r="784" spans="4:15" ht="15.6">
      <c r="D784" s="8"/>
      <c r="N784" s="10"/>
      <c r="O784" s="10"/>
    </row>
    <row r="785" spans="4:15" ht="15.6">
      <c r="D785" s="8"/>
      <c r="N785" s="10"/>
      <c r="O785" s="10"/>
    </row>
    <row r="786" spans="4:15" ht="15.6">
      <c r="D786" s="8"/>
      <c r="N786" s="10"/>
      <c r="O786" s="10"/>
    </row>
    <row r="787" spans="4:15" ht="15.6">
      <c r="D787" s="8"/>
      <c r="N787" s="10"/>
      <c r="O787" s="10"/>
    </row>
    <row r="788" spans="4:15" ht="15.6">
      <c r="D788" s="8"/>
      <c r="N788" s="10"/>
      <c r="O788" s="10"/>
    </row>
    <row r="789" spans="4:15" ht="15.6">
      <c r="D789" s="8"/>
      <c r="N789" s="10"/>
      <c r="O789" s="10"/>
    </row>
    <row r="790" spans="4:15" ht="15.6">
      <c r="D790" s="8"/>
      <c r="N790" s="10"/>
      <c r="O790" s="10"/>
    </row>
    <row r="791" spans="4:15" ht="15.6">
      <c r="D791" s="8"/>
      <c r="N791" s="10"/>
      <c r="O791" s="10"/>
    </row>
    <row r="792" spans="4:15" ht="15.6">
      <c r="D792" s="8"/>
      <c r="N792" s="10"/>
      <c r="O792" s="10"/>
    </row>
    <row r="793" spans="4:15" ht="15.6">
      <c r="D793" s="8"/>
      <c r="N793" s="10"/>
      <c r="O793" s="10"/>
    </row>
    <row r="794" spans="4:15" ht="15.6">
      <c r="D794" s="8"/>
      <c r="N794" s="10"/>
      <c r="O794" s="10"/>
    </row>
    <row r="795" spans="4:15" ht="15.6">
      <c r="D795" s="8"/>
      <c r="N795" s="10"/>
      <c r="O795" s="10"/>
    </row>
    <row r="796" spans="4:15" ht="15.6">
      <c r="D796" s="8"/>
      <c r="N796" s="10"/>
      <c r="O796" s="10"/>
    </row>
    <row r="797" spans="4:15" ht="15.6">
      <c r="D797" s="8"/>
      <c r="N797" s="10"/>
      <c r="O797" s="10"/>
    </row>
    <row r="798" spans="4:15" ht="15.6">
      <c r="D798" s="8"/>
      <c r="N798" s="10"/>
      <c r="O798" s="10"/>
    </row>
    <row r="799" spans="4:15" ht="15.6">
      <c r="D799" s="8"/>
      <c r="N799" s="10"/>
      <c r="O799" s="10"/>
    </row>
    <row r="800" spans="4:15" ht="15.6">
      <c r="D800" s="8"/>
      <c r="N800" s="10"/>
      <c r="O800" s="10"/>
    </row>
    <row r="801" spans="4:15" ht="15.6">
      <c r="D801" s="8"/>
      <c r="N801" s="10"/>
      <c r="O801" s="10"/>
    </row>
    <row r="802" spans="4:15" ht="15.6">
      <c r="D802" s="8"/>
      <c r="N802" s="10"/>
      <c r="O802" s="10"/>
    </row>
    <row r="803" spans="4:15" ht="15.6">
      <c r="D803" s="8"/>
      <c r="N803" s="10"/>
      <c r="O803" s="10"/>
    </row>
    <row r="804" spans="4:15" ht="15.6">
      <c r="D804" s="8"/>
      <c r="N804" s="10"/>
      <c r="O804" s="10"/>
    </row>
    <row r="805" spans="4:15" ht="15.6">
      <c r="D805" s="8"/>
      <c r="N805" s="10"/>
      <c r="O805" s="10"/>
    </row>
    <row r="806" spans="4:15" ht="15.6">
      <c r="D806" s="8"/>
      <c r="N806" s="10"/>
      <c r="O806" s="10"/>
    </row>
    <row r="807" spans="4:15" ht="15.6">
      <c r="D807" s="8"/>
      <c r="N807" s="10"/>
      <c r="O807" s="10"/>
    </row>
    <row r="808" spans="4:15" ht="15.6">
      <c r="D808" s="8"/>
      <c r="N808" s="10"/>
      <c r="O808" s="10"/>
    </row>
    <row r="809" spans="4:15" ht="15.6">
      <c r="D809" s="8"/>
      <c r="N809" s="10"/>
      <c r="O809" s="10"/>
    </row>
    <row r="810" spans="4:15" ht="15.6">
      <c r="D810" s="8"/>
      <c r="N810" s="10"/>
      <c r="O810" s="10"/>
    </row>
    <row r="811" spans="4:15" ht="15.6">
      <c r="D811" s="8"/>
      <c r="N811" s="10"/>
      <c r="O811" s="10"/>
    </row>
    <row r="812" spans="4:15" ht="15.6">
      <c r="D812" s="8"/>
      <c r="N812" s="10"/>
      <c r="O812" s="10"/>
    </row>
    <row r="813" spans="4:15" ht="15.6">
      <c r="D813" s="8"/>
      <c r="N813" s="10"/>
      <c r="O813" s="10"/>
    </row>
    <row r="814" spans="4:15" ht="15.6">
      <c r="D814" s="8"/>
      <c r="N814" s="10"/>
      <c r="O814" s="10"/>
    </row>
    <row r="815" spans="4:15" ht="15.6">
      <c r="D815" s="8"/>
      <c r="N815" s="10"/>
      <c r="O815" s="10"/>
    </row>
    <row r="816" spans="4:15" ht="15.6">
      <c r="D816" s="8"/>
      <c r="N816" s="10"/>
      <c r="O816" s="10"/>
    </row>
    <row r="817" spans="4:15" ht="15.6">
      <c r="D817" s="8"/>
      <c r="N817" s="10"/>
      <c r="O817" s="10"/>
    </row>
    <row r="818" spans="4:15" ht="15.6">
      <c r="D818" s="8"/>
      <c r="N818" s="10"/>
      <c r="O818" s="10"/>
    </row>
    <row r="819" spans="4:15" ht="15.6">
      <c r="D819" s="8"/>
      <c r="N819" s="10"/>
      <c r="O819" s="10"/>
    </row>
    <row r="820" spans="4:15" ht="15.6">
      <c r="D820" s="8"/>
      <c r="N820" s="10"/>
      <c r="O820" s="10"/>
    </row>
    <row r="821" spans="4:15" ht="15.6">
      <c r="D821" s="8"/>
      <c r="N821" s="10"/>
      <c r="O821" s="10"/>
    </row>
    <row r="822" spans="4:15" ht="15.6">
      <c r="D822" s="8"/>
      <c r="N822" s="10"/>
      <c r="O822" s="10"/>
    </row>
    <row r="823" spans="4:15" ht="15.6">
      <c r="D823" s="8"/>
      <c r="N823" s="10"/>
      <c r="O823" s="10"/>
    </row>
    <row r="824" spans="4:15" ht="15.6">
      <c r="D824" s="8"/>
      <c r="N824" s="10"/>
      <c r="O824" s="10"/>
    </row>
    <row r="825" spans="4:15" ht="15.6">
      <c r="D825" s="8"/>
      <c r="N825" s="10"/>
      <c r="O825" s="10"/>
    </row>
    <row r="826" spans="4:15" ht="15.6">
      <c r="D826" s="8"/>
      <c r="N826" s="10"/>
      <c r="O826" s="10"/>
    </row>
    <row r="827" spans="4:15" ht="15.6">
      <c r="D827" s="8"/>
      <c r="N827" s="10"/>
      <c r="O827" s="10"/>
    </row>
    <row r="828" spans="4:15" ht="15.6">
      <c r="D828" s="8"/>
      <c r="N828" s="10"/>
      <c r="O828" s="10"/>
    </row>
    <row r="829" spans="4:15" ht="15.6">
      <c r="D829" s="8"/>
      <c r="N829" s="10"/>
      <c r="O829" s="10"/>
    </row>
    <row r="830" spans="4:15" ht="15.6">
      <c r="D830" s="8"/>
      <c r="N830" s="10"/>
      <c r="O830" s="10"/>
    </row>
    <row r="831" spans="4:15" ht="15.6">
      <c r="D831" s="8"/>
      <c r="N831" s="10"/>
      <c r="O831" s="10"/>
    </row>
    <row r="832" spans="4:15" ht="15.6">
      <c r="D832" s="8"/>
      <c r="N832" s="10"/>
      <c r="O832" s="10"/>
    </row>
    <row r="833" spans="4:15" ht="15.6">
      <c r="D833" s="8"/>
      <c r="N833" s="10"/>
      <c r="O833" s="10"/>
    </row>
    <row r="834" spans="4:15" ht="15.6">
      <c r="D834" s="8"/>
      <c r="N834" s="10"/>
      <c r="O834" s="10"/>
    </row>
    <row r="835" spans="4:15" ht="15.6">
      <c r="D835" s="8"/>
      <c r="N835" s="10"/>
      <c r="O835" s="10"/>
    </row>
    <row r="836" spans="4:15" ht="15.6">
      <c r="D836" s="8"/>
      <c r="N836" s="10"/>
      <c r="O836" s="10"/>
    </row>
    <row r="837" spans="4:15" ht="15.6">
      <c r="D837" s="8"/>
      <c r="N837" s="10"/>
      <c r="O837" s="10"/>
    </row>
    <row r="838" spans="4:15" ht="15.6">
      <c r="D838" s="8"/>
      <c r="N838" s="10"/>
      <c r="O838" s="10"/>
    </row>
    <row r="839" spans="4:15" ht="15.6">
      <c r="D839" s="8"/>
      <c r="N839" s="10"/>
      <c r="O839" s="10"/>
    </row>
    <row r="840" spans="4:15" ht="15.6">
      <c r="D840" s="8"/>
      <c r="N840" s="10"/>
      <c r="O840" s="10"/>
    </row>
    <row r="841" spans="4:15" ht="15.6">
      <c r="D841" s="8"/>
      <c r="N841" s="10"/>
      <c r="O841" s="10"/>
    </row>
    <row r="842" spans="4:15" ht="15.6">
      <c r="D842" s="8"/>
      <c r="N842" s="10"/>
      <c r="O842" s="10"/>
    </row>
    <row r="843" spans="4:15" ht="15.6">
      <c r="D843" s="8"/>
      <c r="N843" s="10"/>
      <c r="O843" s="10"/>
    </row>
    <row r="844" spans="4:15" ht="15.6">
      <c r="D844" s="8"/>
      <c r="N844" s="10"/>
      <c r="O844" s="10"/>
    </row>
    <row r="845" spans="4:15" ht="15.6">
      <c r="D845" s="8"/>
      <c r="N845" s="10"/>
      <c r="O845" s="10"/>
    </row>
    <row r="846" spans="4:15" ht="15.6">
      <c r="D846" s="8"/>
      <c r="N846" s="10"/>
      <c r="O846" s="10"/>
    </row>
    <row r="847" spans="4:15" ht="15.6">
      <c r="D847" s="8"/>
      <c r="N847" s="10"/>
      <c r="O847" s="10"/>
    </row>
    <row r="848" spans="4:15" ht="15.6">
      <c r="D848" s="8"/>
      <c r="N848" s="10"/>
      <c r="O848" s="10"/>
    </row>
    <row r="849" spans="4:15" ht="15.6">
      <c r="D849" s="8"/>
      <c r="N849" s="10"/>
      <c r="O849" s="10"/>
    </row>
    <row r="850" spans="4:15" ht="15.6">
      <c r="D850" s="8"/>
      <c r="N850" s="10"/>
      <c r="O850" s="10"/>
    </row>
    <row r="851" spans="4:15" ht="15.6">
      <c r="D851" s="8"/>
      <c r="N851" s="10"/>
      <c r="O851" s="10"/>
    </row>
    <row r="852" spans="4:15" ht="15.6">
      <c r="D852" s="8"/>
      <c r="N852" s="10"/>
      <c r="O852" s="10"/>
    </row>
    <row r="853" spans="4:15" ht="15.6">
      <c r="D853" s="8"/>
      <c r="N853" s="10"/>
      <c r="O853" s="10"/>
    </row>
    <row r="854" spans="4:15" ht="15.6">
      <c r="D854" s="8"/>
      <c r="N854" s="10"/>
      <c r="O854" s="10"/>
    </row>
    <row r="855" spans="4:15" ht="15.6">
      <c r="D855" s="8"/>
      <c r="N855" s="10"/>
      <c r="O855" s="10"/>
    </row>
    <row r="856" spans="4:15" ht="15.6">
      <c r="D856" s="8"/>
      <c r="N856" s="10"/>
      <c r="O856" s="10"/>
    </row>
    <row r="857" spans="4:15" ht="15.6">
      <c r="D857" s="8"/>
      <c r="N857" s="10"/>
      <c r="O857" s="10"/>
    </row>
    <row r="858" spans="4:15" ht="15.6">
      <c r="D858" s="8"/>
      <c r="N858" s="10"/>
      <c r="O858" s="10"/>
    </row>
    <row r="859" spans="4:15" ht="15.6">
      <c r="D859" s="8"/>
      <c r="N859" s="10"/>
      <c r="O859" s="10"/>
    </row>
    <row r="860" spans="4:15" ht="15.6">
      <c r="D860" s="8"/>
      <c r="N860" s="10"/>
      <c r="O860" s="10"/>
    </row>
    <row r="861" spans="4:15" ht="15.6">
      <c r="D861" s="8"/>
      <c r="N861" s="10"/>
      <c r="O861" s="10"/>
    </row>
    <row r="862" spans="4:15" ht="15.6">
      <c r="D862" s="8"/>
      <c r="N862" s="10"/>
      <c r="O862" s="10"/>
    </row>
    <row r="863" spans="4:15" ht="15.6">
      <c r="D863" s="8"/>
      <c r="N863" s="10"/>
      <c r="O863" s="10"/>
    </row>
    <row r="864" spans="4:15" ht="15.6">
      <c r="D864" s="8"/>
      <c r="N864" s="10"/>
      <c r="O864" s="10"/>
    </row>
    <row r="865" spans="4:15" ht="15.6">
      <c r="D865" s="8"/>
      <c r="N865" s="10"/>
      <c r="O865" s="10"/>
    </row>
    <row r="866" spans="4:15" ht="15.6">
      <c r="D866" s="8"/>
      <c r="N866" s="10"/>
      <c r="O866" s="10"/>
    </row>
    <row r="867" spans="4:15" ht="15.6">
      <c r="D867" s="8"/>
      <c r="N867" s="10"/>
      <c r="O867" s="10"/>
    </row>
    <row r="868" spans="4:15" ht="15.6">
      <c r="D868" s="8"/>
      <c r="N868" s="10"/>
      <c r="O868" s="10"/>
    </row>
    <row r="869" spans="4:15" ht="15.6">
      <c r="D869" s="8"/>
      <c r="N869" s="10"/>
      <c r="O869" s="10"/>
    </row>
    <row r="870" spans="4:15" ht="15.6">
      <c r="D870" s="8"/>
      <c r="N870" s="10"/>
      <c r="O870" s="10"/>
    </row>
    <row r="871" spans="4:15" ht="15.6">
      <c r="D871" s="8"/>
      <c r="N871" s="10"/>
      <c r="O871" s="10"/>
    </row>
    <row r="872" spans="4:15" ht="15.6">
      <c r="D872" s="8"/>
      <c r="N872" s="10"/>
      <c r="O872" s="10"/>
    </row>
    <row r="873" spans="4:15" ht="15.6">
      <c r="D873" s="8"/>
      <c r="N873" s="10"/>
      <c r="O873" s="10"/>
    </row>
    <row r="874" spans="4:15" ht="15.6">
      <c r="D874" s="8"/>
      <c r="N874" s="10"/>
      <c r="O874" s="10"/>
    </row>
    <row r="875" spans="4:15" ht="15.6">
      <c r="D875" s="8"/>
      <c r="N875" s="10"/>
      <c r="O875" s="10"/>
    </row>
    <row r="876" spans="4:15" ht="15.6">
      <c r="D876" s="8"/>
      <c r="N876" s="10"/>
      <c r="O876" s="10"/>
    </row>
    <row r="877" spans="4:15" ht="15.6">
      <c r="D877" s="8"/>
      <c r="N877" s="10"/>
      <c r="O877" s="10"/>
    </row>
    <row r="878" spans="4:15" ht="15.6">
      <c r="D878" s="8"/>
      <c r="N878" s="10"/>
      <c r="O878" s="10"/>
    </row>
    <row r="879" spans="4:15" ht="15.6">
      <c r="D879" s="8"/>
      <c r="N879" s="10"/>
      <c r="O879" s="10"/>
    </row>
    <row r="880" spans="4:15" ht="15.6">
      <c r="D880" s="8"/>
      <c r="N880" s="10"/>
      <c r="O880" s="10"/>
    </row>
    <row r="881" spans="4:15" ht="15.6">
      <c r="D881" s="8"/>
      <c r="N881" s="10"/>
      <c r="O881" s="10"/>
    </row>
    <row r="882" spans="4:15" ht="15.6">
      <c r="D882" s="8"/>
      <c r="N882" s="10"/>
      <c r="O882" s="10"/>
    </row>
    <row r="883" spans="4:15" ht="15.6">
      <c r="D883" s="8"/>
      <c r="N883" s="10"/>
      <c r="O883" s="10"/>
    </row>
    <row r="884" spans="4:15" ht="15.6">
      <c r="D884" s="8"/>
      <c r="N884" s="10"/>
      <c r="O884" s="10"/>
    </row>
    <row r="885" spans="4:15" ht="15.6">
      <c r="D885" s="8"/>
      <c r="N885" s="10"/>
      <c r="O885" s="10"/>
    </row>
    <row r="886" spans="4:15" ht="15.6">
      <c r="D886" s="8"/>
      <c r="N886" s="10"/>
      <c r="O886" s="10"/>
    </row>
    <row r="887" spans="4:15" ht="15.6">
      <c r="D887" s="8"/>
      <c r="N887" s="10"/>
      <c r="O887" s="10"/>
    </row>
    <row r="888" spans="4:15" ht="15.6">
      <c r="D888" s="8"/>
      <c r="N888" s="10"/>
      <c r="O888" s="10"/>
    </row>
    <row r="889" spans="4:15" ht="15.6">
      <c r="D889" s="8"/>
      <c r="N889" s="10"/>
      <c r="O889" s="10"/>
    </row>
    <row r="890" spans="4:15" ht="15.6">
      <c r="D890" s="8"/>
      <c r="N890" s="10"/>
      <c r="O890" s="10"/>
    </row>
    <row r="891" spans="4:15" ht="15.6">
      <c r="D891" s="8"/>
      <c r="N891" s="10"/>
      <c r="O891" s="10"/>
    </row>
    <row r="892" spans="4:15" ht="15.6">
      <c r="D892" s="8"/>
      <c r="N892" s="10"/>
      <c r="O892" s="10"/>
    </row>
    <row r="893" spans="4:15" ht="15.6">
      <c r="D893" s="8"/>
      <c r="N893" s="10"/>
      <c r="O893" s="10"/>
    </row>
    <row r="894" spans="4:15" ht="15.6">
      <c r="D894" s="8"/>
      <c r="N894" s="10"/>
      <c r="O894" s="10"/>
    </row>
    <row r="895" spans="4:15" ht="15.6">
      <c r="D895" s="8"/>
      <c r="N895" s="10"/>
      <c r="O895" s="10"/>
    </row>
    <row r="896" spans="4:15" ht="15.6">
      <c r="D896" s="8"/>
      <c r="N896" s="10"/>
      <c r="O896" s="10"/>
    </row>
    <row r="897" spans="4:15" ht="15.6">
      <c r="D897" s="8"/>
      <c r="N897" s="10"/>
      <c r="O897" s="10"/>
    </row>
    <row r="898" spans="4:15" ht="15.6">
      <c r="D898" s="8"/>
      <c r="N898" s="10"/>
      <c r="O898" s="10"/>
    </row>
    <row r="899" spans="4:15" ht="15.6">
      <c r="D899" s="8"/>
      <c r="N899" s="10"/>
      <c r="O899" s="10"/>
    </row>
    <row r="900" spans="4:15" ht="15.6">
      <c r="D900" s="8"/>
      <c r="N900" s="10"/>
      <c r="O900" s="10"/>
    </row>
    <row r="901" spans="4:15" ht="15.6">
      <c r="D901" s="8"/>
      <c r="N901" s="10"/>
      <c r="O901" s="10"/>
    </row>
    <row r="902" spans="4:15" ht="15.6">
      <c r="D902" s="8"/>
      <c r="N902" s="10"/>
      <c r="O902" s="10"/>
    </row>
    <row r="903" spans="4:15" ht="15.6">
      <c r="D903" s="8"/>
      <c r="N903" s="10"/>
      <c r="O903" s="10"/>
    </row>
    <row r="904" spans="4:15" ht="15.6">
      <c r="D904" s="8"/>
      <c r="N904" s="10"/>
      <c r="O904" s="10"/>
    </row>
    <row r="905" spans="4:15" ht="15.6">
      <c r="D905" s="8"/>
      <c r="N905" s="10"/>
      <c r="O905" s="10"/>
    </row>
    <row r="906" spans="4:15" ht="15.6">
      <c r="D906" s="8"/>
      <c r="N906" s="10"/>
      <c r="O906" s="10"/>
    </row>
    <row r="907" spans="4:15" ht="15.6">
      <c r="D907" s="8"/>
      <c r="N907" s="10"/>
      <c r="O907" s="10"/>
    </row>
    <row r="908" spans="4:15" ht="15.6">
      <c r="D908" s="8"/>
      <c r="N908" s="10"/>
      <c r="O908" s="10"/>
    </row>
    <row r="909" spans="4:15" ht="15.6">
      <c r="D909" s="8"/>
      <c r="N909" s="10"/>
      <c r="O909" s="10"/>
    </row>
    <row r="910" spans="4:15" ht="15.6">
      <c r="D910" s="8"/>
      <c r="N910" s="10"/>
      <c r="O910" s="10"/>
    </row>
    <row r="911" spans="4:15" ht="15.6">
      <c r="D911" s="8"/>
      <c r="N911" s="10"/>
      <c r="O911" s="10"/>
    </row>
    <row r="912" spans="4:15" ht="15.6">
      <c r="D912" s="8"/>
      <c r="N912" s="10"/>
      <c r="O912" s="10"/>
    </row>
    <row r="913" spans="4:15" ht="15.6">
      <c r="D913" s="8"/>
      <c r="N913" s="10"/>
      <c r="O913" s="10"/>
    </row>
    <row r="914" spans="4:15" ht="15.6">
      <c r="D914" s="8"/>
      <c r="N914" s="10"/>
      <c r="O914" s="10"/>
    </row>
    <row r="915" spans="4:15" ht="15.6">
      <c r="D915" s="8"/>
      <c r="N915" s="10"/>
      <c r="O915" s="10"/>
    </row>
    <row r="916" spans="4:15" ht="15.6">
      <c r="D916" s="8"/>
      <c r="N916" s="10"/>
      <c r="O916" s="10"/>
    </row>
    <row r="917" spans="4:15" ht="15.6">
      <c r="D917" s="8"/>
      <c r="N917" s="10"/>
      <c r="O917" s="10"/>
    </row>
    <row r="918" spans="4:15" ht="15.6">
      <c r="D918" s="8"/>
      <c r="N918" s="10"/>
      <c r="O918" s="10"/>
    </row>
    <row r="919" spans="4:15" ht="15.6">
      <c r="D919" s="8"/>
      <c r="N919" s="10"/>
      <c r="O919" s="10"/>
    </row>
    <row r="920" spans="4:15" ht="15.6">
      <c r="D920" s="8"/>
      <c r="N920" s="10"/>
      <c r="O920" s="10"/>
    </row>
    <row r="921" spans="4:15" ht="15.6">
      <c r="D921" s="8"/>
      <c r="N921" s="10"/>
      <c r="O921" s="10"/>
    </row>
    <row r="922" spans="4:15" ht="15.6">
      <c r="D922" s="8"/>
      <c r="N922" s="10"/>
      <c r="O922" s="10"/>
    </row>
    <row r="923" spans="4:15" ht="15.6">
      <c r="D923" s="8"/>
      <c r="N923" s="10"/>
      <c r="O923" s="10"/>
    </row>
    <row r="924" spans="4:15" ht="15.6">
      <c r="D924" s="8"/>
      <c r="N924" s="10"/>
      <c r="O924" s="10"/>
    </row>
    <row r="925" spans="4:15" ht="15.6">
      <c r="D925" s="8"/>
      <c r="N925" s="10"/>
      <c r="O925" s="10"/>
    </row>
    <row r="926" spans="4:15" ht="15.6">
      <c r="D926" s="8"/>
      <c r="N926" s="10"/>
      <c r="O926" s="10"/>
    </row>
    <row r="927" spans="4:15" ht="15.6">
      <c r="D927" s="8"/>
      <c r="N927" s="10"/>
      <c r="O927" s="10"/>
    </row>
    <row r="928" spans="4:15" ht="15.6">
      <c r="D928" s="8"/>
      <c r="N928" s="10"/>
      <c r="O928" s="10"/>
    </row>
    <row r="929" spans="4:15" ht="15.6">
      <c r="D929" s="8"/>
      <c r="N929" s="10"/>
      <c r="O929" s="10"/>
    </row>
    <row r="930" spans="4:15" ht="15.6">
      <c r="D930" s="8"/>
      <c r="N930" s="10"/>
      <c r="O930" s="10"/>
    </row>
    <row r="931" spans="4:15" ht="15.6">
      <c r="D931" s="8"/>
      <c r="N931" s="10"/>
      <c r="O931" s="10"/>
    </row>
    <row r="932" spans="4:15" ht="15.6">
      <c r="D932" s="8"/>
      <c r="N932" s="10"/>
      <c r="O932" s="10"/>
    </row>
    <row r="933" spans="4:15" ht="15.6">
      <c r="D933" s="8"/>
      <c r="N933" s="10"/>
      <c r="O933" s="10"/>
    </row>
    <row r="934" spans="4:15" ht="15.6">
      <c r="D934" s="8"/>
      <c r="N934" s="10"/>
      <c r="O934" s="10"/>
    </row>
    <row r="935" spans="4:15" ht="15.6">
      <c r="D935" s="8"/>
      <c r="N935" s="10"/>
      <c r="O935" s="10"/>
    </row>
    <row r="936" spans="4:15" ht="15.6">
      <c r="D936" s="8"/>
      <c r="N936" s="10"/>
      <c r="O936" s="10"/>
    </row>
    <row r="937" spans="4:15" ht="15.6">
      <c r="D937" s="8"/>
      <c r="N937" s="10"/>
      <c r="O937" s="10"/>
    </row>
    <row r="938" spans="4:15" ht="15.6">
      <c r="D938" s="8"/>
      <c r="N938" s="10"/>
      <c r="O938" s="10"/>
    </row>
    <row r="939" spans="4:15" ht="15.6">
      <c r="D939" s="8"/>
      <c r="N939" s="10"/>
      <c r="O939" s="10"/>
    </row>
    <row r="940" spans="4:15" ht="15.6">
      <c r="D940" s="8"/>
      <c r="N940" s="10"/>
      <c r="O940" s="10"/>
    </row>
    <row r="941" spans="4:15" ht="15.6">
      <c r="D941" s="8"/>
      <c r="N941" s="10"/>
      <c r="O941" s="10"/>
    </row>
    <row r="942" spans="4:15" ht="15.6">
      <c r="D942" s="8"/>
      <c r="N942" s="10"/>
      <c r="O942" s="10"/>
    </row>
    <row r="943" spans="4:15" ht="15.6">
      <c r="D943" s="8"/>
      <c r="N943" s="10"/>
      <c r="O943" s="10"/>
    </row>
    <row r="944" spans="4:15" ht="15.6">
      <c r="D944" s="8"/>
      <c r="N944" s="10"/>
      <c r="O944" s="10"/>
    </row>
    <row r="945" spans="4:15" ht="15.6">
      <c r="D945" s="8"/>
      <c r="N945" s="10"/>
      <c r="O945" s="10"/>
    </row>
    <row r="946" spans="4:15" ht="15.6">
      <c r="D946" s="8"/>
      <c r="N946" s="10"/>
      <c r="O946" s="10"/>
    </row>
    <row r="947" spans="4:15" ht="15.6">
      <c r="D947" s="8"/>
      <c r="N947" s="10"/>
      <c r="O947" s="10"/>
    </row>
    <row r="948" spans="4:15" ht="15.6">
      <c r="D948" s="8"/>
      <c r="N948" s="10"/>
      <c r="O948" s="10"/>
    </row>
    <row r="949" spans="4:15" ht="15.6">
      <c r="D949" s="8"/>
      <c r="N949" s="10"/>
      <c r="O949" s="10"/>
    </row>
    <row r="950" spans="4:15" ht="15.6">
      <c r="D950" s="8"/>
      <c r="N950" s="10"/>
      <c r="O950" s="10"/>
    </row>
    <row r="951" spans="4:15" ht="15.6">
      <c r="D951" s="8"/>
      <c r="N951" s="10"/>
      <c r="O951" s="10"/>
    </row>
    <row r="952" spans="4:15" ht="15.6">
      <c r="D952" s="8"/>
      <c r="N952" s="10"/>
      <c r="O952" s="10"/>
    </row>
    <row r="953" spans="4:15" ht="15.6">
      <c r="D953" s="8"/>
      <c r="N953" s="10"/>
      <c r="O953" s="10"/>
    </row>
    <row r="954" spans="4:15" ht="15.6">
      <c r="D954" s="8"/>
      <c r="N954" s="10"/>
      <c r="O954" s="10"/>
    </row>
    <row r="955" spans="4:15" ht="15.6">
      <c r="D955" s="8"/>
      <c r="N955" s="10"/>
      <c r="O955" s="10"/>
    </row>
    <row r="956" spans="4:15" ht="15.6">
      <c r="D956" s="8"/>
      <c r="N956" s="10"/>
      <c r="O956" s="10"/>
    </row>
    <row r="957" spans="4:15" ht="15.6">
      <c r="D957" s="8"/>
      <c r="N957" s="10"/>
      <c r="O957" s="10"/>
    </row>
    <row r="958" spans="4:15" ht="15.6">
      <c r="D958" s="8"/>
      <c r="N958" s="10"/>
      <c r="O958" s="10"/>
    </row>
    <row r="959" spans="4:15" ht="15.6">
      <c r="D959" s="8"/>
      <c r="N959" s="10"/>
      <c r="O959" s="10"/>
    </row>
    <row r="960" spans="4:15" ht="15.6">
      <c r="D960" s="8"/>
      <c r="N960" s="10"/>
      <c r="O960" s="10"/>
    </row>
    <row r="961" spans="4:15" ht="15.6">
      <c r="D961" s="8"/>
      <c r="N961" s="10"/>
      <c r="O961" s="10"/>
    </row>
    <row r="962" spans="4:15" ht="15.6">
      <c r="D962" s="8"/>
      <c r="N962" s="10"/>
      <c r="O962" s="10"/>
    </row>
    <row r="963" spans="4:15" ht="15.6">
      <c r="D963" s="8"/>
      <c r="N963" s="10"/>
      <c r="O963" s="10"/>
    </row>
    <row r="964" spans="4:15" ht="15.6">
      <c r="D964" s="8"/>
      <c r="N964" s="10"/>
      <c r="O964" s="10"/>
    </row>
    <row r="965" spans="4:15" ht="15.6">
      <c r="D965" s="8"/>
      <c r="N965" s="10"/>
      <c r="O965" s="10"/>
    </row>
    <row r="966" spans="4:15" ht="15.6">
      <c r="D966" s="8"/>
      <c r="N966" s="10"/>
      <c r="O966" s="10"/>
    </row>
    <row r="967" spans="4:15" ht="15.6">
      <c r="D967" s="8"/>
      <c r="N967" s="10"/>
      <c r="O967" s="10"/>
    </row>
    <row r="968" spans="4:15" ht="15.6">
      <c r="D968" s="8"/>
      <c r="N968" s="10"/>
      <c r="O968" s="10"/>
    </row>
    <row r="969" spans="4:15" ht="15.6">
      <c r="D969" s="8"/>
      <c r="N969" s="10"/>
      <c r="O969" s="10"/>
    </row>
    <row r="970" spans="4:15" ht="15.6">
      <c r="D970" s="8"/>
      <c r="N970" s="10"/>
      <c r="O970" s="10"/>
    </row>
    <row r="971" spans="4:15" ht="15.6">
      <c r="D971" s="8"/>
      <c r="N971" s="10"/>
      <c r="O971" s="10"/>
    </row>
    <row r="972" spans="4:15" ht="15.6">
      <c r="D972" s="8"/>
      <c r="N972" s="10"/>
      <c r="O972" s="10"/>
    </row>
    <row r="973" spans="4:15" ht="15.6">
      <c r="D973" s="8"/>
      <c r="N973" s="10"/>
      <c r="O973" s="10"/>
    </row>
    <row r="974" spans="4:15" ht="15.6">
      <c r="D974" s="8"/>
      <c r="N974" s="10"/>
      <c r="O974" s="10"/>
    </row>
    <row r="975" spans="4:15" ht="15.6">
      <c r="D975" s="8"/>
      <c r="N975" s="10"/>
      <c r="O975" s="10"/>
    </row>
    <row r="976" spans="4:15" ht="15.6">
      <c r="D976" s="8"/>
      <c r="N976" s="10"/>
      <c r="O976" s="10"/>
    </row>
    <row r="977" spans="4:15" ht="15.6">
      <c r="D977" s="8"/>
      <c r="N977" s="10"/>
      <c r="O977" s="10"/>
    </row>
    <row r="978" spans="4:15" ht="15.6">
      <c r="D978" s="8"/>
      <c r="N978" s="10"/>
      <c r="O978" s="10"/>
    </row>
    <row r="979" spans="4:15" ht="15.6">
      <c r="D979" s="8"/>
      <c r="N979" s="10"/>
      <c r="O979" s="10"/>
    </row>
    <row r="980" spans="4:15" ht="15.6">
      <c r="D980" s="8"/>
      <c r="N980" s="10"/>
      <c r="O980" s="10"/>
    </row>
    <row r="981" spans="4:15" ht="15.6">
      <c r="D981" s="8"/>
      <c r="N981" s="10"/>
      <c r="O981" s="10"/>
    </row>
    <row r="982" spans="4:15" ht="15.6">
      <c r="D982" s="8"/>
      <c r="N982" s="10"/>
      <c r="O982" s="10"/>
    </row>
    <row r="983" spans="4:15" ht="15.6">
      <c r="D983" s="8"/>
      <c r="N983" s="10"/>
      <c r="O983" s="10"/>
    </row>
    <row r="984" spans="4:15" ht="15.6">
      <c r="D984" s="8"/>
      <c r="N984" s="10"/>
      <c r="O984" s="10"/>
    </row>
    <row r="985" spans="4:15" ht="15.6">
      <c r="D985" s="8"/>
      <c r="N985" s="10"/>
      <c r="O985" s="10"/>
    </row>
    <row r="986" spans="4:15" ht="15.6">
      <c r="D986" s="8"/>
      <c r="N986" s="10"/>
      <c r="O986" s="10"/>
    </row>
    <row r="987" spans="4:15" ht="15.6">
      <c r="D987" s="8"/>
      <c r="N987" s="10"/>
      <c r="O987" s="10"/>
    </row>
    <row r="988" spans="4:15" ht="15.6">
      <c r="D988" s="8"/>
      <c r="N988" s="10"/>
      <c r="O988" s="10"/>
    </row>
    <row r="989" spans="4:15" ht="15.6">
      <c r="D989" s="8"/>
      <c r="N989" s="10"/>
      <c r="O989" s="10"/>
    </row>
    <row r="990" spans="4:15" ht="15.6">
      <c r="D990" s="8"/>
      <c r="N990" s="10"/>
      <c r="O990" s="10"/>
    </row>
    <row r="991" spans="4:15" ht="15.6">
      <c r="D991" s="8"/>
      <c r="N991" s="10"/>
      <c r="O991" s="10"/>
    </row>
    <row r="992" spans="4:15" ht="15.6">
      <c r="D992" s="8"/>
      <c r="N992" s="10"/>
      <c r="O992" s="10"/>
    </row>
    <row r="993" spans="4:15" ht="15.6">
      <c r="D993" s="8"/>
      <c r="N993" s="10"/>
      <c r="O993" s="10"/>
    </row>
    <row r="994" spans="4:15" ht="15.6">
      <c r="D994" s="8"/>
      <c r="N994" s="10"/>
      <c r="O994" s="10"/>
    </row>
    <row r="995" spans="4:15" ht="15.6">
      <c r="D995" s="8"/>
      <c r="N995" s="10"/>
      <c r="O995" s="10"/>
    </row>
    <row r="996" spans="4:15" ht="15.6">
      <c r="D996" s="8"/>
      <c r="N996" s="10"/>
      <c r="O996" s="10"/>
    </row>
    <row r="997" spans="4:15" ht="15.6">
      <c r="D997" s="8"/>
      <c r="N997" s="10"/>
      <c r="O997" s="10"/>
    </row>
    <row r="998" spans="4:15" ht="15.6">
      <c r="D998" s="8"/>
      <c r="N998" s="10"/>
      <c r="O998" s="10"/>
    </row>
    <row r="999" spans="4:15" ht="15.6">
      <c r="D999" s="8"/>
      <c r="N999" s="10"/>
      <c r="O999" s="10"/>
    </row>
    <row r="1000" spans="4:15" ht="15.6">
      <c r="D1000" s="8"/>
      <c r="N1000" s="10"/>
      <c r="O1000" s="10"/>
    </row>
    <row r="1001" spans="4:15" ht="15.6">
      <c r="D1001" s="8"/>
      <c r="N1001" s="10"/>
      <c r="O1001" s="10"/>
    </row>
    <row r="1002" spans="4:15" ht="15.6">
      <c r="D1002" s="8"/>
      <c r="N1002" s="10"/>
      <c r="O1002" s="10"/>
    </row>
    <row r="1003" spans="4:15" ht="15.6">
      <c r="D1003" s="8"/>
      <c r="N1003" s="10"/>
      <c r="O1003" s="10"/>
    </row>
    <row r="1004" spans="4:15" ht="15.6">
      <c r="D1004" s="8"/>
      <c r="N1004" s="10"/>
      <c r="O1004" s="10"/>
    </row>
    <row r="1005" spans="4:15" ht="15.6">
      <c r="D1005" s="8"/>
      <c r="N1005" s="10"/>
      <c r="O1005" s="10"/>
    </row>
    <row r="1006" spans="4:15" ht="15.6">
      <c r="D1006" s="8"/>
      <c r="N1006" s="10"/>
      <c r="O1006" s="10"/>
    </row>
    <row r="1007" spans="4:15" ht="15.6">
      <c r="D1007" s="8"/>
      <c r="N1007" s="10"/>
      <c r="O1007" s="10"/>
    </row>
    <row r="1008" spans="4:15" ht="15.6">
      <c r="D1008" s="8"/>
      <c r="N1008" s="10"/>
      <c r="O1008" s="10"/>
    </row>
  </sheetData>
  <phoneticPr fontId="10" type="noConversion"/>
  <conditionalFormatting sqref="D1:D338 D340:D1008">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8"/>
  <sheetViews>
    <sheetView workbookViewId="0">
      <selection activeCell="B1" sqref="B1"/>
    </sheetView>
  </sheetViews>
  <sheetFormatPr defaultColWidth="11.1796875" defaultRowHeight="15" customHeight="1"/>
  <cols>
    <col min="1" max="2" width="15" customWidth="1"/>
    <col min="4" max="4" width="12.6328125" customWidth="1"/>
    <col min="9" max="9" width="33.6328125" customWidth="1"/>
    <col min="10" max="10" width="20.90625" customWidth="1"/>
  </cols>
  <sheetData>
    <row r="1" spans="1:28" ht="30" customHeight="1">
      <c r="A1" s="1" t="s">
        <v>0</v>
      </c>
      <c r="B1" s="26" t="s">
        <v>578</v>
      </c>
      <c r="C1" s="2" t="s">
        <v>1</v>
      </c>
      <c r="D1" s="17"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9" t="s">
        <v>24</v>
      </c>
      <c r="B2" s="9" t="s">
        <v>499</v>
      </c>
      <c r="C2" s="9" t="s">
        <v>102</v>
      </c>
      <c r="D2" s="18">
        <v>40</v>
      </c>
      <c r="E2" s="9" t="s">
        <v>20</v>
      </c>
      <c r="G2" s="9" t="s">
        <v>20</v>
      </c>
      <c r="I2" s="9" t="s">
        <v>112</v>
      </c>
    </row>
    <row r="3" spans="1:28" ht="15.6">
      <c r="A3" s="9" t="s">
        <v>35</v>
      </c>
      <c r="B3" s="9" t="s">
        <v>499</v>
      </c>
      <c r="C3" s="9" t="s">
        <v>102</v>
      </c>
      <c r="D3" s="18">
        <v>80</v>
      </c>
      <c r="E3" s="9" t="s">
        <v>20</v>
      </c>
      <c r="G3" s="9" t="s">
        <v>20</v>
      </c>
      <c r="I3" s="9" t="s">
        <v>112</v>
      </c>
    </row>
    <row r="4" spans="1:28" ht="15.6">
      <c r="A4" s="9" t="s">
        <v>41</v>
      </c>
      <c r="B4" s="9" t="s">
        <v>499</v>
      </c>
      <c r="C4" s="9" t="s">
        <v>102</v>
      </c>
      <c r="D4" s="18" t="s">
        <v>21</v>
      </c>
      <c r="E4" s="9" t="s">
        <v>20</v>
      </c>
      <c r="G4" s="9" t="s">
        <v>375</v>
      </c>
      <c r="I4" s="9" t="s">
        <v>376</v>
      </c>
      <c r="J4" s="9" t="s">
        <v>377</v>
      </c>
    </row>
    <row r="5" spans="1:28" ht="15.6">
      <c r="A5" s="9" t="s">
        <v>24</v>
      </c>
      <c r="B5" s="9" t="s">
        <v>499</v>
      </c>
      <c r="C5" s="9" t="s">
        <v>115</v>
      </c>
      <c r="D5" s="18">
        <v>40</v>
      </c>
      <c r="E5" s="9" t="s">
        <v>20</v>
      </c>
      <c r="G5" s="9" t="s">
        <v>20</v>
      </c>
      <c r="I5" s="9" t="s">
        <v>112</v>
      </c>
    </row>
    <row r="6" spans="1:28" ht="15.6">
      <c r="A6" s="9" t="s">
        <v>18</v>
      </c>
      <c r="B6" s="9" t="s">
        <v>499</v>
      </c>
      <c r="C6" s="9" t="s">
        <v>115</v>
      </c>
      <c r="D6" s="18">
        <v>72</v>
      </c>
      <c r="E6" s="9" t="s">
        <v>20</v>
      </c>
      <c r="G6" s="9" t="s">
        <v>20</v>
      </c>
      <c r="H6" s="9" t="s">
        <v>25</v>
      </c>
      <c r="I6" s="9" t="s">
        <v>378</v>
      </c>
    </row>
    <row r="7" spans="1:28" ht="15.6">
      <c r="A7" s="9" t="s">
        <v>35</v>
      </c>
      <c r="B7" s="9" t="s">
        <v>499</v>
      </c>
      <c r="C7" s="9" t="s">
        <v>115</v>
      </c>
      <c r="D7" s="18">
        <v>80</v>
      </c>
      <c r="E7" s="9" t="s">
        <v>20</v>
      </c>
      <c r="G7" s="9" t="s">
        <v>20</v>
      </c>
      <c r="I7" s="9" t="s">
        <v>112</v>
      </c>
    </row>
    <row r="8" spans="1:28" ht="15.6">
      <c r="A8" s="9" t="s">
        <v>41</v>
      </c>
      <c r="B8" s="9" t="s">
        <v>499</v>
      </c>
      <c r="C8" s="9" t="s">
        <v>115</v>
      </c>
      <c r="D8" s="18" t="s">
        <v>21</v>
      </c>
      <c r="E8" s="9" t="s">
        <v>42</v>
      </c>
      <c r="G8" s="9" t="s">
        <v>375</v>
      </c>
      <c r="H8" s="9" t="s">
        <v>25</v>
      </c>
      <c r="I8" s="9" t="s">
        <v>379</v>
      </c>
    </row>
    <row r="9" spans="1:28" ht="15.6">
      <c r="A9" s="9" t="s">
        <v>18</v>
      </c>
      <c r="B9" s="9" t="s">
        <v>499</v>
      </c>
      <c r="C9" s="9" t="s">
        <v>124</v>
      </c>
      <c r="D9" s="18">
        <v>0</v>
      </c>
      <c r="E9" s="9" t="s">
        <v>20</v>
      </c>
      <c r="G9" s="9" t="s">
        <v>20</v>
      </c>
      <c r="H9" s="9" t="s">
        <v>25</v>
      </c>
      <c r="I9" s="9" t="s">
        <v>380</v>
      </c>
    </row>
    <row r="10" spans="1:28" ht="15.6">
      <c r="A10" s="9" t="s">
        <v>24</v>
      </c>
      <c r="B10" s="9" t="s">
        <v>499</v>
      </c>
      <c r="C10" s="9" t="s">
        <v>124</v>
      </c>
      <c r="D10" s="18">
        <v>40</v>
      </c>
      <c r="E10" s="9" t="s">
        <v>20</v>
      </c>
      <c r="G10" s="9" t="s">
        <v>20</v>
      </c>
      <c r="I10" s="9" t="s">
        <v>112</v>
      </c>
    </row>
    <row r="11" spans="1:28" ht="15.6">
      <c r="A11" s="9" t="s">
        <v>35</v>
      </c>
      <c r="B11" s="9" t="s">
        <v>499</v>
      </c>
      <c r="C11" s="9" t="s">
        <v>124</v>
      </c>
      <c r="D11" s="18">
        <v>80</v>
      </c>
      <c r="E11" s="9" t="s">
        <v>20</v>
      </c>
      <c r="G11" s="9" t="s">
        <v>20</v>
      </c>
      <c r="H11" s="9" t="s">
        <v>28</v>
      </c>
      <c r="I11" s="9" t="s">
        <v>36</v>
      </c>
      <c r="M11" s="9" t="s">
        <v>44</v>
      </c>
      <c r="N11" s="19">
        <v>44177</v>
      </c>
      <c r="O11" s="9" t="s">
        <v>381</v>
      </c>
    </row>
    <row r="12" spans="1:28" ht="15.6">
      <c r="A12" s="9" t="s">
        <v>41</v>
      </c>
      <c r="B12" s="9" t="s">
        <v>499</v>
      </c>
      <c r="C12" s="9" t="s">
        <v>124</v>
      </c>
      <c r="D12" s="18" t="s">
        <v>21</v>
      </c>
      <c r="E12" s="9" t="s">
        <v>20</v>
      </c>
      <c r="G12" s="9" t="s">
        <v>375</v>
      </c>
      <c r="H12" s="9" t="s">
        <v>25</v>
      </c>
      <c r="I12" s="9" t="s">
        <v>382</v>
      </c>
    </row>
    <row r="13" spans="1:28" ht="15.6">
      <c r="A13" s="9" t="s">
        <v>18</v>
      </c>
      <c r="B13" s="9" t="s">
        <v>499</v>
      </c>
      <c r="C13" s="9" t="s">
        <v>134</v>
      </c>
      <c r="D13" s="18">
        <v>0</v>
      </c>
      <c r="E13" s="9" t="s">
        <v>20</v>
      </c>
      <c r="G13" s="9" t="s">
        <v>20</v>
      </c>
      <c r="H13" s="9" t="s">
        <v>25</v>
      </c>
      <c r="I13" s="9" t="s">
        <v>380</v>
      </c>
    </row>
    <row r="14" spans="1:28" ht="15.6">
      <c r="A14" s="9" t="s">
        <v>24</v>
      </c>
      <c r="B14" s="9" t="s">
        <v>499</v>
      </c>
      <c r="C14" s="9" t="s">
        <v>134</v>
      </c>
      <c r="D14" s="18">
        <v>40</v>
      </c>
      <c r="E14" s="9" t="s">
        <v>20</v>
      </c>
      <c r="G14" s="9" t="s">
        <v>20</v>
      </c>
      <c r="I14" s="9" t="s">
        <v>112</v>
      </c>
    </row>
    <row r="15" spans="1:28" ht="15.6">
      <c r="A15" s="9" t="s">
        <v>18</v>
      </c>
      <c r="B15" s="9" t="s">
        <v>499</v>
      </c>
      <c r="C15" s="9" t="s">
        <v>134</v>
      </c>
      <c r="D15" s="18">
        <v>46.5</v>
      </c>
      <c r="E15" s="9" t="s">
        <v>20</v>
      </c>
      <c r="G15" s="9" t="s">
        <v>20</v>
      </c>
      <c r="I15" s="9" t="s">
        <v>383</v>
      </c>
    </row>
    <row r="16" spans="1:28" ht="15.6">
      <c r="A16" s="9" t="s">
        <v>35</v>
      </c>
      <c r="B16" s="9" t="s">
        <v>499</v>
      </c>
      <c r="C16" s="9" t="s">
        <v>134</v>
      </c>
      <c r="D16" s="18">
        <v>80</v>
      </c>
      <c r="E16" s="9" t="s">
        <v>20</v>
      </c>
      <c r="G16" s="9" t="s">
        <v>20</v>
      </c>
      <c r="I16" s="9" t="s">
        <v>112</v>
      </c>
    </row>
    <row r="17" spans="1:10" ht="15.6">
      <c r="A17" s="9" t="s">
        <v>41</v>
      </c>
      <c r="B17" s="9" t="s">
        <v>499</v>
      </c>
      <c r="C17" s="9" t="s">
        <v>134</v>
      </c>
      <c r="D17" s="18" t="s">
        <v>21</v>
      </c>
      <c r="E17" s="9" t="s">
        <v>42</v>
      </c>
      <c r="G17" s="9" t="s">
        <v>20</v>
      </c>
      <c r="H17" s="9" t="s">
        <v>25</v>
      </c>
      <c r="I17" s="9" t="s">
        <v>384</v>
      </c>
    </row>
    <row r="18" spans="1:10" ht="15.6">
      <c r="A18" s="9" t="s">
        <v>24</v>
      </c>
      <c r="B18" s="9" t="s">
        <v>499</v>
      </c>
      <c r="C18" s="9" t="s">
        <v>138</v>
      </c>
      <c r="D18" s="18">
        <v>40</v>
      </c>
      <c r="E18" s="9" t="s">
        <v>20</v>
      </c>
      <c r="G18" s="9" t="s">
        <v>20</v>
      </c>
      <c r="I18" s="9" t="s">
        <v>112</v>
      </c>
    </row>
    <row r="19" spans="1:10" ht="15.6">
      <c r="A19" s="9" t="s">
        <v>35</v>
      </c>
      <c r="B19" s="9" t="s">
        <v>499</v>
      </c>
      <c r="C19" s="9" t="s">
        <v>138</v>
      </c>
      <c r="D19" s="18">
        <v>80</v>
      </c>
      <c r="E19" s="9" t="s">
        <v>20</v>
      </c>
      <c r="G19" s="9" t="s">
        <v>20</v>
      </c>
      <c r="I19" s="9" t="s">
        <v>112</v>
      </c>
    </row>
    <row r="20" spans="1:10" ht="15.6">
      <c r="A20" s="9" t="s">
        <v>41</v>
      </c>
      <c r="B20" s="9" t="s">
        <v>499</v>
      </c>
      <c r="C20" s="9" t="s">
        <v>138</v>
      </c>
      <c r="D20" s="18" t="s">
        <v>21</v>
      </c>
      <c r="E20" s="9" t="s">
        <v>42</v>
      </c>
      <c r="G20" s="9" t="s">
        <v>375</v>
      </c>
      <c r="I20" s="9" t="s">
        <v>385</v>
      </c>
    </row>
    <row r="21" spans="1:10" ht="15.6">
      <c r="A21" s="9" t="s">
        <v>24</v>
      </c>
      <c r="B21" s="9" t="s">
        <v>499</v>
      </c>
      <c r="C21" s="9" t="s">
        <v>140</v>
      </c>
      <c r="D21" s="18">
        <v>40</v>
      </c>
      <c r="E21" s="9" t="s">
        <v>20</v>
      </c>
      <c r="G21" s="9" t="s">
        <v>20</v>
      </c>
      <c r="I21" s="9" t="s">
        <v>112</v>
      </c>
    </row>
    <row r="22" spans="1:10" ht="15.6">
      <c r="A22" s="9" t="s">
        <v>35</v>
      </c>
      <c r="B22" s="9" t="s">
        <v>499</v>
      </c>
      <c r="C22" s="9" t="s">
        <v>140</v>
      </c>
      <c r="D22" s="18">
        <v>80</v>
      </c>
      <c r="E22" s="9" t="s">
        <v>20</v>
      </c>
      <c r="G22" s="9" t="s">
        <v>20</v>
      </c>
      <c r="I22" s="9" t="s">
        <v>112</v>
      </c>
    </row>
    <row r="23" spans="1:10" ht="15.6">
      <c r="A23" s="9" t="s">
        <v>41</v>
      </c>
      <c r="B23" s="9" t="s">
        <v>499</v>
      </c>
      <c r="C23" s="9" t="s">
        <v>140</v>
      </c>
      <c r="D23" s="18" t="s">
        <v>21</v>
      </c>
      <c r="E23" s="9" t="s">
        <v>42</v>
      </c>
      <c r="G23" s="9" t="s">
        <v>20</v>
      </c>
      <c r="I23" s="9" t="s">
        <v>386</v>
      </c>
    </row>
    <row r="24" spans="1:10" ht="15.6">
      <c r="A24" s="9" t="s">
        <v>24</v>
      </c>
      <c r="B24" s="9" t="s">
        <v>499</v>
      </c>
      <c r="C24" s="25" t="s">
        <v>534</v>
      </c>
      <c r="D24" s="18">
        <v>40</v>
      </c>
      <c r="E24" s="9" t="s">
        <v>20</v>
      </c>
      <c r="G24" s="9" t="s">
        <v>20</v>
      </c>
      <c r="I24" s="9" t="s">
        <v>112</v>
      </c>
    </row>
    <row r="25" spans="1:10" ht="15.6">
      <c r="A25" s="9" t="s">
        <v>35</v>
      </c>
      <c r="B25" s="9" t="s">
        <v>499</v>
      </c>
      <c r="C25" s="9" t="s">
        <v>534</v>
      </c>
      <c r="D25" s="18">
        <v>80</v>
      </c>
      <c r="E25" s="9" t="s">
        <v>20</v>
      </c>
      <c r="G25" s="9" t="s">
        <v>20</v>
      </c>
      <c r="I25" s="9" t="s">
        <v>112</v>
      </c>
    </row>
    <row r="26" spans="1:10" ht="15.6">
      <c r="A26" s="9" t="s">
        <v>41</v>
      </c>
      <c r="B26" s="9" t="s">
        <v>499</v>
      </c>
      <c r="C26" s="9" t="s">
        <v>534</v>
      </c>
      <c r="D26" s="18" t="s">
        <v>21</v>
      </c>
      <c r="E26" s="9" t="s">
        <v>42</v>
      </c>
      <c r="G26" s="9" t="s">
        <v>42</v>
      </c>
      <c r="I26" s="9" t="s">
        <v>387</v>
      </c>
      <c r="J26" s="9" t="s">
        <v>388</v>
      </c>
    </row>
    <row r="27" spans="1:10" ht="15.6">
      <c r="A27" s="9" t="s">
        <v>24</v>
      </c>
      <c r="B27" s="9" t="s">
        <v>499</v>
      </c>
      <c r="C27" s="9" t="s">
        <v>535</v>
      </c>
      <c r="D27" s="18">
        <v>40</v>
      </c>
      <c r="E27" s="9" t="s">
        <v>20</v>
      </c>
      <c r="G27" s="9" t="s">
        <v>20</v>
      </c>
      <c r="I27" s="9" t="s">
        <v>112</v>
      </c>
    </row>
    <row r="28" spans="1:10" ht="15.6">
      <c r="A28" s="9" t="s">
        <v>35</v>
      </c>
      <c r="B28" s="9" t="s">
        <v>499</v>
      </c>
      <c r="C28" s="9" t="s">
        <v>535</v>
      </c>
      <c r="D28" s="18">
        <v>80</v>
      </c>
      <c r="E28" s="9" t="s">
        <v>20</v>
      </c>
      <c r="G28" s="9" t="s">
        <v>20</v>
      </c>
      <c r="I28" s="9" t="s">
        <v>112</v>
      </c>
    </row>
    <row r="29" spans="1:10" ht="15.6">
      <c r="A29" s="9" t="s">
        <v>41</v>
      </c>
      <c r="B29" s="9" t="s">
        <v>499</v>
      </c>
      <c r="C29" s="9" t="s">
        <v>535</v>
      </c>
      <c r="D29" s="18" t="s">
        <v>21</v>
      </c>
      <c r="E29" s="9" t="s">
        <v>20</v>
      </c>
      <c r="G29" s="9" t="s">
        <v>375</v>
      </c>
      <c r="I29" s="9" t="s">
        <v>389</v>
      </c>
    </row>
    <row r="30" spans="1:10" ht="15.6">
      <c r="A30" s="9" t="s">
        <v>18</v>
      </c>
      <c r="B30" s="9" t="s">
        <v>499</v>
      </c>
      <c r="C30" s="9" t="s">
        <v>536</v>
      </c>
      <c r="D30" s="18">
        <v>28.5</v>
      </c>
      <c r="E30" s="9" t="s">
        <v>20</v>
      </c>
      <c r="G30" s="9" t="s">
        <v>20</v>
      </c>
      <c r="H30" s="20" t="s">
        <v>25</v>
      </c>
      <c r="I30" s="9" t="s">
        <v>378</v>
      </c>
    </row>
    <row r="31" spans="1:10" ht="15.6">
      <c r="A31" s="9" t="s">
        <v>24</v>
      </c>
      <c r="B31" s="9" t="s">
        <v>499</v>
      </c>
      <c r="C31" s="9" t="s">
        <v>536</v>
      </c>
      <c r="D31" s="18">
        <v>40</v>
      </c>
      <c r="E31" s="9" t="s">
        <v>20</v>
      </c>
      <c r="G31" s="9" t="s">
        <v>20</v>
      </c>
      <c r="I31" s="9" t="s">
        <v>112</v>
      </c>
    </row>
    <row r="32" spans="1:10" ht="15.6">
      <c r="A32" s="9" t="s">
        <v>35</v>
      </c>
      <c r="B32" s="9" t="s">
        <v>499</v>
      </c>
      <c r="C32" s="9" t="s">
        <v>536</v>
      </c>
      <c r="D32" s="18">
        <v>80</v>
      </c>
      <c r="E32" s="9" t="s">
        <v>20</v>
      </c>
      <c r="G32" s="9" t="s">
        <v>20</v>
      </c>
      <c r="I32" s="9" t="s">
        <v>112</v>
      </c>
    </row>
    <row r="33" spans="1:15" ht="15.6">
      <c r="A33" s="9" t="s">
        <v>41</v>
      </c>
      <c r="B33" s="9" t="s">
        <v>499</v>
      </c>
      <c r="C33" s="9" t="s">
        <v>536</v>
      </c>
      <c r="D33" s="18" t="s">
        <v>21</v>
      </c>
      <c r="E33" s="9" t="s">
        <v>156</v>
      </c>
      <c r="G33" s="9" t="s">
        <v>375</v>
      </c>
      <c r="H33" s="9" t="s">
        <v>25</v>
      </c>
      <c r="I33" s="9" t="s">
        <v>390</v>
      </c>
    </row>
    <row r="34" spans="1:15" ht="15.6">
      <c r="A34" s="9" t="s">
        <v>18</v>
      </c>
      <c r="B34" s="9" t="s">
        <v>499</v>
      </c>
      <c r="C34" s="9" t="s">
        <v>537</v>
      </c>
      <c r="D34" s="18">
        <v>26.2</v>
      </c>
      <c r="E34" s="9" t="s">
        <v>20</v>
      </c>
      <c r="G34" s="9" t="s">
        <v>20</v>
      </c>
      <c r="H34" s="9" t="s">
        <v>391</v>
      </c>
      <c r="I34" s="9" t="s">
        <v>392</v>
      </c>
    </row>
    <row r="35" spans="1:15" ht="15.6">
      <c r="A35" s="9" t="s">
        <v>24</v>
      </c>
      <c r="B35" s="9" t="s">
        <v>499</v>
      </c>
      <c r="C35" s="9" t="s">
        <v>537</v>
      </c>
      <c r="D35" s="18">
        <v>40</v>
      </c>
      <c r="E35" s="9" t="s">
        <v>20</v>
      </c>
      <c r="G35" s="9" t="s">
        <v>20</v>
      </c>
      <c r="H35" s="9" t="s">
        <v>28</v>
      </c>
      <c r="I35" s="9" t="s">
        <v>393</v>
      </c>
      <c r="M35" s="9" t="s">
        <v>28</v>
      </c>
      <c r="N35" s="9">
        <v>20</v>
      </c>
      <c r="O35" s="9">
        <v>56</v>
      </c>
    </row>
    <row r="36" spans="1:15" ht="15.6">
      <c r="A36" s="9" t="s">
        <v>35</v>
      </c>
      <c r="B36" s="9" t="s">
        <v>499</v>
      </c>
      <c r="C36" s="9" t="s">
        <v>537</v>
      </c>
      <c r="D36" s="18">
        <v>80</v>
      </c>
      <c r="E36" s="9" t="s">
        <v>20</v>
      </c>
      <c r="G36" s="9" t="s">
        <v>20</v>
      </c>
      <c r="I36" s="9" t="s">
        <v>112</v>
      </c>
    </row>
    <row r="37" spans="1:15" ht="15.6">
      <c r="A37" s="9" t="s">
        <v>41</v>
      </c>
      <c r="B37" s="9" t="s">
        <v>499</v>
      </c>
      <c r="C37" s="9" t="s">
        <v>537</v>
      </c>
      <c r="D37" s="18" t="s">
        <v>21</v>
      </c>
      <c r="E37" s="9" t="s">
        <v>156</v>
      </c>
      <c r="G37" s="9" t="s">
        <v>375</v>
      </c>
      <c r="H37" s="20" t="s">
        <v>25</v>
      </c>
      <c r="I37" s="9" t="s">
        <v>394</v>
      </c>
    </row>
    <row r="38" spans="1:15" ht="15.6">
      <c r="A38" s="9" t="s">
        <v>18</v>
      </c>
      <c r="B38" s="9" t="s">
        <v>499</v>
      </c>
      <c r="C38" s="9" t="s">
        <v>538</v>
      </c>
      <c r="D38" s="18">
        <v>14.5</v>
      </c>
      <c r="E38" s="9" t="s">
        <v>20</v>
      </c>
      <c r="G38" s="9" t="s">
        <v>20</v>
      </c>
      <c r="I38" s="9" t="s">
        <v>60</v>
      </c>
    </row>
    <row r="39" spans="1:15" ht="15.6">
      <c r="A39" s="9" t="s">
        <v>24</v>
      </c>
      <c r="B39" s="9" t="s">
        <v>499</v>
      </c>
      <c r="C39" s="9" t="s">
        <v>538</v>
      </c>
      <c r="D39" s="18">
        <v>40</v>
      </c>
      <c r="E39" s="9" t="s">
        <v>20</v>
      </c>
      <c r="G39" s="9" t="s">
        <v>20</v>
      </c>
      <c r="I39" s="9" t="s">
        <v>112</v>
      </c>
    </row>
    <row r="40" spans="1:15" ht="15.6">
      <c r="A40" s="9" t="s">
        <v>35</v>
      </c>
      <c r="B40" s="9" t="s">
        <v>499</v>
      </c>
      <c r="C40" s="9" t="s">
        <v>538</v>
      </c>
      <c r="D40" s="18">
        <v>80</v>
      </c>
      <c r="E40" s="9" t="s">
        <v>20</v>
      </c>
      <c r="G40" s="9" t="s">
        <v>20</v>
      </c>
      <c r="I40" s="9" t="s">
        <v>112</v>
      </c>
    </row>
    <row r="41" spans="1:15" ht="15.6">
      <c r="A41" s="9" t="s">
        <v>41</v>
      </c>
      <c r="B41" s="9" t="s">
        <v>499</v>
      </c>
      <c r="C41" s="9" t="s">
        <v>538</v>
      </c>
      <c r="D41" s="18" t="s">
        <v>21</v>
      </c>
      <c r="E41" s="9" t="s">
        <v>156</v>
      </c>
      <c r="G41" s="9" t="s">
        <v>375</v>
      </c>
      <c r="I41" s="9" t="s">
        <v>395</v>
      </c>
    </row>
    <row r="42" spans="1:15" ht="15.6">
      <c r="A42" s="9" t="s">
        <v>24</v>
      </c>
      <c r="B42" s="9" t="s">
        <v>499</v>
      </c>
      <c r="C42" s="9" t="s">
        <v>539</v>
      </c>
      <c r="D42" s="18">
        <v>40</v>
      </c>
      <c r="E42" s="9" t="s">
        <v>20</v>
      </c>
      <c r="G42" s="9" t="s">
        <v>20</v>
      </c>
      <c r="I42" s="9" t="s">
        <v>112</v>
      </c>
    </row>
    <row r="43" spans="1:15" ht="15.6">
      <c r="A43" s="9" t="s">
        <v>35</v>
      </c>
      <c r="B43" s="9" t="s">
        <v>499</v>
      </c>
      <c r="C43" s="9" t="s">
        <v>539</v>
      </c>
      <c r="D43" s="18">
        <v>80</v>
      </c>
      <c r="E43" s="9" t="s">
        <v>20</v>
      </c>
      <c r="G43" s="9" t="s">
        <v>20</v>
      </c>
      <c r="I43" s="9" t="s">
        <v>112</v>
      </c>
    </row>
    <row r="44" spans="1:15" ht="15.6">
      <c r="A44" s="9" t="s">
        <v>41</v>
      </c>
      <c r="B44" s="9" t="s">
        <v>499</v>
      </c>
      <c r="C44" s="9" t="s">
        <v>539</v>
      </c>
      <c r="D44" s="18" t="s">
        <v>21</v>
      </c>
      <c r="E44" s="9" t="s">
        <v>156</v>
      </c>
      <c r="G44" s="9" t="s">
        <v>156</v>
      </c>
      <c r="I44" s="9" t="s">
        <v>396</v>
      </c>
    </row>
    <row r="45" spans="1:15" ht="15.6">
      <c r="A45" s="9" t="s">
        <v>24</v>
      </c>
      <c r="B45" s="9" t="s">
        <v>499</v>
      </c>
      <c r="C45" s="9" t="s">
        <v>141</v>
      </c>
      <c r="D45" s="18">
        <v>40</v>
      </c>
      <c r="E45" s="9" t="s">
        <v>20</v>
      </c>
      <c r="G45" s="9" t="s">
        <v>20</v>
      </c>
      <c r="I45" s="9" t="s">
        <v>112</v>
      </c>
    </row>
    <row r="46" spans="1:15" ht="15.6">
      <c r="A46" s="9" t="s">
        <v>35</v>
      </c>
      <c r="B46" s="9" t="s">
        <v>499</v>
      </c>
      <c r="C46" s="9" t="s">
        <v>141</v>
      </c>
      <c r="D46" s="18">
        <v>80</v>
      </c>
      <c r="E46" s="9" t="s">
        <v>20</v>
      </c>
      <c r="G46" s="9" t="s">
        <v>20</v>
      </c>
      <c r="I46" s="9" t="s">
        <v>112</v>
      </c>
    </row>
    <row r="47" spans="1:15" ht="15.6">
      <c r="A47" s="9" t="s">
        <v>41</v>
      </c>
      <c r="B47" s="9" t="s">
        <v>499</v>
      </c>
      <c r="C47" s="9" t="s">
        <v>141</v>
      </c>
      <c r="D47" s="18" t="s">
        <v>21</v>
      </c>
      <c r="E47" s="9" t="s">
        <v>156</v>
      </c>
      <c r="G47" s="9" t="s">
        <v>42</v>
      </c>
      <c r="I47" s="9" t="s">
        <v>397</v>
      </c>
    </row>
    <row r="48" spans="1:15" ht="15.6">
      <c r="A48" s="9" t="s">
        <v>24</v>
      </c>
      <c r="B48" s="9" t="s">
        <v>499</v>
      </c>
      <c r="C48" s="9" t="s">
        <v>509</v>
      </c>
      <c r="D48" s="18">
        <v>40</v>
      </c>
      <c r="E48" s="9" t="s">
        <v>20</v>
      </c>
      <c r="G48" s="9" t="s">
        <v>20</v>
      </c>
      <c r="I48" s="9" t="s">
        <v>112</v>
      </c>
    </row>
    <row r="49" spans="1:10" ht="15.6">
      <c r="A49" s="9" t="s">
        <v>35</v>
      </c>
      <c r="B49" s="9" t="s">
        <v>499</v>
      </c>
      <c r="C49" s="9" t="s">
        <v>509</v>
      </c>
      <c r="D49" s="18">
        <v>80</v>
      </c>
      <c r="E49" s="9" t="s">
        <v>20</v>
      </c>
      <c r="G49" s="9" t="s">
        <v>20</v>
      </c>
      <c r="I49" s="9" t="s">
        <v>112</v>
      </c>
    </row>
    <row r="50" spans="1:10" ht="15.6">
      <c r="A50" s="9" t="s">
        <v>41</v>
      </c>
      <c r="B50" s="9" t="s">
        <v>499</v>
      </c>
      <c r="C50" s="9" t="s">
        <v>509</v>
      </c>
      <c r="D50" s="18" t="s">
        <v>21</v>
      </c>
      <c r="E50" s="9" t="s">
        <v>156</v>
      </c>
      <c r="G50" s="9" t="s">
        <v>375</v>
      </c>
      <c r="I50" s="9" t="s">
        <v>395</v>
      </c>
    </row>
    <row r="51" spans="1:10" ht="15.6">
      <c r="A51" s="9" t="s">
        <v>18</v>
      </c>
      <c r="B51" s="9" t="s">
        <v>499</v>
      </c>
      <c r="C51" s="9" t="s">
        <v>510</v>
      </c>
      <c r="D51" s="18">
        <v>30</v>
      </c>
      <c r="E51" s="9" t="s">
        <v>20</v>
      </c>
      <c r="G51" s="9" t="s">
        <v>20</v>
      </c>
      <c r="H51" s="9" t="s">
        <v>25</v>
      </c>
      <c r="I51" s="9" t="s">
        <v>398</v>
      </c>
    </row>
    <row r="52" spans="1:10" ht="15.6">
      <c r="A52" s="9" t="s">
        <v>24</v>
      </c>
      <c r="B52" s="9" t="s">
        <v>499</v>
      </c>
      <c r="C52" s="9" t="s">
        <v>510</v>
      </c>
      <c r="D52" s="18">
        <v>40</v>
      </c>
      <c r="E52" s="9" t="s">
        <v>20</v>
      </c>
      <c r="G52" s="9" t="s">
        <v>20</v>
      </c>
      <c r="I52" s="9" t="s">
        <v>112</v>
      </c>
    </row>
    <row r="53" spans="1:10" ht="15.6">
      <c r="A53" s="9" t="s">
        <v>35</v>
      </c>
      <c r="B53" s="9" t="s">
        <v>499</v>
      </c>
      <c r="C53" s="9" t="s">
        <v>510</v>
      </c>
      <c r="D53" s="18">
        <v>80</v>
      </c>
      <c r="E53" s="9" t="s">
        <v>20</v>
      </c>
      <c r="G53" s="9" t="s">
        <v>20</v>
      </c>
      <c r="I53" s="9" t="s">
        <v>112</v>
      </c>
    </row>
    <row r="54" spans="1:10" ht="15.6">
      <c r="A54" s="9" t="s">
        <v>41</v>
      </c>
      <c r="B54" s="9" t="s">
        <v>499</v>
      </c>
      <c r="C54" s="9" t="s">
        <v>510</v>
      </c>
      <c r="D54" s="18" t="s">
        <v>21</v>
      </c>
      <c r="E54" s="9" t="s">
        <v>156</v>
      </c>
      <c r="G54" s="9" t="s">
        <v>375</v>
      </c>
      <c r="H54" s="9" t="s">
        <v>25</v>
      </c>
      <c r="I54" s="9" t="s">
        <v>399</v>
      </c>
    </row>
    <row r="55" spans="1:10" ht="15.6">
      <c r="A55" s="9" t="s">
        <v>24</v>
      </c>
      <c r="B55" s="9" t="s">
        <v>499</v>
      </c>
      <c r="C55" s="9" t="s">
        <v>512</v>
      </c>
      <c r="D55" s="18">
        <v>40</v>
      </c>
      <c r="E55" s="9" t="s">
        <v>20</v>
      </c>
      <c r="G55" s="9" t="s">
        <v>20</v>
      </c>
      <c r="I55" s="9" t="s">
        <v>112</v>
      </c>
    </row>
    <row r="56" spans="1:10" ht="15.6">
      <c r="A56" s="9" t="s">
        <v>35</v>
      </c>
      <c r="B56" s="9" t="s">
        <v>499</v>
      </c>
      <c r="C56" s="9" t="s">
        <v>512</v>
      </c>
      <c r="D56" s="18">
        <v>80</v>
      </c>
      <c r="E56" s="9" t="s">
        <v>20</v>
      </c>
      <c r="G56" s="9" t="s">
        <v>20</v>
      </c>
      <c r="I56" s="9" t="s">
        <v>112</v>
      </c>
    </row>
    <row r="57" spans="1:10" ht="15.6">
      <c r="A57" s="9" t="s">
        <v>41</v>
      </c>
      <c r="B57" s="9" t="s">
        <v>499</v>
      </c>
      <c r="C57" s="9" t="s">
        <v>512</v>
      </c>
      <c r="D57" s="18" t="s">
        <v>21</v>
      </c>
      <c r="E57" s="9" t="s">
        <v>156</v>
      </c>
      <c r="G57" s="9" t="s">
        <v>375</v>
      </c>
      <c r="H57" s="9" t="s">
        <v>25</v>
      </c>
      <c r="I57" s="9" t="s">
        <v>400</v>
      </c>
    </row>
    <row r="58" spans="1:10" ht="15.6">
      <c r="A58" s="9" t="s">
        <v>24</v>
      </c>
      <c r="B58" s="9" t="s">
        <v>499</v>
      </c>
      <c r="C58" s="9" t="s">
        <v>513</v>
      </c>
      <c r="D58" s="18">
        <v>40</v>
      </c>
      <c r="E58" s="9" t="s">
        <v>20</v>
      </c>
      <c r="G58" s="9" t="s">
        <v>20</v>
      </c>
      <c r="I58" s="9" t="s">
        <v>112</v>
      </c>
    </row>
    <row r="59" spans="1:10" ht="15.6">
      <c r="A59" s="9" t="s">
        <v>35</v>
      </c>
      <c r="B59" s="9" t="s">
        <v>499</v>
      </c>
      <c r="C59" s="9" t="s">
        <v>513</v>
      </c>
      <c r="D59" s="18">
        <v>80</v>
      </c>
      <c r="E59" s="9" t="s">
        <v>20</v>
      </c>
      <c r="G59" s="9" t="s">
        <v>20</v>
      </c>
      <c r="I59" s="9" t="s">
        <v>112</v>
      </c>
    </row>
    <row r="60" spans="1:10" ht="15.6">
      <c r="A60" s="9" t="s">
        <v>41</v>
      </c>
      <c r="B60" s="9" t="s">
        <v>499</v>
      </c>
      <c r="C60" s="9" t="s">
        <v>513</v>
      </c>
      <c r="D60" s="18" t="s">
        <v>21</v>
      </c>
      <c r="E60" s="9" t="s">
        <v>156</v>
      </c>
      <c r="G60" s="9" t="s">
        <v>375</v>
      </c>
      <c r="H60" s="9" t="s">
        <v>25</v>
      </c>
      <c r="I60" s="9" t="s">
        <v>401</v>
      </c>
    </row>
    <row r="61" spans="1:10" ht="15.6">
      <c r="A61" s="9" t="s">
        <v>24</v>
      </c>
      <c r="B61" s="9" t="s">
        <v>499</v>
      </c>
      <c r="C61" s="9" t="s">
        <v>514</v>
      </c>
      <c r="D61" s="18">
        <v>40</v>
      </c>
      <c r="E61" s="9" t="s">
        <v>20</v>
      </c>
      <c r="G61" s="9" t="s">
        <v>20</v>
      </c>
      <c r="I61" s="9" t="s">
        <v>112</v>
      </c>
    </row>
    <row r="62" spans="1:10" ht="15.6">
      <c r="A62" s="9" t="s">
        <v>18</v>
      </c>
      <c r="B62" s="9" t="s">
        <v>499</v>
      </c>
      <c r="C62" s="9" t="s">
        <v>514</v>
      </c>
      <c r="D62" s="18">
        <v>71.5</v>
      </c>
      <c r="E62" s="9" t="s">
        <v>20</v>
      </c>
      <c r="G62" s="9" t="s">
        <v>42</v>
      </c>
      <c r="I62" s="9" t="s">
        <v>402</v>
      </c>
      <c r="J62" s="9" t="s">
        <v>403</v>
      </c>
    </row>
    <row r="63" spans="1:10" ht="15.6">
      <c r="A63" s="9" t="s">
        <v>35</v>
      </c>
      <c r="B63" s="9" t="s">
        <v>499</v>
      </c>
      <c r="C63" s="9" t="s">
        <v>514</v>
      </c>
      <c r="D63" s="18">
        <v>80</v>
      </c>
      <c r="E63" s="9" t="s">
        <v>20</v>
      </c>
      <c r="G63" s="9" t="s">
        <v>20</v>
      </c>
      <c r="I63" s="9" t="s">
        <v>112</v>
      </c>
    </row>
    <row r="64" spans="1:10" ht="15.6">
      <c r="A64" s="9" t="s">
        <v>41</v>
      </c>
      <c r="B64" s="9" t="s">
        <v>499</v>
      </c>
      <c r="C64" s="9" t="s">
        <v>514</v>
      </c>
      <c r="D64" s="18" t="s">
        <v>21</v>
      </c>
      <c r="E64" s="9" t="s">
        <v>156</v>
      </c>
      <c r="G64" s="9" t="s">
        <v>375</v>
      </c>
      <c r="H64" s="9" t="s">
        <v>25</v>
      </c>
      <c r="I64" s="9" t="s">
        <v>399</v>
      </c>
    </row>
    <row r="65" spans="1:15" ht="15.6">
      <c r="A65" s="9" t="s">
        <v>18</v>
      </c>
      <c r="B65" s="9" t="s">
        <v>499</v>
      </c>
      <c r="C65" s="9" t="s">
        <v>540</v>
      </c>
      <c r="D65" s="18">
        <v>5</v>
      </c>
      <c r="E65" s="9" t="s">
        <v>20</v>
      </c>
      <c r="G65" s="9" t="s">
        <v>20</v>
      </c>
      <c r="H65" s="9" t="s">
        <v>25</v>
      </c>
      <c r="I65" s="9" t="s">
        <v>378</v>
      </c>
    </row>
    <row r="66" spans="1:15" ht="15.6">
      <c r="A66" s="9" t="s">
        <v>24</v>
      </c>
      <c r="B66" s="9" t="s">
        <v>499</v>
      </c>
      <c r="C66" s="9" t="s">
        <v>540</v>
      </c>
      <c r="D66" s="18">
        <v>40</v>
      </c>
      <c r="E66" s="9" t="s">
        <v>20</v>
      </c>
      <c r="G66" s="9" t="s">
        <v>20</v>
      </c>
      <c r="I66" s="9" t="s">
        <v>112</v>
      </c>
    </row>
    <row r="67" spans="1:15" ht="15.6">
      <c r="A67" s="9" t="s">
        <v>35</v>
      </c>
      <c r="B67" s="9" t="s">
        <v>499</v>
      </c>
      <c r="C67" s="9" t="s">
        <v>540</v>
      </c>
      <c r="D67" s="18">
        <v>80</v>
      </c>
      <c r="E67" s="9" t="s">
        <v>20</v>
      </c>
      <c r="G67" s="9" t="s">
        <v>20</v>
      </c>
      <c r="I67" s="9" t="s">
        <v>112</v>
      </c>
    </row>
    <row r="68" spans="1:15" ht="15.6">
      <c r="A68" s="9" t="s">
        <v>41</v>
      </c>
      <c r="B68" s="9" t="s">
        <v>499</v>
      </c>
      <c r="C68" s="9" t="s">
        <v>540</v>
      </c>
      <c r="D68" s="18" t="s">
        <v>21</v>
      </c>
      <c r="E68" s="9" t="s">
        <v>156</v>
      </c>
      <c r="G68" s="9" t="s">
        <v>375</v>
      </c>
      <c r="H68" s="9" t="s">
        <v>25</v>
      </c>
      <c r="I68" s="9" t="s">
        <v>404</v>
      </c>
    </row>
    <row r="69" spans="1:15" ht="15.6">
      <c r="A69" s="9" t="s">
        <v>24</v>
      </c>
      <c r="B69" s="9" t="s">
        <v>499</v>
      </c>
      <c r="C69" s="9" t="s">
        <v>541</v>
      </c>
      <c r="D69" s="18">
        <v>40</v>
      </c>
      <c r="E69" s="9" t="s">
        <v>20</v>
      </c>
      <c r="G69" s="9" t="s">
        <v>20</v>
      </c>
      <c r="I69" s="9" t="s">
        <v>112</v>
      </c>
    </row>
    <row r="70" spans="1:15" ht="15.6">
      <c r="A70" s="9" t="s">
        <v>35</v>
      </c>
      <c r="B70" s="9" t="s">
        <v>499</v>
      </c>
      <c r="C70" s="9" t="s">
        <v>541</v>
      </c>
      <c r="D70" s="18">
        <v>80</v>
      </c>
      <c r="E70" s="9" t="s">
        <v>20</v>
      </c>
      <c r="G70" s="9" t="s">
        <v>20</v>
      </c>
      <c r="I70" s="9" t="s">
        <v>112</v>
      </c>
    </row>
    <row r="71" spans="1:15" ht="15.6">
      <c r="A71" s="9" t="s">
        <v>41</v>
      </c>
      <c r="B71" s="9" t="s">
        <v>499</v>
      </c>
      <c r="C71" s="9" t="s">
        <v>541</v>
      </c>
      <c r="D71" s="18" t="s">
        <v>21</v>
      </c>
      <c r="E71" s="9" t="s">
        <v>156</v>
      </c>
      <c r="G71" s="9" t="s">
        <v>375</v>
      </c>
      <c r="H71" s="9" t="s">
        <v>25</v>
      </c>
      <c r="I71" s="9" t="s">
        <v>405</v>
      </c>
    </row>
    <row r="72" spans="1:15" ht="15.6">
      <c r="A72" s="9" t="s">
        <v>24</v>
      </c>
      <c r="B72" s="9" t="s">
        <v>499</v>
      </c>
      <c r="C72" s="9" t="s">
        <v>542</v>
      </c>
      <c r="D72" s="18">
        <v>40</v>
      </c>
      <c r="E72" s="9" t="s">
        <v>20</v>
      </c>
      <c r="G72" s="9" t="s">
        <v>20</v>
      </c>
      <c r="I72" s="9" t="s">
        <v>112</v>
      </c>
    </row>
    <row r="73" spans="1:15" ht="15.6">
      <c r="A73" s="9" t="s">
        <v>35</v>
      </c>
      <c r="B73" s="9" t="s">
        <v>499</v>
      </c>
      <c r="C73" s="9" t="s">
        <v>542</v>
      </c>
      <c r="D73" s="18">
        <v>80</v>
      </c>
      <c r="E73" s="9" t="s">
        <v>20</v>
      </c>
      <c r="G73" s="9" t="s">
        <v>20</v>
      </c>
      <c r="H73" s="9" t="s">
        <v>28</v>
      </c>
      <c r="I73" s="9" t="s">
        <v>36</v>
      </c>
      <c r="M73" s="9" t="s">
        <v>44</v>
      </c>
      <c r="N73" s="9" t="s">
        <v>406</v>
      </c>
      <c r="O73" s="9" t="s">
        <v>407</v>
      </c>
    </row>
    <row r="74" spans="1:15" ht="15.6">
      <c r="A74" s="9" t="s">
        <v>41</v>
      </c>
      <c r="B74" s="9" t="s">
        <v>499</v>
      </c>
      <c r="C74" s="9" t="s">
        <v>542</v>
      </c>
      <c r="D74" s="18" t="s">
        <v>21</v>
      </c>
      <c r="E74" s="9" t="s">
        <v>156</v>
      </c>
      <c r="G74" s="9" t="s">
        <v>375</v>
      </c>
      <c r="H74" s="9" t="s">
        <v>25</v>
      </c>
      <c r="I74" s="9" t="s">
        <v>408</v>
      </c>
    </row>
    <row r="75" spans="1:15" ht="15.6">
      <c r="A75" s="9" t="s">
        <v>18</v>
      </c>
      <c r="B75" s="9" t="s">
        <v>499</v>
      </c>
      <c r="C75" s="9" t="s">
        <v>543</v>
      </c>
      <c r="D75" s="18">
        <v>0</v>
      </c>
      <c r="E75" s="9" t="s">
        <v>20</v>
      </c>
      <c r="G75" s="9" t="s">
        <v>20</v>
      </c>
      <c r="I75" s="9" t="s">
        <v>409</v>
      </c>
    </row>
    <row r="76" spans="1:15" ht="15.6">
      <c r="A76" s="9" t="s">
        <v>18</v>
      </c>
      <c r="B76" s="9" t="s">
        <v>499</v>
      </c>
      <c r="C76" s="9" t="s">
        <v>543</v>
      </c>
      <c r="D76" s="18">
        <v>37.5</v>
      </c>
      <c r="E76" s="9" t="s">
        <v>20</v>
      </c>
      <c r="G76" s="9" t="s">
        <v>20</v>
      </c>
      <c r="I76" s="9" t="s">
        <v>410</v>
      </c>
    </row>
    <row r="77" spans="1:15" ht="15.6">
      <c r="A77" s="9" t="s">
        <v>24</v>
      </c>
      <c r="B77" s="9" t="s">
        <v>499</v>
      </c>
      <c r="C77" s="9" t="s">
        <v>543</v>
      </c>
      <c r="D77" s="18">
        <v>40</v>
      </c>
      <c r="E77" s="9" t="s">
        <v>20</v>
      </c>
      <c r="G77" s="9" t="s">
        <v>20</v>
      </c>
      <c r="I77" s="9" t="s">
        <v>112</v>
      </c>
    </row>
    <row r="78" spans="1:15" ht="15.6">
      <c r="A78" s="9" t="s">
        <v>35</v>
      </c>
      <c r="B78" s="9" t="s">
        <v>499</v>
      </c>
      <c r="C78" s="9" t="s">
        <v>543</v>
      </c>
      <c r="D78" s="18">
        <v>80</v>
      </c>
      <c r="E78" s="9" t="s">
        <v>20</v>
      </c>
      <c r="G78" s="9" t="s">
        <v>20</v>
      </c>
      <c r="I78" s="9" t="s">
        <v>112</v>
      </c>
    </row>
    <row r="79" spans="1:15" ht="15.6">
      <c r="A79" s="9" t="s">
        <v>41</v>
      </c>
      <c r="B79" s="9" t="s">
        <v>499</v>
      </c>
      <c r="C79" s="9" t="s">
        <v>543</v>
      </c>
      <c r="D79" s="18" t="s">
        <v>21</v>
      </c>
      <c r="E79" s="9" t="s">
        <v>156</v>
      </c>
      <c r="G79" s="9" t="s">
        <v>375</v>
      </c>
      <c r="H79" s="9" t="s">
        <v>25</v>
      </c>
      <c r="I79" s="9" t="s">
        <v>411</v>
      </c>
    </row>
    <row r="80" spans="1:15" ht="15.6">
      <c r="A80" s="9" t="s">
        <v>24</v>
      </c>
      <c r="B80" s="9" t="s">
        <v>499</v>
      </c>
      <c r="C80" s="9" t="s">
        <v>544</v>
      </c>
      <c r="D80" s="18">
        <v>40</v>
      </c>
      <c r="E80" s="9" t="s">
        <v>20</v>
      </c>
      <c r="G80" s="9" t="s">
        <v>20</v>
      </c>
      <c r="I80" s="9" t="s">
        <v>112</v>
      </c>
    </row>
    <row r="81" spans="1:10" ht="15.6">
      <c r="A81" s="9" t="s">
        <v>35</v>
      </c>
      <c r="B81" s="9" t="s">
        <v>499</v>
      </c>
      <c r="C81" s="9" t="s">
        <v>544</v>
      </c>
      <c r="D81" s="18">
        <v>80</v>
      </c>
      <c r="E81" s="9" t="s">
        <v>20</v>
      </c>
      <c r="G81" s="9" t="s">
        <v>20</v>
      </c>
      <c r="I81" s="9" t="s">
        <v>112</v>
      </c>
    </row>
    <row r="82" spans="1:10" ht="15.6">
      <c r="A82" s="9" t="s">
        <v>41</v>
      </c>
      <c r="B82" s="9" t="s">
        <v>499</v>
      </c>
      <c r="C82" s="9" t="s">
        <v>544</v>
      </c>
      <c r="D82" s="18" t="s">
        <v>21</v>
      </c>
      <c r="E82" s="9" t="s">
        <v>156</v>
      </c>
      <c r="G82" s="9" t="s">
        <v>375</v>
      </c>
      <c r="I82" s="9" t="s">
        <v>412</v>
      </c>
    </row>
    <row r="83" spans="1:10" ht="15.6">
      <c r="A83" s="9" t="s">
        <v>24</v>
      </c>
      <c r="B83" s="9" t="s">
        <v>499</v>
      </c>
      <c r="C83" s="9" t="s">
        <v>545</v>
      </c>
      <c r="D83" s="18">
        <v>40</v>
      </c>
      <c r="E83" s="9" t="s">
        <v>20</v>
      </c>
      <c r="G83" s="9" t="s">
        <v>20</v>
      </c>
      <c r="I83" s="9" t="s">
        <v>112</v>
      </c>
    </row>
    <row r="84" spans="1:10" ht="15.6">
      <c r="A84" s="9" t="s">
        <v>35</v>
      </c>
      <c r="B84" s="9" t="s">
        <v>499</v>
      </c>
      <c r="C84" s="9" t="s">
        <v>545</v>
      </c>
      <c r="D84" s="18">
        <v>80</v>
      </c>
      <c r="E84" s="9" t="s">
        <v>20</v>
      </c>
      <c r="G84" s="9" t="s">
        <v>20</v>
      </c>
      <c r="I84" s="9" t="s">
        <v>112</v>
      </c>
    </row>
    <row r="85" spans="1:10" ht="15.6">
      <c r="A85" s="9" t="s">
        <v>41</v>
      </c>
      <c r="B85" s="9" t="s">
        <v>499</v>
      </c>
      <c r="C85" s="9" t="s">
        <v>545</v>
      </c>
      <c r="D85" s="18" t="s">
        <v>21</v>
      </c>
      <c r="E85" s="9" t="s">
        <v>42</v>
      </c>
      <c r="G85" s="9" t="s">
        <v>375</v>
      </c>
      <c r="I85" s="9" t="s">
        <v>413</v>
      </c>
    </row>
    <row r="86" spans="1:10" ht="15.6">
      <c r="A86" s="9" t="s">
        <v>24</v>
      </c>
      <c r="B86" s="9" t="s">
        <v>499</v>
      </c>
      <c r="C86" s="9" t="s">
        <v>532</v>
      </c>
      <c r="D86" s="18">
        <v>40</v>
      </c>
      <c r="E86" s="9" t="s">
        <v>20</v>
      </c>
      <c r="G86" s="9" t="s">
        <v>20</v>
      </c>
      <c r="I86" s="9" t="s">
        <v>112</v>
      </c>
    </row>
    <row r="87" spans="1:10" ht="15.6">
      <c r="A87" s="9" t="s">
        <v>35</v>
      </c>
      <c r="B87" s="9" t="s">
        <v>499</v>
      </c>
      <c r="C87" s="9" t="s">
        <v>532</v>
      </c>
      <c r="D87" s="18">
        <v>80</v>
      </c>
      <c r="E87" s="9" t="s">
        <v>20</v>
      </c>
      <c r="G87" s="9" t="s">
        <v>20</v>
      </c>
      <c r="I87" s="9" t="s">
        <v>112</v>
      </c>
    </row>
    <row r="88" spans="1:10" ht="15.6">
      <c r="A88" s="9" t="s">
        <v>41</v>
      </c>
      <c r="B88" s="9" t="s">
        <v>499</v>
      </c>
      <c r="C88" s="9" t="s">
        <v>532</v>
      </c>
      <c r="D88" s="18" t="s">
        <v>21</v>
      </c>
      <c r="E88" s="9" t="s">
        <v>42</v>
      </c>
      <c r="G88" s="9" t="s">
        <v>375</v>
      </c>
      <c r="I88" s="9" t="s">
        <v>414</v>
      </c>
    </row>
    <row r="89" spans="1:10" ht="15.6">
      <c r="A89" s="9" t="s">
        <v>24</v>
      </c>
      <c r="B89" s="9" t="s">
        <v>499</v>
      </c>
      <c r="C89" s="9" t="s">
        <v>546</v>
      </c>
      <c r="D89" s="18">
        <v>39.979999999999997</v>
      </c>
      <c r="E89" s="9" t="s">
        <v>20</v>
      </c>
      <c r="G89" s="9" t="s">
        <v>20</v>
      </c>
      <c r="I89" s="9" t="s">
        <v>112</v>
      </c>
      <c r="J89" s="9" t="s">
        <v>415</v>
      </c>
    </row>
    <row r="90" spans="1:10" ht="15.6">
      <c r="A90" s="9" t="s">
        <v>18</v>
      </c>
      <c r="B90" s="9" t="s">
        <v>499</v>
      </c>
      <c r="C90" s="9" t="s">
        <v>546</v>
      </c>
      <c r="D90" s="18">
        <v>79.959999999999994</v>
      </c>
      <c r="E90" s="9" t="s">
        <v>20</v>
      </c>
      <c r="G90" s="9" t="s">
        <v>20</v>
      </c>
      <c r="I90" s="9" t="s">
        <v>112</v>
      </c>
    </row>
    <row r="91" spans="1:10" ht="15.6">
      <c r="A91" s="9" t="s">
        <v>41</v>
      </c>
      <c r="B91" s="9" t="s">
        <v>499</v>
      </c>
      <c r="C91" s="9" t="s">
        <v>546</v>
      </c>
      <c r="D91" s="18" t="s">
        <v>21</v>
      </c>
      <c r="E91" s="9" t="s">
        <v>42</v>
      </c>
      <c r="G91" s="9" t="s">
        <v>375</v>
      </c>
      <c r="I91" s="9" t="s">
        <v>416</v>
      </c>
    </row>
    <row r="92" spans="1:10" ht="15.6">
      <c r="A92" s="9" t="s">
        <v>24</v>
      </c>
      <c r="B92" s="9" t="s">
        <v>499</v>
      </c>
      <c r="C92" s="9" t="s">
        <v>533</v>
      </c>
      <c r="D92" s="18">
        <v>40</v>
      </c>
      <c r="E92" s="9" t="s">
        <v>20</v>
      </c>
      <c r="G92" s="9" t="s">
        <v>20</v>
      </c>
      <c r="I92" s="9" t="s">
        <v>112</v>
      </c>
    </row>
    <row r="93" spans="1:10" ht="15.6">
      <c r="A93" s="9" t="s">
        <v>35</v>
      </c>
      <c r="B93" s="9" t="s">
        <v>499</v>
      </c>
      <c r="C93" s="9" t="s">
        <v>533</v>
      </c>
      <c r="D93" s="18">
        <v>80</v>
      </c>
      <c r="E93" s="9" t="s">
        <v>20</v>
      </c>
      <c r="G93" s="9" t="s">
        <v>20</v>
      </c>
      <c r="I93" s="9" t="s">
        <v>112</v>
      </c>
    </row>
    <row r="94" spans="1:10" ht="15.6">
      <c r="A94" s="9" t="s">
        <v>41</v>
      </c>
      <c r="B94" s="9" t="s">
        <v>499</v>
      </c>
      <c r="C94" s="9" t="s">
        <v>533</v>
      </c>
      <c r="D94" s="18" t="s">
        <v>21</v>
      </c>
      <c r="E94" s="9" t="s">
        <v>42</v>
      </c>
      <c r="G94" s="9" t="s">
        <v>42</v>
      </c>
      <c r="I94" s="9" t="s">
        <v>417</v>
      </c>
    </row>
    <row r="95" spans="1:10" ht="15.6">
      <c r="A95" s="9" t="s">
        <v>24</v>
      </c>
      <c r="B95" s="9" t="s">
        <v>499</v>
      </c>
      <c r="C95" s="9" t="s">
        <v>547</v>
      </c>
      <c r="D95" s="18">
        <v>40</v>
      </c>
      <c r="E95" s="9" t="s">
        <v>20</v>
      </c>
      <c r="G95" s="9" t="s">
        <v>20</v>
      </c>
      <c r="I95" s="9" t="s">
        <v>112</v>
      </c>
    </row>
    <row r="96" spans="1:10" ht="15.6">
      <c r="A96" s="9" t="s">
        <v>35</v>
      </c>
      <c r="B96" s="9" t="s">
        <v>499</v>
      </c>
      <c r="C96" s="9" t="s">
        <v>547</v>
      </c>
      <c r="D96" s="18">
        <v>80.12</v>
      </c>
      <c r="E96" s="9" t="s">
        <v>20</v>
      </c>
      <c r="G96" s="9" t="s">
        <v>20</v>
      </c>
      <c r="I96" s="9" t="s">
        <v>112</v>
      </c>
    </row>
    <row r="97" spans="1:9" ht="15.6">
      <c r="A97" s="9" t="s">
        <v>41</v>
      </c>
      <c r="B97" s="9" t="s">
        <v>499</v>
      </c>
      <c r="C97" s="9" t="s">
        <v>547</v>
      </c>
      <c r="D97" s="18" t="s">
        <v>21</v>
      </c>
      <c r="E97" s="9" t="s">
        <v>42</v>
      </c>
      <c r="G97" s="9" t="s">
        <v>375</v>
      </c>
      <c r="I97" s="9" t="s">
        <v>418</v>
      </c>
    </row>
    <row r="98" spans="1:9" ht="15.6">
      <c r="A98" s="9" t="s">
        <v>24</v>
      </c>
      <c r="B98" s="9" t="s">
        <v>499</v>
      </c>
      <c r="C98" s="9" t="s">
        <v>511</v>
      </c>
      <c r="D98" s="18">
        <v>40</v>
      </c>
      <c r="E98" s="9" t="s">
        <v>20</v>
      </c>
      <c r="G98" s="9" t="s">
        <v>20</v>
      </c>
      <c r="I98" s="9" t="s">
        <v>112</v>
      </c>
    </row>
    <row r="99" spans="1:9" ht="15.6">
      <c r="A99" s="9" t="s">
        <v>35</v>
      </c>
      <c r="B99" s="9" t="s">
        <v>499</v>
      </c>
      <c r="C99" s="9" t="s">
        <v>511</v>
      </c>
      <c r="D99" s="18">
        <v>80</v>
      </c>
      <c r="E99" s="9" t="s">
        <v>20</v>
      </c>
      <c r="G99" s="9" t="s">
        <v>20</v>
      </c>
      <c r="I99" s="9" t="s">
        <v>112</v>
      </c>
    </row>
    <row r="100" spans="1:9" ht="15.6">
      <c r="A100" s="9" t="s">
        <v>41</v>
      </c>
      <c r="B100" s="9" t="s">
        <v>499</v>
      </c>
      <c r="C100" s="9" t="s">
        <v>511</v>
      </c>
      <c r="D100" s="18" t="s">
        <v>21</v>
      </c>
      <c r="E100" s="9" t="s">
        <v>42</v>
      </c>
      <c r="G100" s="9" t="s">
        <v>375</v>
      </c>
      <c r="I100" s="9" t="s">
        <v>418</v>
      </c>
    </row>
    <row r="101" spans="1:9" ht="15.6">
      <c r="A101" s="9" t="s">
        <v>18</v>
      </c>
      <c r="B101" s="9" t="s">
        <v>499</v>
      </c>
      <c r="C101" s="9" t="s">
        <v>548</v>
      </c>
      <c r="D101" s="18">
        <v>15</v>
      </c>
      <c r="E101" s="9" t="s">
        <v>20</v>
      </c>
      <c r="G101" s="9" t="s">
        <v>20</v>
      </c>
      <c r="H101" s="9" t="s">
        <v>25</v>
      </c>
      <c r="I101" s="9" t="s">
        <v>419</v>
      </c>
    </row>
    <row r="102" spans="1:9" ht="15.6">
      <c r="A102" s="9" t="s">
        <v>24</v>
      </c>
      <c r="B102" s="9" t="s">
        <v>499</v>
      </c>
      <c r="C102" s="9" t="s">
        <v>548</v>
      </c>
      <c r="D102" s="18">
        <v>39.92</v>
      </c>
      <c r="E102" s="9" t="s">
        <v>20</v>
      </c>
      <c r="G102" s="9" t="s">
        <v>20</v>
      </c>
      <c r="I102" s="9" t="s">
        <v>112</v>
      </c>
    </row>
    <row r="103" spans="1:9" ht="15.6">
      <c r="A103" s="9" t="s">
        <v>35</v>
      </c>
      <c r="B103" s="9" t="s">
        <v>499</v>
      </c>
      <c r="C103" s="9" t="s">
        <v>548</v>
      </c>
      <c r="D103" s="18">
        <v>79.84</v>
      </c>
      <c r="E103" s="9" t="s">
        <v>20</v>
      </c>
      <c r="G103" s="9" t="s">
        <v>20</v>
      </c>
      <c r="I103" s="9" t="s">
        <v>112</v>
      </c>
    </row>
    <row r="104" spans="1:9" ht="15.6">
      <c r="A104" s="9" t="s">
        <v>41</v>
      </c>
      <c r="B104" s="9" t="s">
        <v>499</v>
      </c>
      <c r="C104" s="9" t="s">
        <v>548</v>
      </c>
      <c r="D104" s="18" t="s">
        <v>21</v>
      </c>
      <c r="E104" s="9" t="s">
        <v>156</v>
      </c>
      <c r="G104" s="9" t="s">
        <v>375</v>
      </c>
      <c r="I104" s="9" t="s">
        <v>420</v>
      </c>
    </row>
    <row r="105" spans="1:9" ht="15.6">
      <c r="A105" s="9" t="s">
        <v>24</v>
      </c>
      <c r="B105" s="9" t="s">
        <v>499</v>
      </c>
      <c r="C105" s="9" t="s">
        <v>531</v>
      </c>
      <c r="D105" s="18">
        <v>40</v>
      </c>
      <c r="E105" s="9" t="s">
        <v>20</v>
      </c>
      <c r="G105" s="9" t="s">
        <v>20</v>
      </c>
      <c r="I105" s="9" t="s">
        <v>112</v>
      </c>
    </row>
    <row r="106" spans="1:9" ht="15.6">
      <c r="A106" s="9" t="s">
        <v>35</v>
      </c>
      <c r="B106" s="9" t="s">
        <v>499</v>
      </c>
      <c r="C106" s="9" t="s">
        <v>531</v>
      </c>
      <c r="D106" s="18">
        <v>80</v>
      </c>
      <c r="E106" s="9" t="s">
        <v>20</v>
      </c>
      <c r="G106" s="9" t="s">
        <v>20</v>
      </c>
      <c r="I106" s="9" t="s">
        <v>112</v>
      </c>
    </row>
    <row r="107" spans="1:9" ht="15.6">
      <c r="A107" s="9" t="s">
        <v>41</v>
      </c>
      <c r="B107" s="9" t="s">
        <v>499</v>
      </c>
      <c r="C107" s="9" t="s">
        <v>531</v>
      </c>
      <c r="D107" s="18" t="s">
        <v>21</v>
      </c>
      <c r="E107" s="9" t="s">
        <v>156</v>
      </c>
      <c r="G107" s="9" t="s">
        <v>375</v>
      </c>
      <c r="I107" s="9" t="s">
        <v>395</v>
      </c>
    </row>
    <row r="108" spans="1:9" ht="15.6">
      <c r="A108" s="9" t="s">
        <v>24</v>
      </c>
      <c r="B108" s="9" t="s">
        <v>499</v>
      </c>
      <c r="C108" s="9" t="s">
        <v>549</v>
      </c>
      <c r="D108" s="18">
        <v>40.03</v>
      </c>
      <c r="E108" s="9" t="s">
        <v>20</v>
      </c>
      <c r="G108" s="9" t="s">
        <v>20</v>
      </c>
      <c r="I108" s="9" t="s">
        <v>112</v>
      </c>
    </row>
    <row r="109" spans="1:9" ht="15.6">
      <c r="A109" s="9" t="s">
        <v>18</v>
      </c>
      <c r="B109" s="9" t="s">
        <v>499</v>
      </c>
      <c r="C109" s="9" t="s">
        <v>549</v>
      </c>
      <c r="D109" s="18">
        <v>50</v>
      </c>
      <c r="E109" s="9" t="s">
        <v>20</v>
      </c>
      <c r="G109" s="9" t="s">
        <v>20</v>
      </c>
      <c r="H109" s="9" t="s">
        <v>25</v>
      </c>
      <c r="I109" s="9" t="s">
        <v>378</v>
      </c>
    </row>
    <row r="110" spans="1:9" ht="15.6">
      <c r="A110" s="9" t="s">
        <v>35</v>
      </c>
      <c r="B110" s="9" t="s">
        <v>499</v>
      </c>
      <c r="C110" s="9" t="s">
        <v>549</v>
      </c>
      <c r="D110" s="18">
        <v>80</v>
      </c>
      <c r="E110" s="9" t="s">
        <v>20</v>
      </c>
      <c r="G110" s="9" t="s">
        <v>20</v>
      </c>
      <c r="I110" s="9" t="s">
        <v>112</v>
      </c>
    </row>
    <row r="111" spans="1:9" ht="15.6">
      <c r="A111" s="9" t="s">
        <v>41</v>
      </c>
      <c r="B111" s="9" t="s">
        <v>499</v>
      </c>
      <c r="C111" s="9" t="s">
        <v>549</v>
      </c>
      <c r="D111" s="18" t="s">
        <v>21</v>
      </c>
      <c r="E111" s="9" t="s">
        <v>156</v>
      </c>
      <c r="G111" s="9" t="s">
        <v>375</v>
      </c>
      <c r="H111" s="9" t="s">
        <v>25</v>
      </c>
      <c r="I111" s="9" t="s">
        <v>421</v>
      </c>
    </row>
    <row r="112" spans="1:9" ht="15.6">
      <c r="A112" s="9" t="s">
        <v>24</v>
      </c>
      <c r="B112" s="9" t="s">
        <v>499</v>
      </c>
      <c r="C112" s="9" t="s">
        <v>530</v>
      </c>
      <c r="D112" s="18">
        <v>40</v>
      </c>
      <c r="E112" s="9" t="s">
        <v>20</v>
      </c>
      <c r="G112" s="9" t="s">
        <v>20</v>
      </c>
      <c r="I112" s="9" t="s">
        <v>112</v>
      </c>
    </row>
    <row r="113" spans="1:9" ht="15.6">
      <c r="A113" s="9" t="s">
        <v>35</v>
      </c>
      <c r="B113" s="9" t="s">
        <v>499</v>
      </c>
      <c r="C113" s="9" t="s">
        <v>530</v>
      </c>
      <c r="D113" s="18">
        <v>80</v>
      </c>
      <c r="E113" s="9" t="s">
        <v>20</v>
      </c>
      <c r="G113" s="9" t="s">
        <v>20</v>
      </c>
      <c r="I113" s="9" t="s">
        <v>112</v>
      </c>
    </row>
    <row r="114" spans="1:9" ht="15.6">
      <c r="A114" s="9" t="s">
        <v>41</v>
      </c>
      <c r="B114" s="9" t="s">
        <v>499</v>
      </c>
      <c r="C114" s="9" t="s">
        <v>530</v>
      </c>
      <c r="D114" s="18" t="s">
        <v>21</v>
      </c>
      <c r="E114" s="9" t="s">
        <v>42</v>
      </c>
      <c r="G114" s="9" t="s">
        <v>42</v>
      </c>
      <c r="I114" s="9" t="s">
        <v>422</v>
      </c>
    </row>
    <row r="115" spans="1:9" ht="15.6">
      <c r="A115" s="9" t="s">
        <v>24</v>
      </c>
      <c r="B115" s="9" t="s">
        <v>499</v>
      </c>
      <c r="C115" s="9" t="s">
        <v>550</v>
      </c>
      <c r="D115" s="18">
        <v>39.89</v>
      </c>
      <c r="E115" s="9" t="s">
        <v>20</v>
      </c>
      <c r="G115" s="9" t="s">
        <v>20</v>
      </c>
      <c r="I115" s="9" t="s">
        <v>112</v>
      </c>
    </row>
    <row r="116" spans="1:9" ht="15.6">
      <c r="A116" s="9" t="s">
        <v>35</v>
      </c>
      <c r="B116" s="9" t="s">
        <v>499</v>
      </c>
      <c r="C116" s="9" t="s">
        <v>550</v>
      </c>
      <c r="D116" s="18">
        <v>79.78</v>
      </c>
      <c r="E116" s="9" t="s">
        <v>20</v>
      </c>
      <c r="G116" s="9" t="s">
        <v>20</v>
      </c>
      <c r="I116" s="9" t="s">
        <v>112</v>
      </c>
    </row>
    <row r="117" spans="1:9" ht="15.6">
      <c r="A117" s="9" t="s">
        <v>41</v>
      </c>
      <c r="B117" s="9" t="s">
        <v>499</v>
      </c>
      <c r="C117" s="9" t="s">
        <v>550</v>
      </c>
      <c r="D117" s="18" t="s">
        <v>21</v>
      </c>
      <c r="E117" s="9" t="s">
        <v>42</v>
      </c>
      <c r="G117" s="9" t="s">
        <v>42</v>
      </c>
      <c r="I117" s="9" t="s">
        <v>422</v>
      </c>
    </row>
    <row r="118" spans="1:9" ht="15.6">
      <c r="A118" s="9" t="s">
        <v>24</v>
      </c>
      <c r="B118" s="9" t="s">
        <v>499</v>
      </c>
      <c r="C118" s="9" t="s">
        <v>529</v>
      </c>
      <c r="D118" s="18">
        <v>39.81</v>
      </c>
      <c r="E118" s="9" t="s">
        <v>20</v>
      </c>
      <c r="G118" s="9" t="s">
        <v>20</v>
      </c>
      <c r="I118" s="9" t="s">
        <v>112</v>
      </c>
    </row>
    <row r="119" spans="1:9" ht="15.6">
      <c r="A119" s="9" t="s">
        <v>35</v>
      </c>
      <c r="B119" s="9" t="s">
        <v>499</v>
      </c>
      <c r="C119" s="9" t="s">
        <v>529</v>
      </c>
      <c r="D119" s="18">
        <v>79.81</v>
      </c>
      <c r="E119" s="9" t="s">
        <v>20</v>
      </c>
      <c r="G119" s="9" t="s">
        <v>20</v>
      </c>
      <c r="I119" s="9" t="s">
        <v>112</v>
      </c>
    </row>
    <row r="120" spans="1:9" ht="15.6">
      <c r="A120" s="9" t="s">
        <v>41</v>
      </c>
      <c r="B120" s="9" t="s">
        <v>499</v>
      </c>
      <c r="C120" s="9" t="s">
        <v>529</v>
      </c>
      <c r="D120" s="18" t="s">
        <v>21</v>
      </c>
      <c r="E120" s="9" t="s">
        <v>42</v>
      </c>
      <c r="G120" s="9" t="s">
        <v>19</v>
      </c>
      <c r="I120" s="9" t="s">
        <v>423</v>
      </c>
    </row>
    <row r="121" spans="1:9" ht="15.6">
      <c r="A121" s="9" t="s">
        <v>18</v>
      </c>
      <c r="B121" s="9" t="s">
        <v>499</v>
      </c>
      <c r="C121" s="9" t="s">
        <v>528</v>
      </c>
      <c r="D121" s="18">
        <v>0</v>
      </c>
      <c r="E121" s="9" t="s">
        <v>20</v>
      </c>
      <c r="G121" s="9" t="s">
        <v>20</v>
      </c>
      <c r="H121" s="9" t="s">
        <v>25</v>
      </c>
      <c r="I121" s="9" t="s">
        <v>424</v>
      </c>
    </row>
    <row r="122" spans="1:9" ht="15.6">
      <c r="A122" s="9" t="s">
        <v>18</v>
      </c>
      <c r="B122" s="9" t="s">
        <v>499</v>
      </c>
      <c r="C122" s="9" t="s">
        <v>528</v>
      </c>
      <c r="D122" s="18">
        <v>8</v>
      </c>
      <c r="E122" s="9" t="s">
        <v>20</v>
      </c>
      <c r="G122" s="9" t="s">
        <v>20</v>
      </c>
      <c r="I122" s="9" t="s">
        <v>60</v>
      </c>
    </row>
    <row r="123" spans="1:9" ht="15.6">
      <c r="A123" s="9" t="s">
        <v>24</v>
      </c>
      <c r="B123" s="9" t="s">
        <v>499</v>
      </c>
      <c r="C123" s="9" t="s">
        <v>528</v>
      </c>
      <c r="D123" s="18">
        <v>40</v>
      </c>
      <c r="E123" s="9" t="s">
        <v>20</v>
      </c>
      <c r="G123" s="9" t="s">
        <v>20</v>
      </c>
      <c r="I123" s="9" t="s">
        <v>112</v>
      </c>
    </row>
    <row r="124" spans="1:9" ht="15.6">
      <c r="A124" s="9" t="s">
        <v>35</v>
      </c>
      <c r="B124" s="9" t="s">
        <v>499</v>
      </c>
      <c r="C124" s="9" t="s">
        <v>528</v>
      </c>
      <c r="D124" s="18">
        <v>80</v>
      </c>
      <c r="E124" s="9" t="s">
        <v>20</v>
      </c>
      <c r="G124" s="9" t="s">
        <v>20</v>
      </c>
      <c r="I124" s="9" t="s">
        <v>112</v>
      </c>
    </row>
    <row r="125" spans="1:9" ht="15.6">
      <c r="A125" s="9" t="s">
        <v>41</v>
      </c>
      <c r="B125" s="9" t="s">
        <v>499</v>
      </c>
      <c r="C125" s="9" t="s">
        <v>528</v>
      </c>
      <c r="D125" s="18" t="s">
        <v>21</v>
      </c>
      <c r="E125" s="9" t="s">
        <v>156</v>
      </c>
      <c r="G125" s="9" t="s">
        <v>375</v>
      </c>
      <c r="I125" s="9" t="s">
        <v>420</v>
      </c>
    </row>
    <row r="126" spans="1:9" ht="15.6">
      <c r="A126" s="9" t="s">
        <v>24</v>
      </c>
      <c r="B126" s="9" t="s">
        <v>499</v>
      </c>
      <c r="C126" s="9" t="s">
        <v>551</v>
      </c>
      <c r="D126" s="18">
        <v>40.1</v>
      </c>
      <c r="E126" s="9" t="s">
        <v>20</v>
      </c>
      <c r="G126" s="9" t="s">
        <v>20</v>
      </c>
      <c r="I126" s="9" t="s">
        <v>112</v>
      </c>
    </row>
    <row r="127" spans="1:9" ht="15.6">
      <c r="A127" s="9" t="s">
        <v>35</v>
      </c>
      <c r="B127" s="9" t="s">
        <v>499</v>
      </c>
      <c r="C127" s="9" t="s">
        <v>551</v>
      </c>
      <c r="D127" s="18">
        <v>80.209999999999994</v>
      </c>
      <c r="E127" s="9" t="s">
        <v>20</v>
      </c>
      <c r="G127" s="9" t="s">
        <v>20</v>
      </c>
      <c r="I127" s="9" t="s">
        <v>112</v>
      </c>
    </row>
    <row r="128" spans="1:9" ht="15.6">
      <c r="A128" s="9" t="s">
        <v>41</v>
      </c>
      <c r="B128" s="9" t="s">
        <v>499</v>
      </c>
      <c r="C128" s="9" t="s">
        <v>551</v>
      </c>
      <c r="D128" s="18" t="s">
        <v>21</v>
      </c>
      <c r="E128" s="9" t="s">
        <v>156</v>
      </c>
      <c r="G128" s="9" t="s">
        <v>375</v>
      </c>
      <c r="I128" s="9" t="s">
        <v>395</v>
      </c>
    </row>
    <row r="129" spans="1:9" ht="15.6">
      <c r="A129" s="9" t="s">
        <v>24</v>
      </c>
      <c r="B129" s="9" t="s">
        <v>499</v>
      </c>
      <c r="C129" s="9" t="s">
        <v>527</v>
      </c>
      <c r="D129" s="18">
        <v>40</v>
      </c>
      <c r="E129" s="9" t="s">
        <v>20</v>
      </c>
      <c r="G129" s="9" t="s">
        <v>20</v>
      </c>
      <c r="I129" s="9" t="s">
        <v>112</v>
      </c>
    </row>
    <row r="130" spans="1:9" ht="15.6">
      <c r="A130" s="9" t="s">
        <v>35</v>
      </c>
      <c r="B130" s="9" t="s">
        <v>499</v>
      </c>
      <c r="C130" s="9" t="s">
        <v>527</v>
      </c>
      <c r="D130" s="18">
        <v>80</v>
      </c>
      <c r="E130" s="9" t="s">
        <v>20</v>
      </c>
      <c r="G130" s="9" t="s">
        <v>20</v>
      </c>
      <c r="I130" s="9" t="s">
        <v>112</v>
      </c>
    </row>
    <row r="131" spans="1:9" ht="15.6">
      <c r="A131" s="9" t="s">
        <v>41</v>
      </c>
      <c r="B131" s="9" t="s">
        <v>499</v>
      </c>
      <c r="C131" s="9" t="s">
        <v>527</v>
      </c>
      <c r="D131" s="18" t="s">
        <v>21</v>
      </c>
      <c r="E131" s="9" t="s">
        <v>156</v>
      </c>
      <c r="G131" s="9" t="s">
        <v>375</v>
      </c>
      <c r="I131" s="9" t="s">
        <v>420</v>
      </c>
    </row>
    <row r="132" spans="1:9" ht="15.6">
      <c r="A132" s="9" t="s">
        <v>24</v>
      </c>
      <c r="B132" s="9" t="s">
        <v>499</v>
      </c>
      <c r="C132" s="9" t="s">
        <v>552</v>
      </c>
      <c r="D132" s="18">
        <v>40.03</v>
      </c>
      <c r="E132" s="9" t="s">
        <v>20</v>
      </c>
      <c r="G132" s="9" t="s">
        <v>20</v>
      </c>
      <c r="I132" s="9" t="s">
        <v>112</v>
      </c>
    </row>
    <row r="133" spans="1:9" ht="15.6">
      <c r="A133" s="9" t="s">
        <v>35</v>
      </c>
      <c r="B133" s="9" t="s">
        <v>499</v>
      </c>
      <c r="C133" s="9" t="s">
        <v>552</v>
      </c>
      <c r="D133" s="18">
        <v>80</v>
      </c>
      <c r="E133" s="9" t="s">
        <v>20</v>
      </c>
      <c r="G133" s="9" t="s">
        <v>20</v>
      </c>
      <c r="I133" s="9" t="s">
        <v>112</v>
      </c>
    </row>
    <row r="134" spans="1:9" ht="15.6">
      <c r="A134" s="9" t="s">
        <v>41</v>
      </c>
      <c r="B134" s="9" t="s">
        <v>499</v>
      </c>
      <c r="C134" s="9" t="s">
        <v>552</v>
      </c>
      <c r="D134" s="18" t="s">
        <v>21</v>
      </c>
      <c r="E134" s="9" t="s">
        <v>156</v>
      </c>
      <c r="G134" s="9" t="s">
        <v>42</v>
      </c>
      <c r="I134" s="9" t="s">
        <v>425</v>
      </c>
    </row>
    <row r="135" spans="1:9" ht="15.6">
      <c r="A135" s="9" t="s">
        <v>24</v>
      </c>
      <c r="B135" s="9" t="s">
        <v>499</v>
      </c>
      <c r="C135" s="9" t="s">
        <v>526</v>
      </c>
      <c r="D135" s="18">
        <v>40</v>
      </c>
      <c r="E135" s="9" t="s">
        <v>20</v>
      </c>
      <c r="G135" s="9" t="s">
        <v>20</v>
      </c>
      <c r="I135" s="9" t="s">
        <v>112</v>
      </c>
    </row>
    <row r="136" spans="1:9" ht="15.6">
      <c r="A136" s="9" t="s">
        <v>35</v>
      </c>
      <c r="B136" s="9" t="s">
        <v>499</v>
      </c>
      <c r="C136" s="9" t="s">
        <v>526</v>
      </c>
      <c r="D136" s="18">
        <v>80</v>
      </c>
      <c r="E136" s="9" t="s">
        <v>20</v>
      </c>
      <c r="G136" s="9" t="s">
        <v>20</v>
      </c>
      <c r="I136" s="9" t="s">
        <v>112</v>
      </c>
    </row>
    <row r="137" spans="1:9" ht="15.6">
      <c r="A137" s="9" t="s">
        <v>41</v>
      </c>
      <c r="B137" s="9" t="s">
        <v>499</v>
      </c>
      <c r="C137" s="9" t="s">
        <v>526</v>
      </c>
      <c r="D137" s="18" t="s">
        <v>21</v>
      </c>
      <c r="E137" s="9" t="s">
        <v>156</v>
      </c>
      <c r="G137" s="9" t="s">
        <v>19</v>
      </c>
      <c r="I137" s="9" t="s">
        <v>426</v>
      </c>
    </row>
    <row r="138" spans="1:9" ht="15.6">
      <c r="A138" s="9" t="s">
        <v>24</v>
      </c>
      <c r="B138" s="9" t="s">
        <v>499</v>
      </c>
      <c r="C138" s="9" t="s">
        <v>553</v>
      </c>
      <c r="D138" s="18">
        <v>39.909999999999997</v>
      </c>
      <c r="E138" s="9" t="s">
        <v>20</v>
      </c>
      <c r="G138" s="9" t="s">
        <v>20</v>
      </c>
      <c r="I138" s="9" t="s">
        <v>112</v>
      </c>
    </row>
    <row r="139" spans="1:9" ht="15.6">
      <c r="A139" s="9" t="s">
        <v>35</v>
      </c>
      <c r="B139" s="9" t="s">
        <v>499</v>
      </c>
      <c r="C139" s="9" t="s">
        <v>553</v>
      </c>
      <c r="D139" s="18">
        <v>79.83</v>
      </c>
      <c r="E139" s="9" t="s">
        <v>20</v>
      </c>
      <c r="G139" s="9" t="s">
        <v>20</v>
      </c>
      <c r="I139" s="9" t="s">
        <v>112</v>
      </c>
    </row>
    <row r="140" spans="1:9" ht="15.6">
      <c r="A140" s="9" t="s">
        <v>41</v>
      </c>
      <c r="B140" s="9" t="s">
        <v>499</v>
      </c>
      <c r="C140" s="9" t="s">
        <v>553</v>
      </c>
      <c r="D140" s="18" t="s">
        <v>21</v>
      </c>
      <c r="E140" s="9" t="s">
        <v>42</v>
      </c>
      <c r="G140" s="9" t="s">
        <v>42</v>
      </c>
      <c r="I140" s="9" t="s">
        <v>387</v>
      </c>
    </row>
    <row r="141" spans="1:9" ht="15.6">
      <c r="A141" s="9" t="s">
        <v>24</v>
      </c>
      <c r="B141" s="9" t="s">
        <v>499</v>
      </c>
      <c r="C141" s="9" t="s">
        <v>520</v>
      </c>
      <c r="D141" s="18">
        <v>40</v>
      </c>
      <c r="E141" s="9" t="s">
        <v>20</v>
      </c>
      <c r="G141" s="9" t="s">
        <v>20</v>
      </c>
      <c r="I141" s="9" t="s">
        <v>112</v>
      </c>
    </row>
    <row r="142" spans="1:9" ht="15.6">
      <c r="A142" s="9" t="s">
        <v>35</v>
      </c>
      <c r="B142" s="9" t="s">
        <v>499</v>
      </c>
      <c r="C142" s="9" t="s">
        <v>520</v>
      </c>
      <c r="D142" s="18">
        <v>80</v>
      </c>
      <c r="E142" s="9" t="s">
        <v>20</v>
      </c>
      <c r="G142" s="9" t="s">
        <v>20</v>
      </c>
      <c r="I142" s="9" t="s">
        <v>112</v>
      </c>
    </row>
    <row r="143" spans="1:9" ht="15.6">
      <c r="A143" s="9" t="s">
        <v>41</v>
      </c>
      <c r="B143" s="9" t="s">
        <v>499</v>
      </c>
      <c r="C143" s="9" t="s">
        <v>520</v>
      </c>
      <c r="D143" s="18" t="s">
        <v>21</v>
      </c>
      <c r="E143" s="9" t="s">
        <v>156</v>
      </c>
      <c r="G143" s="9" t="s">
        <v>42</v>
      </c>
      <c r="I143" s="9" t="s">
        <v>425</v>
      </c>
    </row>
    <row r="144" spans="1:9" ht="15.6">
      <c r="A144" s="9" t="s">
        <v>24</v>
      </c>
      <c r="B144" s="9" t="s">
        <v>499</v>
      </c>
      <c r="C144" s="9" t="s">
        <v>554</v>
      </c>
      <c r="D144" s="18">
        <v>40</v>
      </c>
      <c r="E144" s="9" t="s">
        <v>20</v>
      </c>
      <c r="G144" s="9" t="s">
        <v>20</v>
      </c>
      <c r="I144" s="9" t="s">
        <v>112</v>
      </c>
    </row>
    <row r="145" spans="1:9" ht="15.6">
      <c r="A145" s="9" t="s">
        <v>35</v>
      </c>
      <c r="B145" s="9" t="s">
        <v>499</v>
      </c>
      <c r="C145" s="9" t="s">
        <v>554</v>
      </c>
      <c r="D145" s="18">
        <v>80</v>
      </c>
      <c r="E145" s="9" t="s">
        <v>20</v>
      </c>
      <c r="G145" s="9" t="s">
        <v>20</v>
      </c>
      <c r="I145" s="9" t="s">
        <v>112</v>
      </c>
    </row>
    <row r="146" spans="1:9" ht="15.6">
      <c r="A146" s="9" t="s">
        <v>41</v>
      </c>
      <c r="B146" s="9" t="s">
        <v>499</v>
      </c>
      <c r="C146" s="9" t="s">
        <v>554</v>
      </c>
      <c r="D146" s="18" t="s">
        <v>21</v>
      </c>
      <c r="E146" s="9" t="s">
        <v>42</v>
      </c>
      <c r="G146" s="9" t="s">
        <v>19</v>
      </c>
      <c r="I146" s="9" t="s">
        <v>427</v>
      </c>
    </row>
    <row r="147" spans="1:9" ht="15.6">
      <c r="A147" s="9" t="s">
        <v>24</v>
      </c>
      <c r="B147" s="9" t="s">
        <v>499</v>
      </c>
      <c r="C147" s="9" t="s">
        <v>521</v>
      </c>
      <c r="D147" s="18">
        <v>40</v>
      </c>
      <c r="E147" s="9" t="s">
        <v>20</v>
      </c>
      <c r="G147" s="9" t="s">
        <v>20</v>
      </c>
      <c r="I147" s="9" t="s">
        <v>112</v>
      </c>
    </row>
    <row r="148" spans="1:9" ht="15.6">
      <c r="A148" s="9" t="s">
        <v>35</v>
      </c>
      <c r="B148" s="9" t="s">
        <v>499</v>
      </c>
      <c r="C148" s="9" t="s">
        <v>521</v>
      </c>
      <c r="D148" s="18">
        <v>80</v>
      </c>
      <c r="E148" s="9" t="s">
        <v>20</v>
      </c>
      <c r="G148" s="9" t="s">
        <v>20</v>
      </c>
      <c r="I148" s="9" t="s">
        <v>112</v>
      </c>
    </row>
    <row r="149" spans="1:9" ht="15.6">
      <c r="A149" s="9" t="s">
        <v>41</v>
      </c>
      <c r="B149" s="9" t="s">
        <v>499</v>
      </c>
      <c r="C149" s="9" t="s">
        <v>521</v>
      </c>
      <c r="D149" s="18" t="s">
        <v>21</v>
      </c>
      <c r="E149" s="9" t="s">
        <v>42</v>
      </c>
      <c r="G149" s="9" t="s">
        <v>42</v>
      </c>
      <c r="I149" s="9" t="s">
        <v>387</v>
      </c>
    </row>
    <row r="150" spans="1:9" ht="15.6">
      <c r="A150" s="9" t="s">
        <v>24</v>
      </c>
      <c r="B150" s="9" t="s">
        <v>499</v>
      </c>
      <c r="C150" s="9" t="s">
        <v>555</v>
      </c>
      <c r="D150" s="18">
        <v>40.119999999999997</v>
      </c>
      <c r="E150" s="9" t="s">
        <v>20</v>
      </c>
      <c r="G150" s="9" t="s">
        <v>20</v>
      </c>
      <c r="I150" s="9" t="s">
        <v>112</v>
      </c>
    </row>
    <row r="151" spans="1:9" ht="15.6">
      <c r="A151" s="9" t="s">
        <v>428</v>
      </c>
      <c r="B151" s="9" t="s">
        <v>499</v>
      </c>
      <c r="C151" s="9" t="s">
        <v>555</v>
      </c>
      <c r="D151" s="18">
        <v>62</v>
      </c>
      <c r="E151" s="9" t="s">
        <v>20</v>
      </c>
      <c r="G151" s="9" t="s">
        <v>20</v>
      </c>
      <c r="I151" s="9" t="s">
        <v>429</v>
      </c>
    </row>
    <row r="152" spans="1:9" ht="15.6">
      <c r="A152" s="9" t="s">
        <v>35</v>
      </c>
      <c r="B152" s="9" t="s">
        <v>499</v>
      </c>
      <c r="C152" s="9" t="s">
        <v>555</v>
      </c>
      <c r="D152" s="18">
        <v>80.239999999999995</v>
      </c>
      <c r="E152" s="9" t="s">
        <v>20</v>
      </c>
      <c r="G152" s="9" t="s">
        <v>20</v>
      </c>
      <c r="I152" s="9" t="s">
        <v>112</v>
      </c>
    </row>
    <row r="153" spans="1:9" ht="15.6">
      <c r="A153" s="9" t="s">
        <v>41</v>
      </c>
      <c r="B153" s="9" t="s">
        <v>499</v>
      </c>
      <c r="C153" s="9" t="s">
        <v>555</v>
      </c>
      <c r="D153" s="18" t="s">
        <v>21</v>
      </c>
      <c r="E153" s="9" t="s">
        <v>42</v>
      </c>
      <c r="G153" s="9" t="s">
        <v>42</v>
      </c>
      <c r="I153" s="9" t="s">
        <v>387</v>
      </c>
    </row>
    <row r="154" spans="1:9" ht="15.6">
      <c r="A154" s="9" t="s">
        <v>24</v>
      </c>
      <c r="B154" s="9" t="s">
        <v>499</v>
      </c>
      <c r="C154" s="9" t="s">
        <v>522</v>
      </c>
      <c r="D154" s="18">
        <v>40.119999999999997</v>
      </c>
      <c r="E154" s="9" t="s">
        <v>20</v>
      </c>
      <c r="G154" s="9" t="s">
        <v>20</v>
      </c>
      <c r="I154" s="9" t="s">
        <v>112</v>
      </c>
    </row>
    <row r="155" spans="1:9" ht="15.6">
      <c r="A155" s="9" t="s">
        <v>35</v>
      </c>
      <c r="B155" s="9" t="s">
        <v>499</v>
      </c>
      <c r="C155" s="9" t="s">
        <v>522</v>
      </c>
      <c r="D155" s="18">
        <v>80.12</v>
      </c>
      <c r="E155" s="9" t="s">
        <v>20</v>
      </c>
      <c r="G155" s="9" t="s">
        <v>20</v>
      </c>
      <c r="I155" s="9" t="s">
        <v>112</v>
      </c>
    </row>
    <row r="156" spans="1:9" ht="15.6">
      <c r="A156" s="9" t="s">
        <v>41</v>
      </c>
      <c r="B156" s="9" t="s">
        <v>499</v>
      </c>
      <c r="C156" s="9" t="s">
        <v>522</v>
      </c>
      <c r="D156" s="18" t="s">
        <v>21</v>
      </c>
      <c r="E156" s="9" t="s">
        <v>156</v>
      </c>
      <c r="G156" s="9" t="s">
        <v>42</v>
      </c>
      <c r="I156" s="9" t="s">
        <v>425</v>
      </c>
    </row>
    <row r="157" spans="1:9" ht="15.6">
      <c r="A157" s="9" t="s">
        <v>18</v>
      </c>
      <c r="B157" s="9" t="s">
        <v>499</v>
      </c>
      <c r="C157" s="9" t="s">
        <v>523</v>
      </c>
      <c r="D157" s="18">
        <v>0</v>
      </c>
      <c r="E157" s="9" t="s">
        <v>20</v>
      </c>
      <c r="G157" s="9" t="s">
        <v>20</v>
      </c>
      <c r="H157" s="9" t="s">
        <v>25</v>
      </c>
      <c r="I157" s="9" t="s">
        <v>424</v>
      </c>
    </row>
    <row r="158" spans="1:9" ht="15.6">
      <c r="A158" s="9" t="s">
        <v>18</v>
      </c>
      <c r="B158" s="9" t="s">
        <v>499</v>
      </c>
      <c r="C158" s="9" t="s">
        <v>523</v>
      </c>
      <c r="D158" s="18">
        <v>18</v>
      </c>
      <c r="E158" s="9" t="s">
        <v>20</v>
      </c>
      <c r="G158" s="9" t="s">
        <v>20</v>
      </c>
      <c r="I158" s="9" t="s">
        <v>430</v>
      </c>
    </row>
    <row r="159" spans="1:9" ht="15.6">
      <c r="A159" s="9" t="s">
        <v>24</v>
      </c>
      <c r="B159" s="9" t="s">
        <v>499</v>
      </c>
      <c r="C159" s="9" t="s">
        <v>523</v>
      </c>
      <c r="D159" s="18">
        <v>40</v>
      </c>
      <c r="E159" s="9" t="s">
        <v>20</v>
      </c>
      <c r="G159" s="9" t="s">
        <v>20</v>
      </c>
      <c r="I159" s="9" t="s">
        <v>112</v>
      </c>
    </row>
    <row r="160" spans="1:9" ht="15.6">
      <c r="A160" s="9" t="s">
        <v>35</v>
      </c>
      <c r="B160" s="9" t="s">
        <v>499</v>
      </c>
      <c r="C160" s="9" t="s">
        <v>523</v>
      </c>
      <c r="D160" s="18">
        <v>80</v>
      </c>
      <c r="E160" s="9" t="s">
        <v>20</v>
      </c>
      <c r="G160" s="9" t="s">
        <v>20</v>
      </c>
      <c r="I160" s="9" t="s">
        <v>112</v>
      </c>
    </row>
    <row r="161" spans="1:9" ht="15.6">
      <c r="A161" s="9" t="s">
        <v>41</v>
      </c>
      <c r="B161" s="9" t="s">
        <v>499</v>
      </c>
      <c r="C161" s="9" t="s">
        <v>523</v>
      </c>
      <c r="D161" s="18" t="s">
        <v>21</v>
      </c>
      <c r="E161" s="9" t="s">
        <v>42</v>
      </c>
      <c r="G161" s="9" t="s">
        <v>42</v>
      </c>
      <c r="I161" s="9" t="s">
        <v>422</v>
      </c>
    </row>
    <row r="162" spans="1:9" ht="15.6">
      <c r="A162" s="9" t="s">
        <v>24</v>
      </c>
      <c r="B162" s="9" t="s">
        <v>499</v>
      </c>
      <c r="C162" s="9" t="s">
        <v>556</v>
      </c>
      <c r="D162" s="18">
        <v>39.9</v>
      </c>
      <c r="E162" s="9" t="s">
        <v>20</v>
      </c>
      <c r="G162" s="9" t="s">
        <v>20</v>
      </c>
      <c r="I162" s="9" t="s">
        <v>112</v>
      </c>
    </row>
    <row r="163" spans="1:9" ht="15.6">
      <c r="A163" s="9" t="s">
        <v>35</v>
      </c>
      <c r="B163" s="9" t="s">
        <v>499</v>
      </c>
      <c r="C163" s="9" t="s">
        <v>556</v>
      </c>
      <c r="D163" s="18">
        <v>79.709999999999994</v>
      </c>
      <c r="E163" s="9" t="s">
        <v>20</v>
      </c>
      <c r="G163" s="9" t="s">
        <v>20</v>
      </c>
      <c r="I163" s="9" t="s">
        <v>112</v>
      </c>
    </row>
    <row r="164" spans="1:9" ht="15.6">
      <c r="A164" s="9" t="s">
        <v>41</v>
      </c>
      <c r="B164" s="9" t="s">
        <v>499</v>
      </c>
      <c r="C164" s="9" t="s">
        <v>556</v>
      </c>
      <c r="D164" s="18" t="s">
        <v>21</v>
      </c>
      <c r="E164" s="9" t="s">
        <v>156</v>
      </c>
      <c r="G164" s="9" t="s">
        <v>42</v>
      </c>
      <c r="I164" s="9" t="s">
        <v>425</v>
      </c>
    </row>
    <row r="165" spans="1:9" ht="15.6">
      <c r="A165" s="9" t="s">
        <v>24</v>
      </c>
      <c r="B165" s="9" t="s">
        <v>499</v>
      </c>
      <c r="C165" s="9" t="s">
        <v>524</v>
      </c>
      <c r="D165" s="18">
        <v>40</v>
      </c>
      <c r="E165" s="9" t="s">
        <v>20</v>
      </c>
      <c r="G165" s="9" t="s">
        <v>20</v>
      </c>
      <c r="I165" s="9" t="s">
        <v>112</v>
      </c>
    </row>
    <row r="166" spans="1:9" ht="15.6">
      <c r="A166" s="9" t="s">
        <v>35</v>
      </c>
      <c r="B166" s="9" t="s">
        <v>499</v>
      </c>
      <c r="C166" s="9" t="s">
        <v>524</v>
      </c>
      <c r="D166" s="18">
        <v>80</v>
      </c>
      <c r="E166" s="9" t="s">
        <v>20</v>
      </c>
      <c r="G166" s="9" t="s">
        <v>20</v>
      </c>
      <c r="I166" s="9" t="s">
        <v>112</v>
      </c>
    </row>
    <row r="167" spans="1:9" ht="15.6">
      <c r="A167" s="9" t="s">
        <v>41</v>
      </c>
      <c r="B167" s="9" t="s">
        <v>499</v>
      </c>
      <c r="C167" s="9" t="s">
        <v>524</v>
      </c>
      <c r="D167" s="18" t="s">
        <v>21</v>
      </c>
      <c r="E167" s="9" t="s">
        <v>156</v>
      </c>
      <c r="G167" s="9" t="s">
        <v>42</v>
      </c>
      <c r="I167" s="9" t="s">
        <v>425</v>
      </c>
    </row>
    <row r="168" spans="1:9" ht="15.6">
      <c r="A168" s="9" t="s">
        <v>24</v>
      </c>
      <c r="B168" s="9" t="s">
        <v>499</v>
      </c>
      <c r="C168" s="9" t="s">
        <v>557</v>
      </c>
      <c r="D168" s="18">
        <v>39.89</v>
      </c>
      <c r="E168" s="9" t="s">
        <v>20</v>
      </c>
      <c r="G168" s="9" t="s">
        <v>20</v>
      </c>
      <c r="I168" s="9" t="s">
        <v>112</v>
      </c>
    </row>
    <row r="169" spans="1:9" ht="15.6">
      <c r="A169" s="9" t="s">
        <v>35</v>
      </c>
      <c r="B169" s="9" t="s">
        <v>499</v>
      </c>
      <c r="C169" s="9" t="s">
        <v>557</v>
      </c>
      <c r="D169" s="18">
        <v>79.78</v>
      </c>
      <c r="E169" s="9" t="s">
        <v>20</v>
      </c>
      <c r="G169" s="9" t="s">
        <v>20</v>
      </c>
      <c r="I169" s="9" t="s">
        <v>112</v>
      </c>
    </row>
    <row r="170" spans="1:9" ht="15.6">
      <c r="A170" s="9" t="s">
        <v>41</v>
      </c>
      <c r="B170" s="9" t="s">
        <v>499</v>
      </c>
      <c r="C170" s="9" t="s">
        <v>557</v>
      </c>
      <c r="D170" s="18" t="s">
        <v>21</v>
      </c>
      <c r="E170" s="9" t="s">
        <v>156</v>
      </c>
      <c r="G170" s="9" t="s">
        <v>19</v>
      </c>
      <c r="I170" s="9" t="s">
        <v>426</v>
      </c>
    </row>
    <row r="171" spans="1:9" ht="15.6">
      <c r="A171" s="9" t="s">
        <v>24</v>
      </c>
      <c r="B171" s="9" t="s">
        <v>499</v>
      </c>
      <c r="C171" s="9" t="s">
        <v>525</v>
      </c>
      <c r="D171" s="18">
        <v>40</v>
      </c>
      <c r="E171" s="9" t="s">
        <v>20</v>
      </c>
      <c r="G171" s="9" t="s">
        <v>20</v>
      </c>
      <c r="I171" s="9" t="s">
        <v>112</v>
      </c>
    </row>
    <row r="172" spans="1:9" ht="15.6">
      <c r="A172" s="9" t="s">
        <v>35</v>
      </c>
      <c r="B172" s="9" t="s">
        <v>499</v>
      </c>
      <c r="C172" s="9" t="s">
        <v>525</v>
      </c>
      <c r="D172" s="18">
        <v>80</v>
      </c>
      <c r="E172" s="9" t="s">
        <v>20</v>
      </c>
      <c r="G172" s="9" t="s">
        <v>20</v>
      </c>
      <c r="I172" s="9" t="s">
        <v>112</v>
      </c>
    </row>
    <row r="173" spans="1:9" ht="15.6">
      <c r="A173" s="9" t="s">
        <v>41</v>
      </c>
      <c r="B173" s="9" t="s">
        <v>499</v>
      </c>
      <c r="C173" s="9" t="s">
        <v>525</v>
      </c>
      <c r="D173" s="18" t="s">
        <v>21</v>
      </c>
      <c r="E173" s="9" t="s">
        <v>156</v>
      </c>
      <c r="G173" s="9" t="s">
        <v>42</v>
      </c>
      <c r="I173" s="9" t="s">
        <v>425</v>
      </c>
    </row>
    <row r="174" spans="1:9" ht="15.6">
      <c r="A174" s="9" t="s">
        <v>24</v>
      </c>
      <c r="B174" s="9" t="s">
        <v>499</v>
      </c>
      <c r="C174" s="9" t="s">
        <v>558</v>
      </c>
      <c r="D174" s="18">
        <v>39.82</v>
      </c>
      <c r="E174" s="9" t="s">
        <v>20</v>
      </c>
      <c r="G174" s="9" t="s">
        <v>20</v>
      </c>
      <c r="I174" s="9" t="s">
        <v>112</v>
      </c>
    </row>
    <row r="175" spans="1:9" ht="15.6">
      <c r="A175" s="9" t="s">
        <v>35</v>
      </c>
      <c r="B175" s="9" t="s">
        <v>499</v>
      </c>
      <c r="C175" s="9" t="s">
        <v>558</v>
      </c>
      <c r="D175" s="18">
        <v>79.650000000000006</v>
      </c>
      <c r="E175" s="9" t="s">
        <v>20</v>
      </c>
      <c r="G175" s="9" t="s">
        <v>20</v>
      </c>
      <c r="I175" s="9" t="s">
        <v>112</v>
      </c>
    </row>
    <row r="176" spans="1:9" ht="15.6">
      <c r="A176" s="9" t="s">
        <v>41</v>
      </c>
      <c r="B176" s="9" t="s">
        <v>499</v>
      </c>
      <c r="C176" s="9" t="s">
        <v>558</v>
      </c>
      <c r="D176" s="18" t="s">
        <v>21</v>
      </c>
      <c r="E176" s="9" t="s">
        <v>20</v>
      </c>
      <c r="G176" s="9" t="s">
        <v>42</v>
      </c>
      <c r="I176" s="9" t="s">
        <v>425</v>
      </c>
    </row>
    <row r="177" spans="1:9" ht="15.6">
      <c r="A177" s="9" t="s">
        <v>24</v>
      </c>
      <c r="B177" s="9" t="s">
        <v>499</v>
      </c>
      <c r="C177" s="9" t="s">
        <v>519</v>
      </c>
      <c r="D177" s="18">
        <v>40</v>
      </c>
      <c r="E177" s="9" t="s">
        <v>20</v>
      </c>
      <c r="G177" s="9" t="s">
        <v>20</v>
      </c>
      <c r="I177" s="9" t="s">
        <v>112</v>
      </c>
    </row>
    <row r="178" spans="1:9" ht="15.6">
      <c r="A178" s="9" t="s">
        <v>35</v>
      </c>
      <c r="B178" s="9" t="s">
        <v>499</v>
      </c>
      <c r="C178" s="9" t="s">
        <v>519</v>
      </c>
      <c r="D178" s="18">
        <v>80</v>
      </c>
      <c r="E178" s="9" t="s">
        <v>20</v>
      </c>
      <c r="G178" s="9" t="s">
        <v>20</v>
      </c>
      <c r="I178" s="9" t="s">
        <v>112</v>
      </c>
    </row>
    <row r="179" spans="1:9" ht="15.6">
      <c r="A179" s="9" t="s">
        <v>41</v>
      </c>
      <c r="B179" s="9" t="s">
        <v>499</v>
      </c>
      <c r="C179" s="9" t="s">
        <v>519</v>
      </c>
      <c r="D179" s="18" t="s">
        <v>21</v>
      </c>
      <c r="E179" s="9" t="s">
        <v>156</v>
      </c>
      <c r="G179" s="9" t="s">
        <v>42</v>
      </c>
      <c r="I179" s="9" t="s">
        <v>431</v>
      </c>
    </row>
    <row r="180" spans="1:9" ht="15.6">
      <c r="A180" s="9" t="s">
        <v>24</v>
      </c>
      <c r="B180" s="9" t="s">
        <v>499</v>
      </c>
      <c r="C180" s="9" t="s">
        <v>559</v>
      </c>
      <c r="D180" s="18">
        <v>39.86</v>
      </c>
      <c r="E180" s="9" t="s">
        <v>20</v>
      </c>
      <c r="G180" s="9" t="s">
        <v>20</v>
      </c>
      <c r="I180" s="9" t="s">
        <v>112</v>
      </c>
    </row>
    <row r="181" spans="1:9" ht="15.6">
      <c r="A181" s="9" t="s">
        <v>35</v>
      </c>
      <c r="B181" s="9" t="s">
        <v>499</v>
      </c>
      <c r="C181" s="9" t="s">
        <v>559</v>
      </c>
      <c r="D181" s="18">
        <v>79.72</v>
      </c>
      <c r="E181" s="9" t="s">
        <v>20</v>
      </c>
      <c r="G181" s="9" t="s">
        <v>20</v>
      </c>
      <c r="I181" s="9" t="s">
        <v>112</v>
      </c>
    </row>
    <row r="182" spans="1:9" ht="15.6">
      <c r="A182" s="9" t="s">
        <v>41</v>
      </c>
      <c r="B182" s="9" t="s">
        <v>499</v>
      </c>
      <c r="C182" s="9" t="s">
        <v>559</v>
      </c>
      <c r="D182" s="18" t="s">
        <v>21</v>
      </c>
      <c r="E182" s="9" t="s">
        <v>156</v>
      </c>
      <c r="G182" s="9" t="s">
        <v>42</v>
      </c>
      <c r="I182" s="9" t="s">
        <v>425</v>
      </c>
    </row>
    <row r="183" spans="1:9" ht="15.6">
      <c r="A183" s="9" t="s">
        <v>24</v>
      </c>
      <c r="B183" s="9" t="s">
        <v>499</v>
      </c>
      <c r="C183" s="9" t="s">
        <v>518</v>
      </c>
      <c r="D183" s="18">
        <v>40</v>
      </c>
      <c r="E183" s="9" t="s">
        <v>20</v>
      </c>
      <c r="G183" s="9" t="s">
        <v>20</v>
      </c>
      <c r="I183" s="9" t="s">
        <v>112</v>
      </c>
    </row>
    <row r="184" spans="1:9" ht="15.6">
      <c r="A184" s="9" t="s">
        <v>35</v>
      </c>
      <c r="B184" s="9" t="s">
        <v>499</v>
      </c>
      <c r="C184" s="9" t="s">
        <v>518</v>
      </c>
      <c r="D184" s="18">
        <v>80</v>
      </c>
      <c r="E184" s="9" t="s">
        <v>20</v>
      </c>
      <c r="G184" s="9" t="s">
        <v>20</v>
      </c>
      <c r="I184" s="9" t="s">
        <v>112</v>
      </c>
    </row>
    <row r="185" spans="1:9" ht="15.6">
      <c r="A185" s="9" t="s">
        <v>41</v>
      </c>
      <c r="B185" s="9" t="s">
        <v>499</v>
      </c>
      <c r="C185" s="9" t="s">
        <v>518</v>
      </c>
      <c r="D185" s="18" t="s">
        <v>21</v>
      </c>
      <c r="E185" s="9" t="s">
        <v>156</v>
      </c>
      <c r="G185" s="9" t="s">
        <v>19</v>
      </c>
      <c r="H185" s="9" t="s">
        <v>432</v>
      </c>
      <c r="I185" s="9" t="s">
        <v>433</v>
      </c>
    </row>
    <row r="186" spans="1:9" ht="15.6">
      <c r="A186" s="9" t="s">
        <v>24</v>
      </c>
      <c r="B186" s="9" t="s">
        <v>499</v>
      </c>
      <c r="C186" s="9" t="s">
        <v>560</v>
      </c>
      <c r="D186" s="18">
        <v>39.83</v>
      </c>
      <c r="E186" s="9" t="s">
        <v>20</v>
      </c>
      <c r="G186" s="9" t="s">
        <v>20</v>
      </c>
      <c r="I186" s="9" t="s">
        <v>112</v>
      </c>
    </row>
    <row r="187" spans="1:9" ht="15.6">
      <c r="A187" s="9" t="s">
        <v>35</v>
      </c>
      <c r="B187" s="9" t="s">
        <v>499</v>
      </c>
      <c r="C187" s="9" t="s">
        <v>560</v>
      </c>
      <c r="D187" s="18">
        <v>79.66</v>
      </c>
      <c r="E187" s="9" t="s">
        <v>20</v>
      </c>
      <c r="G187" s="9" t="s">
        <v>20</v>
      </c>
      <c r="I187" s="9" t="s">
        <v>112</v>
      </c>
    </row>
    <row r="188" spans="1:9" ht="15.6">
      <c r="A188" s="9" t="s">
        <v>41</v>
      </c>
      <c r="B188" s="9" t="s">
        <v>499</v>
      </c>
      <c r="C188" s="9" t="s">
        <v>560</v>
      </c>
      <c r="D188" s="18" t="s">
        <v>21</v>
      </c>
      <c r="E188" s="9" t="s">
        <v>20</v>
      </c>
      <c r="G188" s="9" t="s">
        <v>42</v>
      </c>
      <c r="H188" s="9" t="s">
        <v>25</v>
      </c>
      <c r="I188" s="9" t="s">
        <v>434</v>
      </c>
    </row>
    <row r="189" spans="1:9" ht="15.6">
      <c r="A189" s="9" t="s">
        <v>24</v>
      </c>
      <c r="B189" s="9" t="s">
        <v>499</v>
      </c>
      <c r="C189" s="9" t="s">
        <v>517</v>
      </c>
      <c r="D189" s="18">
        <v>40.53</v>
      </c>
      <c r="E189" s="9" t="s">
        <v>20</v>
      </c>
      <c r="G189" s="9" t="s">
        <v>20</v>
      </c>
      <c r="I189" s="9" t="s">
        <v>112</v>
      </c>
    </row>
    <row r="190" spans="1:9" ht="15.6">
      <c r="A190" s="9" t="s">
        <v>35</v>
      </c>
      <c r="B190" s="9" t="s">
        <v>499</v>
      </c>
      <c r="C190" s="9" t="s">
        <v>517</v>
      </c>
      <c r="D190" s="18">
        <v>80.53</v>
      </c>
      <c r="E190" s="9" t="s">
        <v>20</v>
      </c>
      <c r="G190" s="9" t="s">
        <v>20</v>
      </c>
      <c r="I190" s="9" t="s">
        <v>112</v>
      </c>
    </row>
    <row r="191" spans="1:9" ht="15.6">
      <c r="A191" s="9" t="s">
        <v>41</v>
      </c>
      <c r="B191" s="9" t="s">
        <v>499</v>
      </c>
      <c r="C191" s="9" t="s">
        <v>517</v>
      </c>
      <c r="D191" s="18" t="s">
        <v>21</v>
      </c>
      <c r="E191" s="9" t="s">
        <v>156</v>
      </c>
      <c r="G191" s="9" t="s">
        <v>42</v>
      </c>
      <c r="H191" s="9" t="s">
        <v>25</v>
      </c>
      <c r="I191" s="9" t="s">
        <v>435</v>
      </c>
    </row>
    <row r="192" spans="1:9" ht="15.6">
      <c r="A192" s="9" t="s">
        <v>24</v>
      </c>
      <c r="B192" s="9" t="s">
        <v>499</v>
      </c>
      <c r="C192" s="9" t="s">
        <v>516</v>
      </c>
      <c r="D192" s="18">
        <v>40</v>
      </c>
      <c r="E192" s="9" t="s">
        <v>20</v>
      </c>
      <c r="G192" s="9" t="s">
        <v>20</v>
      </c>
      <c r="I192" s="9" t="s">
        <v>112</v>
      </c>
    </row>
    <row r="193" spans="1:9" ht="15.6">
      <c r="A193" s="9" t="s">
        <v>35</v>
      </c>
      <c r="B193" s="9" t="s">
        <v>499</v>
      </c>
      <c r="C193" s="9" t="s">
        <v>516</v>
      </c>
      <c r="D193" s="18">
        <v>80</v>
      </c>
      <c r="E193" s="9" t="s">
        <v>20</v>
      </c>
      <c r="G193" s="9" t="s">
        <v>20</v>
      </c>
      <c r="I193" s="9" t="s">
        <v>112</v>
      </c>
    </row>
    <row r="194" spans="1:9" ht="15.6">
      <c r="A194" s="9" t="s">
        <v>41</v>
      </c>
      <c r="B194" s="9" t="s">
        <v>499</v>
      </c>
      <c r="C194" s="9" t="s">
        <v>516</v>
      </c>
      <c r="D194" s="18" t="s">
        <v>21</v>
      </c>
      <c r="E194" s="9" t="s">
        <v>42</v>
      </c>
      <c r="G194" s="9" t="s">
        <v>42</v>
      </c>
      <c r="I194" s="9" t="s">
        <v>436</v>
      </c>
    </row>
    <row r="195" spans="1:9" ht="15.6">
      <c r="A195" s="9" t="s">
        <v>24</v>
      </c>
      <c r="B195" s="9" t="s">
        <v>499</v>
      </c>
      <c r="C195" s="9" t="s">
        <v>561</v>
      </c>
      <c r="D195" s="18">
        <v>39.89</v>
      </c>
      <c r="E195" s="9" t="s">
        <v>20</v>
      </c>
      <c r="G195" s="9" t="s">
        <v>20</v>
      </c>
      <c r="I195" s="9" t="s">
        <v>112</v>
      </c>
    </row>
    <row r="196" spans="1:9" ht="15.6">
      <c r="A196" s="9" t="s">
        <v>35</v>
      </c>
      <c r="B196" s="9" t="s">
        <v>499</v>
      </c>
      <c r="C196" s="9" t="s">
        <v>561</v>
      </c>
      <c r="D196" s="18">
        <v>79.739999999999995</v>
      </c>
      <c r="E196" s="9" t="s">
        <v>20</v>
      </c>
      <c r="G196" s="9" t="s">
        <v>20</v>
      </c>
      <c r="I196" s="9" t="s">
        <v>112</v>
      </c>
    </row>
    <row r="197" spans="1:9" ht="15.6">
      <c r="A197" s="9" t="s">
        <v>41</v>
      </c>
      <c r="B197" s="9" t="s">
        <v>499</v>
      </c>
      <c r="C197" s="9" t="s">
        <v>561</v>
      </c>
      <c r="D197" s="18" t="s">
        <v>21</v>
      </c>
      <c r="E197" s="9" t="s">
        <v>156</v>
      </c>
      <c r="G197" s="9" t="s">
        <v>19</v>
      </c>
      <c r="I197" s="9" t="s">
        <v>437</v>
      </c>
    </row>
    <row r="198" spans="1:9" ht="15.6">
      <c r="A198" s="9" t="s">
        <v>24</v>
      </c>
      <c r="B198" s="9" t="s">
        <v>499</v>
      </c>
      <c r="C198" s="9" t="s">
        <v>515</v>
      </c>
      <c r="D198" s="18">
        <v>40</v>
      </c>
      <c r="E198" s="9" t="s">
        <v>20</v>
      </c>
      <c r="G198" s="20" t="s">
        <v>20</v>
      </c>
      <c r="I198" s="9" t="s">
        <v>112</v>
      </c>
    </row>
    <row r="199" spans="1:9" ht="15.6">
      <c r="A199" s="9" t="s">
        <v>35</v>
      </c>
      <c r="B199" s="9" t="s">
        <v>499</v>
      </c>
      <c r="C199" s="9" t="s">
        <v>515</v>
      </c>
      <c r="D199" s="18">
        <v>80</v>
      </c>
      <c r="E199" s="9" t="s">
        <v>20</v>
      </c>
      <c r="G199" s="9" t="s">
        <v>20</v>
      </c>
      <c r="I199" s="9" t="s">
        <v>112</v>
      </c>
    </row>
    <row r="200" spans="1:9" ht="15.6">
      <c r="A200" s="9" t="s">
        <v>41</v>
      </c>
      <c r="B200" s="9" t="s">
        <v>499</v>
      </c>
      <c r="C200" s="9" t="s">
        <v>515</v>
      </c>
      <c r="D200" s="18" t="s">
        <v>21</v>
      </c>
      <c r="E200" s="9" t="s">
        <v>42</v>
      </c>
      <c r="G200" s="9" t="s">
        <v>42</v>
      </c>
      <c r="I200" s="9" t="s">
        <v>438</v>
      </c>
    </row>
    <row r="201" spans="1:9" ht="15.6">
      <c r="A201" s="9" t="s">
        <v>24</v>
      </c>
      <c r="B201" s="9" t="s">
        <v>499</v>
      </c>
      <c r="C201" s="9" t="s">
        <v>562</v>
      </c>
      <c r="D201" s="18">
        <v>39.909999999999997</v>
      </c>
      <c r="E201" s="9" t="s">
        <v>20</v>
      </c>
      <c r="G201" s="9" t="s">
        <v>20</v>
      </c>
      <c r="I201" s="9" t="s">
        <v>112</v>
      </c>
    </row>
    <row r="202" spans="1:9" ht="15.6">
      <c r="A202" s="9" t="s">
        <v>35</v>
      </c>
      <c r="B202" s="9" t="s">
        <v>499</v>
      </c>
      <c r="C202" s="9" t="s">
        <v>562</v>
      </c>
      <c r="D202" s="18">
        <v>79.819999999999993</v>
      </c>
      <c r="E202" s="9" t="s">
        <v>20</v>
      </c>
      <c r="G202" s="9" t="s">
        <v>20</v>
      </c>
      <c r="I202" s="9" t="s">
        <v>112</v>
      </c>
    </row>
    <row r="203" spans="1:9" ht="15.6">
      <c r="A203" s="9" t="s">
        <v>41</v>
      </c>
      <c r="B203" s="9" t="s">
        <v>499</v>
      </c>
      <c r="C203" s="9" t="s">
        <v>562</v>
      </c>
      <c r="D203" s="18" t="s">
        <v>21</v>
      </c>
      <c r="E203" s="9" t="s">
        <v>156</v>
      </c>
      <c r="G203" s="9" t="s">
        <v>42</v>
      </c>
      <c r="I203" s="9" t="s">
        <v>425</v>
      </c>
    </row>
    <row r="204" spans="1:9" ht="15.6">
      <c r="A204" s="9" t="s">
        <v>24</v>
      </c>
      <c r="B204" s="9" t="s">
        <v>499</v>
      </c>
      <c r="C204" s="9" t="s">
        <v>511</v>
      </c>
      <c r="D204" s="18">
        <v>40</v>
      </c>
      <c r="E204" s="9" t="s">
        <v>20</v>
      </c>
      <c r="G204" s="9" t="s">
        <v>20</v>
      </c>
      <c r="I204" s="9" t="s">
        <v>112</v>
      </c>
    </row>
    <row r="205" spans="1:9" ht="15.6">
      <c r="A205" s="9" t="s">
        <v>35</v>
      </c>
      <c r="B205" s="9" t="s">
        <v>499</v>
      </c>
      <c r="C205" s="9" t="s">
        <v>511</v>
      </c>
      <c r="D205" s="18">
        <v>80</v>
      </c>
      <c r="E205" s="9" t="s">
        <v>20</v>
      </c>
      <c r="G205" s="9" t="s">
        <v>20</v>
      </c>
      <c r="I205" s="9" t="s">
        <v>112</v>
      </c>
    </row>
    <row r="206" spans="1:9" ht="15.6">
      <c r="A206" s="9" t="s">
        <v>41</v>
      </c>
      <c r="B206" s="9" t="s">
        <v>499</v>
      </c>
      <c r="C206" s="9" t="s">
        <v>511</v>
      </c>
      <c r="D206" s="18" t="s">
        <v>21</v>
      </c>
      <c r="E206" s="9" t="s">
        <v>156</v>
      </c>
      <c r="G206" s="9" t="s">
        <v>42</v>
      </c>
      <c r="H206" s="20" t="s">
        <v>25</v>
      </c>
      <c r="I206" s="9" t="s">
        <v>439</v>
      </c>
    </row>
    <row r="207" spans="1:9" ht="15.6">
      <c r="A207" s="9" t="s">
        <v>24</v>
      </c>
      <c r="B207" s="9" t="s">
        <v>499</v>
      </c>
      <c r="C207" s="9" t="s">
        <v>563</v>
      </c>
      <c r="D207" s="18">
        <v>40.159999999999997</v>
      </c>
      <c r="E207" s="9" t="s">
        <v>20</v>
      </c>
      <c r="G207" s="9" t="s">
        <v>20</v>
      </c>
      <c r="I207" s="9" t="s">
        <v>112</v>
      </c>
    </row>
    <row r="208" spans="1:9" ht="15.6">
      <c r="A208" s="9" t="s">
        <v>35</v>
      </c>
      <c r="B208" s="9" t="s">
        <v>499</v>
      </c>
      <c r="C208" s="9" t="s">
        <v>563</v>
      </c>
      <c r="D208" s="18">
        <v>80.33</v>
      </c>
      <c r="E208" s="9" t="s">
        <v>20</v>
      </c>
      <c r="G208" s="9" t="s">
        <v>20</v>
      </c>
      <c r="I208" s="9" t="s">
        <v>112</v>
      </c>
    </row>
    <row r="209" spans="1:9" ht="15.6">
      <c r="A209" s="9" t="s">
        <v>41</v>
      </c>
      <c r="B209" s="9" t="s">
        <v>499</v>
      </c>
      <c r="C209" s="9" t="s">
        <v>563</v>
      </c>
      <c r="D209" s="18" t="s">
        <v>21</v>
      </c>
      <c r="E209" s="9" t="s">
        <v>156</v>
      </c>
      <c r="G209" s="9" t="s">
        <v>42</v>
      </c>
      <c r="H209" s="20" t="s">
        <v>25</v>
      </c>
      <c r="I209" s="9" t="s">
        <v>440</v>
      </c>
    </row>
    <row r="210" spans="1:9" ht="15.6">
      <c r="A210" s="9" t="s">
        <v>24</v>
      </c>
      <c r="B210" s="9" t="s">
        <v>499</v>
      </c>
      <c r="C210" s="9" t="s">
        <v>508</v>
      </c>
      <c r="D210" s="18">
        <v>40</v>
      </c>
      <c r="E210" s="9" t="s">
        <v>20</v>
      </c>
      <c r="G210" s="9" t="s">
        <v>20</v>
      </c>
      <c r="I210" s="9" t="s">
        <v>112</v>
      </c>
    </row>
    <row r="211" spans="1:9" ht="15.6">
      <c r="A211" s="9" t="s">
        <v>35</v>
      </c>
      <c r="B211" s="9" t="s">
        <v>499</v>
      </c>
      <c r="C211" s="9" t="s">
        <v>508</v>
      </c>
      <c r="D211" s="18">
        <v>80</v>
      </c>
      <c r="E211" s="9" t="s">
        <v>20</v>
      </c>
      <c r="G211" s="9" t="s">
        <v>20</v>
      </c>
      <c r="I211" s="9" t="s">
        <v>112</v>
      </c>
    </row>
    <row r="212" spans="1:9" ht="15.6">
      <c r="A212" s="9" t="s">
        <v>41</v>
      </c>
      <c r="B212" s="9" t="s">
        <v>499</v>
      </c>
      <c r="C212" s="9" t="s">
        <v>508</v>
      </c>
      <c r="D212" s="18" t="s">
        <v>21</v>
      </c>
      <c r="E212" s="9" t="s">
        <v>156</v>
      </c>
      <c r="G212" s="9" t="s">
        <v>19</v>
      </c>
      <c r="H212" s="20" t="s">
        <v>25</v>
      </c>
      <c r="I212" s="9" t="s">
        <v>441</v>
      </c>
    </row>
    <row r="213" spans="1:9" ht="15.6">
      <c r="A213" s="9" t="s">
        <v>24</v>
      </c>
      <c r="B213" s="9" t="s">
        <v>499</v>
      </c>
      <c r="C213" s="9" t="s">
        <v>564</v>
      </c>
      <c r="D213" s="18">
        <v>40.229999999999997</v>
      </c>
      <c r="E213" s="9" t="s">
        <v>20</v>
      </c>
      <c r="G213" s="9" t="s">
        <v>20</v>
      </c>
      <c r="I213" s="9" t="s">
        <v>112</v>
      </c>
    </row>
    <row r="214" spans="1:9" ht="15.6">
      <c r="A214" s="9" t="s">
        <v>35</v>
      </c>
      <c r="B214" s="9" t="s">
        <v>499</v>
      </c>
      <c r="C214" s="9" t="s">
        <v>564</v>
      </c>
      <c r="D214" s="18">
        <v>80.459999999999994</v>
      </c>
      <c r="E214" s="9" t="s">
        <v>20</v>
      </c>
      <c r="G214" s="9" t="s">
        <v>20</v>
      </c>
      <c r="I214" s="9" t="s">
        <v>112</v>
      </c>
    </row>
    <row r="215" spans="1:9" ht="15.6">
      <c r="A215" s="9" t="s">
        <v>41</v>
      </c>
      <c r="B215" s="9" t="s">
        <v>499</v>
      </c>
      <c r="C215" s="9" t="s">
        <v>564</v>
      </c>
      <c r="D215" s="18" t="s">
        <v>21</v>
      </c>
      <c r="E215" s="9" t="s">
        <v>156</v>
      </c>
      <c r="G215" s="9" t="s">
        <v>19</v>
      </c>
      <c r="H215" s="20" t="s">
        <v>25</v>
      </c>
      <c r="I215" s="9" t="s">
        <v>441</v>
      </c>
    </row>
    <row r="216" spans="1:9" ht="15.6">
      <c r="A216" s="9" t="s">
        <v>24</v>
      </c>
      <c r="B216" s="9" t="s">
        <v>499</v>
      </c>
      <c r="C216" s="9" t="s">
        <v>507</v>
      </c>
      <c r="D216" s="18">
        <v>40</v>
      </c>
      <c r="E216" s="9" t="s">
        <v>20</v>
      </c>
      <c r="G216" s="9" t="s">
        <v>20</v>
      </c>
      <c r="I216" s="9" t="s">
        <v>112</v>
      </c>
    </row>
    <row r="217" spans="1:9" ht="15.6">
      <c r="A217" s="9" t="s">
        <v>35</v>
      </c>
      <c r="B217" s="9" t="s">
        <v>499</v>
      </c>
      <c r="C217" s="9" t="s">
        <v>507</v>
      </c>
      <c r="D217" s="18">
        <v>80</v>
      </c>
      <c r="E217" s="9" t="s">
        <v>20</v>
      </c>
      <c r="G217" s="9" t="s">
        <v>20</v>
      </c>
      <c r="I217" s="9" t="s">
        <v>112</v>
      </c>
    </row>
    <row r="218" spans="1:9" ht="15.6">
      <c r="A218" s="9" t="s">
        <v>41</v>
      </c>
      <c r="B218" s="9" t="s">
        <v>499</v>
      </c>
      <c r="C218" s="9" t="s">
        <v>507</v>
      </c>
      <c r="D218" s="18" t="s">
        <v>21</v>
      </c>
      <c r="E218" s="9" t="s">
        <v>156</v>
      </c>
      <c r="G218" s="9" t="s">
        <v>19</v>
      </c>
      <c r="I218" s="9" t="s">
        <v>442</v>
      </c>
    </row>
    <row r="219" spans="1:9" ht="15.6">
      <c r="A219" s="9" t="s">
        <v>24</v>
      </c>
      <c r="B219" s="9" t="s">
        <v>499</v>
      </c>
      <c r="C219" s="9" t="s">
        <v>565</v>
      </c>
      <c r="D219" s="18">
        <v>40.19</v>
      </c>
      <c r="E219" s="9" t="s">
        <v>20</v>
      </c>
      <c r="G219" s="9" t="s">
        <v>20</v>
      </c>
      <c r="I219" s="9" t="s">
        <v>112</v>
      </c>
    </row>
    <row r="220" spans="1:9" ht="15.6">
      <c r="A220" s="9" t="s">
        <v>35</v>
      </c>
      <c r="B220" s="9" t="s">
        <v>499</v>
      </c>
      <c r="C220" s="9" t="s">
        <v>565</v>
      </c>
      <c r="D220" s="18">
        <v>80.39</v>
      </c>
      <c r="E220" s="9" t="s">
        <v>20</v>
      </c>
      <c r="G220" s="9" t="s">
        <v>20</v>
      </c>
      <c r="I220" s="9" t="s">
        <v>112</v>
      </c>
    </row>
    <row r="221" spans="1:9" ht="15.6">
      <c r="A221" s="9" t="s">
        <v>41</v>
      </c>
      <c r="B221" s="9" t="s">
        <v>499</v>
      </c>
      <c r="C221" s="9" t="s">
        <v>565</v>
      </c>
      <c r="D221" s="18" t="s">
        <v>21</v>
      </c>
      <c r="E221" s="9" t="s">
        <v>156</v>
      </c>
      <c r="G221" s="9" t="s">
        <v>19</v>
      </c>
      <c r="H221" s="9" t="s">
        <v>25</v>
      </c>
      <c r="I221" s="9" t="s">
        <v>443</v>
      </c>
    </row>
    <row r="222" spans="1:9" ht="15.6">
      <c r="A222" s="9" t="s">
        <v>24</v>
      </c>
      <c r="B222" s="9" t="s">
        <v>499</v>
      </c>
      <c r="C222" s="9" t="s">
        <v>506</v>
      </c>
      <c r="D222" s="18">
        <v>39.75</v>
      </c>
      <c r="E222" s="9" t="s">
        <v>20</v>
      </c>
      <c r="G222" s="9" t="s">
        <v>20</v>
      </c>
      <c r="I222" s="9" t="s">
        <v>112</v>
      </c>
    </row>
    <row r="223" spans="1:9" ht="15.6">
      <c r="A223" s="9" t="s">
        <v>35</v>
      </c>
      <c r="B223" s="9" t="s">
        <v>499</v>
      </c>
      <c r="C223" s="9" t="s">
        <v>506</v>
      </c>
      <c r="D223" s="18">
        <v>79.75</v>
      </c>
      <c r="E223" s="9" t="s">
        <v>20</v>
      </c>
      <c r="G223" s="9" t="s">
        <v>20</v>
      </c>
      <c r="I223" s="9" t="s">
        <v>112</v>
      </c>
    </row>
    <row r="224" spans="1:9" ht="15.6">
      <c r="A224" s="9" t="s">
        <v>41</v>
      </c>
      <c r="B224" s="9" t="s">
        <v>499</v>
      </c>
      <c r="C224" s="9" t="s">
        <v>506</v>
      </c>
      <c r="D224" s="18" t="s">
        <v>21</v>
      </c>
      <c r="E224" s="9" t="s">
        <v>156</v>
      </c>
      <c r="G224" s="9" t="s">
        <v>42</v>
      </c>
      <c r="H224" s="9" t="s">
        <v>25</v>
      </c>
      <c r="I224" s="9" t="s">
        <v>444</v>
      </c>
    </row>
    <row r="225" spans="1:9" ht="15.6">
      <c r="A225" s="9" t="s">
        <v>24</v>
      </c>
      <c r="B225" s="9" t="s">
        <v>499</v>
      </c>
      <c r="C225" s="9" t="s">
        <v>505</v>
      </c>
      <c r="D225" s="18">
        <v>40</v>
      </c>
      <c r="E225" s="9" t="s">
        <v>20</v>
      </c>
      <c r="G225" s="9" t="s">
        <v>20</v>
      </c>
      <c r="I225" s="9" t="s">
        <v>112</v>
      </c>
    </row>
    <row r="226" spans="1:9" ht="15.6">
      <c r="A226" s="9" t="s">
        <v>35</v>
      </c>
      <c r="B226" s="9" t="s">
        <v>499</v>
      </c>
      <c r="C226" s="9" t="s">
        <v>505</v>
      </c>
      <c r="D226" s="18">
        <v>80</v>
      </c>
      <c r="E226" s="9" t="s">
        <v>20</v>
      </c>
      <c r="G226" s="9" t="s">
        <v>20</v>
      </c>
      <c r="I226" s="9" t="s">
        <v>112</v>
      </c>
    </row>
    <row r="227" spans="1:9" ht="15.6">
      <c r="A227" s="9" t="s">
        <v>41</v>
      </c>
      <c r="B227" s="9" t="s">
        <v>499</v>
      </c>
      <c r="C227" s="9" t="s">
        <v>505</v>
      </c>
      <c r="D227" s="18" t="s">
        <v>21</v>
      </c>
      <c r="E227" s="9" t="s">
        <v>42</v>
      </c>
      <c r="G227" s="9" t="s">
        <v>42</v>
      </c>
      <c r="I227" s="9" t="s">
        <v>445</v>
      </c>
    </row>
    <row r="228" spans="1:9" ht="15.6">
      <c r="A228" s="9" t="s">
        <v>24</v>
      </c>
      <c r="B228" s="9" t="s">
        <v>499</v>
      </c>
      <c r="C228" s="9" t="s">
        <v>566</v>
      </c>
      <c r="D228" s="18">
        <v>40</v>
      </c>
      <c r="E228" s="9" t="s">
        <v>20</v>
      </c>
      <c r="G228" s="9" t="s">
        <v>20</v>
      </c>
      <c r="I228" s="9" t="s">
        <v>112</v>
      </c>
    </row>
    <row r="229" spans="1:9" ht="15.6">
      <c r="A229" s="9" t="s">
        <v>35</v>
      </c>
      <c r="B229" s="9" t="s">
        <v>499</v>
      </c>
      <c r="C229" s="9" t="s">
        <v>566</v>
      </c>
      <c r="D229" s="18">
        <v>80</v>
      </c>
      <c r="E229" s="9" t="s">
        <v>20</v>
      </c>
      <c r="G229" s="9" t="s">
        <v>20</v>
      </c>
      <c r="I229" s="9" t="s">
        <v>112</v>
      </c>
    </row>
    <row r="230" spans="1:9" ht="15.6">
      <c r="A230" s="9" t="s">
        <v>41</v>
      </c>
      <c r="B230" s="9" t="s">
        <v>499</v>
      </c>
      <c r="C230" s="9" t="s">
        <v>566</v>
      </c>
      <c r="D230" s="18" t="s">
        <v>21</v>
      </c>
      <c r="E230" s="9" t="s">
        <v>42</v>
      </c>
      <c r="G230" s="9" t="s">
        <v>42</v>
      </c>
      <c r="I230" s="9" t="s">
        <v>387</v>
      </c>
    </row>
    <row r="231" spans="1:9" ht="15.6">
      <c r="A231" s="9" t="s">
        <v>24</v>
      </c>
      <c r="B231" s="9" t="s">
        <v>499</v>
      </c>
      <c r="C231" s="9" t="s">
        <v>567</v>
      </c>
      <c r="D231" s="18">
        <v>40.36</v>
      </c>
      <c r="E231" s="9" t="s">
        <v>20</v>
      </c>
      <c r="G231" s="9" t="s">
        <v>20</v>
      </c>
      <c r="I231" s="9" t="s">
        <v>112</v>
      </c>
    </row>
    <row r="232" spans="1:9" ht="15.6">
      <c r="A232" s="9" t="s">
        <v>35</v>
      </c>
      <c r="B232" s="9" t="s">
        <v>499</v>
      </c>
      <c r="C232" s="9" t="s">
        <v>567</v>
      </c>
      <c r="D232" s="18">
        <v>80.36</v>
      </c>
      <c r="E232" s="9" t="s">
        <v>20</v>
      </c>
      <c r="G232" s="9" t="s">
        <v>20</v>
      </c>
      <c r="I232" s="9" t="s">
        <v>112</v>
      </c>
    </row>
    <row r="233" spans="1:9" ht="15.6">
      <c r="A233" s="9" t="s">
        <v>41</v>
      </c>
      <c r="B233" s="9" t="s">
        <v>499</v>
      </c>
      <c r="C233" s="9" t="s">
        <v>567</v>
      </c>
      <c r="D233" s="18" t="s">
        <v>21</v>
      </c>
      <c r="E233" s="9" t="s">
        <v>42</v>
      </c>
      <c r="G233" s="9" t="s">
        <v>19</v>
      </c>
      <c r="I233" s="9" t="s">
        <v>446</v>
      </c>
    </row>
    <row r="234" spans="1:9" ht="15.6">
      <c r="A234" s="9" t="s">
        <v>24</v>
      </c>
      <c r="B234" s="9" t="s">
        <v>499</v>
      </c>
      <c r="C234" s="9" t="s">
        <v>504</v>
      </c>
      <c r="D234" s="18">
        <v>40</v>
      </c>
      <c r="E234" s="9" t="s">
        <v>20</v>
      </c>
      <c r="G234" s="9" t="s">
        <v>20</v>
      </c>
      <c r="I234" s="9" t="s">
        <v>112</v>
      </c>
    </row>
    <row r="235" spans="1:9" ht="15.6">
      <c r="A235" s="9" t="s">
        <v>35</v>
      </c>
      <c r="B235" s="9" t="s">
        <v>499</v>
      </c>
      <c r="C235" s="9" t="s">
        <v>504</v>
      </c>
      <c r="D235" s="18">
        <v>80</v>
      </c>
      <c r="E235" s="9" t="s">
        <v>20</v>
      </c>
      <c r="G235" s="9" t="s">
        <v>20</v>
      </c>
      <c r="I235" s="9" t="s">
        <v>112</v>
      </c>
    </row>
    <row r="236" spans="1:9" ht="15.6">
      <c r="A236" s="9" t="s">
        <v>41</v>
      </c>
      <c r="B236" s="9" t="s">
        <v>499</v>
      </c>
      <c r="C236" s="9" t="s">
        <v>504</v>
      </c>
      <c r="D236" s="18" t="s">
        <v>21</v>
      </c>
      <c r="E236" s="9" t="s">
        <v>42</v>
      </c>
      <c r="G236" s="9" t="s">
        <v>42</v>
      </c>
      <c r="I236" s="9" t="s">
        <v>447</v>
      </c>
    </row>
    <row r="237" spans="1:9" ht="15.6">
      <c r="A237" s="9" t="s">
        <v>24</v>
      </c>
      <c r="B237" s="9" t="s">
        <v>499</v>
      </c>
      <c r="C237" s="9" t="s">
        <v>568</v>
      </c>
      <c r="D237" s="18">
        <v>39.94</v>
      </c>
      <c r="E237" s="9" t="s">
        <v>20</v>
      </c>
      <c r="G237" s="9" t="s">
        <v>20</v>
      </c>
      <c r="I237" s="9" t="s">
        <v>112</v>
      </c>
    </row>
    <row r="238" spans="1:9" ht="15.6">
      <c r="A238" s="9" t="s">
        <v>35</v>
      </c>
      <c r="B238" s="9" t="s">
        <v>499</v>
      </c>
      <c r="C238" s="9" t="s">
        <v>568</v>
      </c>
      <c r="D238" s="18">
        <v>79.88</v>
      </c>
      <c r="E238" s="9" t="s">
        <v>20</v>
      </c>
      <c r="G238" s="9" t="s">
        <v>20</v>
      </c>
      <c r="I238" s="9" t="s">
        <v>112</v>
      </c>
    </row>
    <row r="239" spans="1:9" ht="15.6">
      <c r="A239" s="9" t="s">
        <v>41</v>
      </c>
      <c r="B239" s="9" t="s">
        <v>499</v>
      </c>
      <c r="C239" s="9" t="s">
        <v>568</v>
      </c>
      <c r="D239" s="18" t="s">
        <v>21</v>
      </c>
      <c r="E239" s="9" t="s">
        <v>156</v>
      </c>
      <c r="G239" s="9" t="s">
        <v>42</v>
      </c>
      <c r="I239" s="9" t="s">
        <v>448</v>
      </c>
    </row>
    <row r="240" spans="1:9" ht="15.6">
      <c r="A240" s="9" t="s">
        <v>24</v>
      </c>
      <c r="B240" s="9" t="s">
        <v>499</v>
      </c>
      <c r="C240" s="9" t="s">
        <v>569</v>
      </c>
      <c r="D240" s="18">
        <v>40.47</v>
      </c>
      <c r="E240" s="9" t="s">
        <v>20</v>
      </c>
      <c r="G240" s="9" t="s">
        <v>20</v>
      </c>
      <c r="I240" s="9" t="s">
        <v>112</v>
      </c>
    </row>
    <row r="241" spans="1:9" ht="15.6">
      <c r="A241" s="9" t="s">
        <v>35</v>
      </c>
      <c r="B241" s="9" t="s">
        <v>499</v>
      </c>
      <c r="C241" s="9" t="s">
        <v>569</v>
      </c>
      <c r="D241" s="18">
        <v>80.47</v>
      </c>
      <c r="E241" s="9" t="s">
        <v>20</v>
      </c>
      <c r="G241" s="9" t="s">
        <v>20</v>
      </c>
      <c r="I241" s="9" t="s">
        <v>112</v>
      </c>
    </row>
    <row r="242" spans="1:9" ht="15.6">
      <c r="A242" s="9" t="s">
        <v>41</v>
      </c>
      <c r="B242" s="9" t="s">
        <v>499</v>
      </c>
      <c r="C242" s="9" t="s">
        <v>569</v>
      </c>
      <c r="D242" s="18" t="s">
        <v>21</v>
      </c>
      <c r="E242" s="9" t="s">
        <v>156</v>
      </c>
      <c r="G242" s="20" t="s">
        <v>19</v>
      </c>
      <c r="I242" s="9" t="s">
        <v>426</v>
      </c>
    </row>
    <row r="243" spans="1:9" ht="15.6">
      <c r="A243" s="9" t="s">
        <v>24</v>
      </c>
      <c r="B243" s="9" t="s">
        <v>499</v>
      </c>
      <c r="C243" s="9" t="s">
        <v>503</v>
      </c>
      <c r="D243" s="18">
        <v>40</v>
      </c>
      <c r="E243" s="9" t="s">
        <v>20</v>
      </c>
      <c r="G243" s="9" t="s">
        <v>20</v>
      </c>
      <c r="I243" s="9" t="s">
        <v>112</v>
      </c>
    </row>
    <row r="244" spans="1:9" ht="15.6">
      <c r="A244" s="9" t="s">
        <v>35</v>
      </c>
      <c r="B244" s="9" t="s">
        <v>499</v>
      </c>
      <c r="C244" s="9" t="s">
        <v>503</v>
      </c>
      <c r="D244" s="18">
        <v>80</v>
      </c>
      <c r="E244" s="9" t="s">
        <v>20</v>
      </c>
      <c r="G244" s="9" t="s">
        <v>20</v>
      </c>
      <c r="I244" s="9" t="s">
        <v>112</v>
      </c>
    </row>
    <row r="245" spans="1:9" ht="15.6">
      <c r="A245" s="9" t="s">
        <v>41</v>
      </c>
      <c r="B245" s="9" t="s">
        <v>499</v>
      </c>
      <c r="C245" s="9" t="s">
        <v>503</v>
      </c>
      <c r="D245" s="18" t="s">
        <v>21</v>
      </c>
      <c r="E245" s="9" t="s">
        <v>20</v>
      </c>
      <c r="G245" s="9" t="s">
        <v>19</v>
      </c>
      <c r="H245" s="20" t="s">
        <v>25</v>
      </c>
      <c r="I245" s="9" t="s">
        <v>449</v>
      </c>
    </row>
    <row r="246" spans="1:9" ht="15.6">
      <c r="A246" s="9" t="s">
        <v>24</v>
      </c>
      <c r="B246" s="9" t="s">
        <v>499</v>
      </c>
      <c r="C246" s="9" t="s">
        <v>570</v>
      </c>
      <c r="D246" s="18">
        <v>39.840000000000003</v>
      </c>
      <c r="E246" s="9" t="s">
        <v>20</v>
      </c>
      <c r="G246" s="9" t="s">
        <v>20</v>
      </c>
      <c r="I246" s="9" t="s">
        <v>112</v>
      </c>
    </row>
    <row r="247" spans="1:9" ht="15.6">
      <c r="A247" s="9" t="s">
        <v>35</v>
      </c>
      <c r="B247" s="9" t="s">
        <v>499</v>
      </c>
      <c r="C247" s="9" t="s">
        <v>570</v>
      </c>
      <c r="D247" s="18">
        <v>79.69</v>
      </c>
      <c r="E247" s="9" t="s">
        <v>20</v>
      </c>
      <c r="G247" s="9" t="s">
        <v>20</v>
      </c>
      <c r="I247" s="9" t="s">
        <v>112</v>
      </c>
    </row>
    <row r="248" spans="1:9" ht="15.6">
      <c r="A248" s="9" t="s">
        <v>41</v>
      </c>
      <c r="B248" s="9" t="s">
        <v>499</v>
      </c>
      <c r="C248" s="9" t="s">
        <v>570</v>
      </c>
      <c r="D248" s="18" t="s">
        <v>21</v>
      </c>
      <c r="E248" s="9" t="s">
        <v>156</v>
      </c>
      <c r="G248" s="9" t="s">
        <v>42</v>
      </c>
      <c r="H248" s="20" t="s">
        <v>25</v>
      </c>
      <c r="I248" s="9" t="s">
        <v>450</v>
      </c>
    </row>
    <row r="249" spans="1:9" ht="15.6">
      <c r="A249" s="9" t="s">
        <v>24</v>
      </c>
      <c r="B249" s="9" t="s">
        <v>499</v>
      </c>
      <c r="C249" s="9" t="s">
        <v>571</v>
      </c>
      <c r="D249" s="18">
        <v>40.630000000000003</v>
      </c>
      <c r="E249" s="9" t="s">
        <v>20</v>
      </c>
      <c r="G249" s="9" t="s">
        <v>20</v>
      </c>
      <c r="I249" s="9" t="s">
        <v>112</v>
      </c>
    </row>
    <row r="250" spans="1:9" ht="15.6">
      <c r="A250" s="9" t="s">
        <v>35</v>
      </c>
      <c r="B250" s="9" t="s">
        <v>499</v>
      </c>
      <c r="C250" s="9" t="s">
        <v>571</v>
      </c>
      <c r="D250" s="18">
        <v>80.63</v>
      </c>
      <c r="E250" s="9" t="s">
        <v>20</v>
      </c>
      <c r="G250" s="9" t="s">
        <v>20</v>
      </c>
      <c r="I250" s="9" t="s">
        <v>112</v>
      </c>
    </row>
    <row r="251" spans="1:9" ht="15.6">
      <c r="A251" s="9" t="s">
        <v>41</v>
      </c>
      <c r="B251" s="9" t="s">
        <v>499</v>
      </c>
      <c r="C251" s="9" t="s">
        <v>571</v>
      </c>
      <c r="D251" s="18" t="s">
        <v>21</v>
      </c>
      <c r="E251" s="9" t="s">
        <v>156</v>
      </c>
      <c r="G251" s="9" t="s">
        <v>42</v>
      </c>
      <c r="H251" s="20" t="s">
        <v>25</v>
      </c>
      <c r="I251" s="9" t="s">
        <v>450</v>
      </c>
    </row>
    <row r="252" spans="1:9" ht="15.6">
      <c r="A252" s="9" t="s">
        <v>24</v>
      </c>
      <c r="B252" s="9" t="s">
        <v>499</v>
      </c>
      <c r="C252" s="9" t="s">
        <v>502</v>
      </c>
      <c r="D252" s="18">
        <v>40</v>
      </c>
      <c r="E252" s="9" t="s">
        <v>20</v>
      </c>
      <c r="G252" s="20" t="s">
        <v>20</v>
      </c>
      <c r="I252" s="9" t="s">
        <v>112</v>
      </c>
    </row>
    <row r="253" spans="1:9" ht="15.6">
      <c r="A253" s="9" t="s">
        <v>35</v>
      </c>
      <c r="B253" s="9" t="s">
        <v>499</v>
      </c>
      <c r="C253" s="9" t="s">
        <v>502</v>
      </c>
      <c r="D253" s="18">
        <v>80</v>
      </c>
      <c r="E253" s="9" t="s">
        <v>20</v>
      </c>
      <c r="G253" s="20" t="s">
        <v>20</v>
      </c>
      <c r="I253" s="9" t="s">
        <v>112</v>
      </c>
    </row>
    <row r="254" spans="1:9" ht="15.6">
      <c r="A254" s="9" t="s">
        <v>41</v>
      </c>
      <c r="B254" s="9" t="s">
        <v>499</v>
      </c>
      <c r="C254" s="9" t="s">
        <v>502</v>
      </c>
      <c r="D254" s="18" t="s">
        <v>21</v>
      </c>
      <c r="E254" s="9" t="s">
        <v>156</v>
      </c>
      <c r="G254" s="9" t="s">
        <v>19</v>
      </c>
      <c r="H254" s="20" t="s">
        <v>25</v>
      </c>
      <c r="I254" s="9" t="s">
        <v>451</v>
      </c>
    </row>
    <row r="255" spans="1:9" ht="15.6">
      <c r="A255" s="9" t="s">
        <v>24</v>
      </c>
      <c r="B255" s="9" t="s">
        <v>499</v>
      </c>
      <c r="C255" s="9" t="s">
        <v>572</v>
      </c>
      <c r="D255" s="18">
        <v>40.130000000000003</v>
      </c>
      <c r="E255" s="9" t="s">
        <v>20</v>
      </c>
      <c r="G255" s="9" t="s">
        <v>20</v>
      </c>
      <c r="I255" s="9" t="s">
        <v>112</v>
      </c>
    </row>
    <row r="256" spans="1:9" ht="15.6">
      <c r="A256" s="9" t="s">
        <v>35</v>
      </c>
      <c r="B256" s="9" t="s">
        <v>499</v>
      </c>
      <c r="C256" s="9" t="s">
        <v>572</v>
      </c>
      <c r="D256" s="18">
        <v>80.27</v>
      </c>
      <c r="E256" s="9" t="s">
        <v>20</v>
      </c>
      <c r="G256" s="9" t="s">
        <v>20</v>
      </c>
      <c r="I256" s="9" t="s">
        <v>112</v>
      </c>
    </row>
    <row r="257" spans="1:9" ht="15.6">
      <c r="A257" s="9" t="s">
        <v>41</v>
      </c>
      <c r="B257" s="9" t="s">
        <v>499</v>
      </c>
      <c r="C257" s="9" t="s">
        <v>572</v>
      </c>
      <c r="D257" s="18" t="s">
        <v>21</v>
      </c>
      <c r="E257" s="9" t="s">
        <v>156</v>
      </c>
      <c r="G257" s="9" t="s">
        <v>42</v>
      </c>
      <c r="H257" s="20" t="s">
        <v>25</v>
      </c>
      <c r="I257" s="9" t="s">
        <v>450</v>
      </c>
    </row>
    <row r="258" spans="1:9" ht="15.6">
      <c r="A258" s="9" t="s">
        <v>24</v>
      </c>
      <c r="B258" s="9" t="s">
        <v>499</v>
      </c>
      <c r="C258" s="9" t="s">
        <v>573</v>
      </c>
      <c r="D258" s="18">
        <v>40.22</v>
      </c>
      <c r="E258" s="9" t="s">
        <v>20</v>
      </c>
      <c r="G258" s="9" t="s">
        <v>20</v>
      </c>
      <c r="I258" s="9" t="s">
        <v>112</v>
      </c>
    </row>
    <row r="259" spans="1:9" ht="15.6">
      <c r="A259" s="9" t="s">
        <v>35</v>
      </c>
      <c r="B259" s="9" t="s">
        <v>499</v>
      </c>
      <c r="C259" s="9" t="s">
        <v>573</v>
      </c>
      <c r="D259" s="18">
        <v>80.22</v>
      </c>
      <c r="E259" s="9" t="s">
        <v>20</v>
      </c>
      <c r="G259" s="9" t="s">
        <v>20</v>
      </c>
      <c r="I259" s="9" t="s">
        <v>112</v>
      </c>
    </row>
    <row r="260" spans="1:9" ht="15.6">
      <c r="A260" s="9" t="s">
        <v>41</v>
      </c>
      <c r="B260" s="9" t="s">
        <v>499</v>
      </c>
      <c r="C260" s="9" t="s">
        <v>573</v>
      </c>
      <c r="D260" s="18" t="s">
        <v>21</v>
      </c>
      <c r="E260" s="9" t="s">
        <v>156</v>
      </c>
      <c r="G260" s="9" t="s">
        <v>42</v>
      </c>
      <c r="H260" s="20" t="s">
        <v>25</v>
      </c>
      <c r="I260" s="9" t="s">
        <v>452</v>
      </c>
    </row>
    <row r="261" spans="1:9" ht="15.6">
      <c r="A261" s="9" t="s">
        <v>24</v>
      </c>
      <c r="B261" s="9" t="s">
        <v>499</v>
      </c>
      <c r="C261" s="9" t="s">
        <v>501</v>
      </c>
      <c r="D261" s="18">
        <v>40</v>
      </c>
      <c r="E261" s="9" t="s">
        <v>20</v>
      </c>
      <c r="G261" s="9" t="s">
        <v>20</v>
      </c>
      <c r="I261" s="9" t="s">
        <v>112</v>
      </c>
    </row>
    <row r="262" spans="1:9" ht="15.6">
      <c r="A262" s="9" t="s">
        <v>35</v>
      </c>
      <c r="B262" s="9" t="s">
        <v>499</v>
      </c>
      <c r="C262" s="9" t="s">
        <v>501</v>
      </c>
      <c r="D262" s="18">
        <v>80</v>
      </c>
      <c r="E262" s="9" t="s">
        <v>20</v>
      </c>
      <c r="G262" s="9" t="s">
        <v>20</v>
      </c>
      <c r="I262" s="9" t="s">
        <v>112</v>
      </c>
    </row>
    <row r="263" spans="1:9" ht="15.6">
      <c r="A263" s="9" t="s">
        <v>41</v>
      </c>
      <c r="B263" s="9" t="s">
        <v>499</v>
      </c>
      <c r="C263" s="9" t="s">
        <v>501</v>
      </c>
      <c r="D263" s="18" t="s">
        <v>21</v>
      </c>
      <c r="E263" s="9" t="s">
        <v>156</v>
      </c>
      <c r="G263" s="9" t="s">
        <v>42</v>
      </c>
      <c r="H263" s="20" t="s">
        <v>25</v>
      </c>
      <c r="I263" s="9" t="s">
        <v>453</v>
      </c>
    </row>
    <row r="264" spans="1:9" ht="15.6">
      <c r="A264" s="9" t="s">
        <v>24</v>
      </c>
      <c r="B264" s="9" t="s">
        <v>499</v>
      </c>
      <c r="C264" s="9" t="s">
        <v>574</v>
      </c>
      <c r="D264" s="18">
        <v>39.950000000000003</v>
      </c>
      <c r="E264" s="9" t="s">
        <v>20</v>
      </c>
      <c r="G264" s="9" t="s">
        <v>20</v>
      </c>
      <c r="I264" s="9" t="s">
        <v>112</v>
      </c>
    </row>
    <row r="265" spans="1:9" ht="15.6">
      <c r="A265" s="9" t="s">
        <v>35</v>
      </c>
      <c r="B265" s="9" t="s">
        <v>499</v>
      </c>
      <c r="C265" s="9" t="s">
        <v>574</v>
      </c>
      <c r="D265" s="18">
        <v>79.900000000000006</v>
      </c>
      <c r="E265" s="9" t="s">
        <v>20</v>
      </c>
      <c r="G265" s="9" t="s">
        <v>20</v>
      </c>
      <c r="I265" s="9" t="s">
        <v>112</v>
      </c>
    </row>
    <row r="266" spans="1:9" ht="15.6">
      <c r="A266" s="9" t="s">
        <v>41</v>
      </c>
      <c r="B266" s="9" t="s">
        <v>499</v>
      </c>
      <c r="C266" s="9" t="s">
        <v>574</v>
      </c>
      <c r="D266" s="18" t="s">
        <v>21</v>
      </c>
      <c r="E266" s="9" t="s">
        <v>156</v>
      </c>
      <c r="G266" s="9" t="s">
        <v>42</v>
      </c>
      <c r="H266" s="20" t="s">
        <v>25</v>
      </c>
      <c r="I266" s="9" t="s">
        <v>454</v>
      </c>
    </row>
    <row r="267" spans="1:9" ht="15.6">
      <c r="A267" s="9" t="s">
        <v>24</v>
      </c>
      <c r="B267" s="9" t="s">
        <v>499</v>
      </c>
      <c r="C267" s="9" t="s">
        <v>575</v>
      </c>
      <c r="D267" s="18">
        <v>40</v>
      </c>
      <c r="E267" s="9" t="s">
        <v>20</v>
      </c>
      <c r="G267" s="9" t="s">
        <v>20</v>
      </c>
      <c r="I267" s="9" t="s">
        <v>112</v>
      </c>
    </row>
    <row r="268" spans="1:9" ht="15.6">
      <c r="A268" s="9" t="s">
        <v>35</v>
      </c>
      <c r="B268" s="9" t="s">
        <v>499</v>
      </c>
      <c r="C268" s="9" t="s">
        <v>575</v>
      </c>
      <c r="D268" s="18">
        <v>80.44</v>
      </c>
      <c r="E268" s="9" t="s">
        <v>20</v>
      </c>
      <c r="G268" s="9" t="s">
        <v>20</v>
      </c>
      <c r="I268" s="9" t="s">
        <v>112</v>
      </c>
    </row>
    <row r="269" spans="1:9" ht="15.6">
      <c r="A269" s="9" t="s">
        <v>41</v>
      </c>
      <c r="B269" s="9" t="s">
        <v>499</v>
      </c>
      <c r="C269" s="9" t="s">
        <v>575</v>
      </c>
      <c r="D269" s="18" t="s">
        <v>21</v>
      </c>
      <c r="G269" s="9" t="s">
        <v>20</v>
      </c>
      <c r="I269" s="14" t="s">
        <v>455</v>
      </c>
    </row>
    <row r="270" spans="1:9" ht="15.6">
      <c r="D270" s="21"/>
    </row>
    <row r="271" spans="1:9" ht="15.6">
      <c r="D271" s="21"/>
    </row>
    <row r="272" spans="1:9" ht="15.6">
      <c r="D272" s="21"/>
    </row>
    <row r="273" spans="4:4" ht="15.6">
      <c r="D273" s="21"/>
    </row>
    <row r="274" spans="4:4" ht="15.6">
      <c r="D274" s="21"/>
    </row>
    <row r="275" spans="4:4" ht="15.6">
      <c r="D275" s="21"/>
    </row>
    <row r="276" spans="4:4" ht="15.6">
      <c r="D276" s="21"/>
    </row>
    <row r="277" spans="4:4" ht="15.6">
      <c r="D277" s="21"/>
    </row>
    <row r="278" spans="4:4" ht="15.6">
      <c r="D278" s="21"/>
    </row>
    <row r="279" spans="4:4" ht="15.6">
      <c r="D279" s="21"/>
    </row>
    <row r="280" spans="4:4" ht="15.6">
      <c r="D280" s="21"/>
    </row>
    <row r="281" spans="4:4" ht="15.6">
      <c r="D281" s="21"/>
    </row>
    <row r="282" spans="4:4" ht="15.6">
      <c r="D282" s="21"/>
    </row>
    <row r="283" spans="4:4" ht="15.6">
      <c r="D283" s="21"/>
    </row>
    <row r="284" spans="4:4" ht="15.6">
      <c r="D284" s="21"/>
    </row>
    <row r="285" spans="4:4" ht="15.6">
      <c r="D285" s="21"/>
    </row>
    <row r="286" spans="4:4" ht="15.6">
      <c r="D286" s="21"/>
    </row>
    <row r="287" spans="4:4" ht="15.6">
      <c r="D287" s="21"/>
    </row>
    <row r="288" spans="4:4" ht="15.6">
      <c r="D288" s="21"/>
    </row>
    <row r="289" spans="4:4" ht="15.6">
      <c r="D289" s="21"/>
    </row>
    <row r="290" spans="4:4" ht="15.6">
      <c r="D290" s="21"/>
    </row>
    <row r="291" spans="4:4" ht="15.6">
      <c r="D291" s="21"/>
    </row>
    <row r="292" spans="4:4" ht="15.6">
      <c r="D292" s="21"/>
    </row>
    <row r="293" spans="4:4" ht="15.6">
      <c r="D293" s="21"/>
    </row>
    <row r="294" spans="4:4" ht="15.6">
      <c r="D294" s="21"/>
    </row>
    <row r="295" spans="4:4" ht="15.6">
      <c r="D295" s="21"/>
    </row>
    <row r="296" spans="4:4" ht="15.6">
      <c r="D296" s="21"/>
    </row>
    <row r="297" spans="4:4" ht="15.6">
      <c r="D297" s="21"/>
    </row>
    <row r="298" spans="4:4" ht="15.6">
      <c r="D298" s="21"/>
    </row>
    <row r="299" spans="4:4" ht="15.6">
      <c r="D299" s="21"/>
    </row>
    <row r="300" spans="4:4" ht="15.6">
      <c r="D300" s="21"/>
    </row>
    <row r="301" spans="4:4" ht="15.6">
      <c r="D301" s="21"/>
    </row>
    <row r="302" spans="4:4" ht="15.6">
      <c r="D302" s="21"/>
    </row>
    <row r="303" spans="4:4" ht="15.6">
      <c r="D303" s="21"/>
    </row>
    <row r="304" spans="4:4" ht="15.6">
      <c r="D304" s="21"/>
    </row>
    <row r="305" spans="4:4" ht="15.6">
      <c r="D305" s="21"/>
    </row>
    <row r="306" spans="4:4" ht="15.6">
      <c r="D306" s="21"/>
    </row>
    <row r="307" spans="4:4" ht="15.6">
      <c r="D307" s="21"/>
    </row>
    <row r="308" spans="4:4" ht="15.6">
      <c r="D308" s="21"/>
    </row>
    <row r="309" spans="4:4" ht="15.6">
      <c r="D309" s="21"/>
    </row>
    <row r="310" spans="4:4" ht="15.6">
      <c r="D310" s="21"/>
    </row>
    <row r="311" spans="4:4" ht="15.6">
      <c r="D311" s="21"/>
    </row>
    <row r="312" spans="4:4" ht="15.6">
      <c r="D312" s="21"/>
    </row>
    <row r="313" spans="4:4" ht="15.6">
      <c r="D313" s="21"/>
    </row>
    <row r="314" spans="4:4" ht="15.6">
      <c r="D314" s="21"/>
    </row>
    <row r="315" spans="4:4" ht="15.6">
      <c r="D315" s="21"/>
    </row>
    <row r="316" spans="4:4" ht="15.6">
      <c r="D316" s="21"/>
    </row>
    <row r="317" spans="4:4" ht="15.6">
      <c r="D317" s="21"/>
    </row>
    <row r="318" spans="4:4" ht="15.6">
      <c r="D318" s="21"/>
    </row>
    <row r="319" spans="4:4" ht="15.6">
      <c r="D319" s="21"/>
    </row>
    <row r="320" spans="4:4" ht="15.6">
      <c r="D320" s="21"/>
    </row>
    <row r="321" spans="4:4" ht="15.6">
      <c r="D321" s="21"/>
    </row>
    <row r="322" spans="4:4" ht="15.6">
      <c r="D322" s="21"/>
    </row>
    <row r="323" spans="4:4" ht="15.6">
      <c r="D323" s="21"/>
    </row>
    <row r="324" spans="4:4" ht="15.6">
      <c r="D324" s="21"/>
    </row>
    <row r="325" spans="4:4" ht="15.6">
      <c r="D325" s="21"/>
    </row>
    <row r="326" spans="4:4" ht="15.6">
      <c r="D326" s="21"/>
    </row>
    <row r="327" spans="4:4" ht="15.6">
      <c r="D327" s="21"/>
    </row>
    <row r="328" spans="4:4" ht="15.6">
      <c r="D328" s="21"/>
    </row>
    <row r="329" spans="4:4" ht="15.6">
      <c r="D329" s="21"/>
    </row>
    <row r="330" spans="4:4" ht="15.6">
      <c r="D330" s="21"/>
    </row>
    <row r="331" spans="4:4" ht="15.6">
      <c r="D331" s="21"/>
    </row>
    <row r="332" spans="4:4" ht="15.6">
      <c r="D332" s="21"/>
    </row>
    <row r="333" spans="4:4" ht="15.6">
      <c r="D333" s="21"/>
    </row>
    <row r="334" spans="4:4" ht="15.6">
      <c r="D334" s="21"/>
    </row>
    <row r="335" spans="4:4" ht="15.6">
      <c r="D335" s="21"/>
    </row>
    <row r="336" spans="4:4" ht="15.6">
      <c r="D336" s="21"/>
    </row>
    <row r="337" spans="4:4" ht="15.6">
      <c r="D337" s="21"/>
    </row>
    <row r="338" spans="4:4" ht="15.6">
      <c r="D338" s="21"/>
    </row>
    <row r="339" spans="4:4" ht="15.6">
      <c r="D339" s="21"/>
    </row>
    <row r="340" spans="4:4" ht="15.6">
      <c r="D340" s="21"/>
    </row>
    <row r="341" spans="4:4" ht="15.6">
      <c r="D341" s="21"/>
    </row>
    <row r="342" spans="4:4" ht="15.6">
      <c r="D342" s="21"/>
    </row>
    <row r="343" spans="4:4" ht="15.6">
      <c r="D343" s="21"/>
    </row>
    <row r="344" spans="4:4" ht="15.6">
      <c r="D344" s="21"/>
    </row>
    <row r="345" spans="4:4" ht="15.6">
      <c r="D345" s="21"/>
    </row>
    <row r="346" spans="4:4" ht="15.6">
      <c r="D346" s="21"/>
    </row>
    <row r="347" spans="4:4" ht="15.6">
      <c r="D347" s="21"/>
    </row>
    <row r="348" spans="4:4" ht="15.6">
      <c r="D348" s="21"/>
    </row>
    <row r="349" spans="4:4" ht="15.6">
      <c r="D349" s="21"/>
    </row>
    <row r="350" spans="4:4" ht="15.6">
      <c r="D350" s="21"/>
    </row>
    <row r="351" spans="4:4" ht="15.6">
      <c r="D351" s="21"/>
    </row>
    <row r="352" spans="4:4" ht="15.6">
      <c r="D352" s="21"/>
    </row>
    <row r="353" spans="4:4" ht="15.6">
      <c r="D353" s="21"/>
    </row>
    <row r="354" spans="4:4" ht="15.6">
      <c r="D354" s="21"/>
    </row>
    <row r="355" spans="4:4" ht="15.6">
      <c r="D355" s="21"/>
    </row>
    <row r="356" spans="4:4" ht="15.6">
      <c r="D356" s="21"/>
    </row>
    <row r="357" spans="4:4" ht="15.6">
      <c r="D357" s="21"/>
    </row>
    <row r="358" spans="4:4" ht="15.6">
      <c r="D358" s="21"/>
    </row>
    <row r="359" spans="4:4" ht="15.6">
      <c r="D359" s="21"/>
    </row>
    <row r="360" spans="4:4" ht="15.6">
      <c r="D360" s="21"/>
    </row>
    <row r="361" spans="4:4" ht="15.6">
      <c r="D361" s="21"/>
    </row>
    <row r="362" spans="4:4" ht="15.6">
      <c r="D362" s="21"/>
    </row>
    <row r="363" spans="4:4" ht="15.6">
      <c r="D363" s="21"/>
    </row>
    <row r="364" spans="4:4" ht="15.6">
      <c r="D364" s="21"/>
    </row>
    <row r="365" spans="4:4" ht="15.6">
      <c r="D365" s="21"/>
    </row>
    <row r="366" spans="4:4" ht="15.6">
      <c r="D366" s="21"/>
    </row>
    <row r="367" spans="4:4" ht="15.6">
      <c r="D367" s="21"/>
    </row>
    <row r="368" spans="4:4" ht="15.6">
      <c r="D368" s="21"/>
    </row>
    <row r="369" spans="4:4" ht="15.6">
      <c r="D369" s="21"/>
    </row>
    <row r="370" spans="4:4" ht="15.6">
      <c r="D370" s="21"/>
    </row>
    <row r="371" spans="4:4" ht="15.6">
      <c r="D371" s="21"/>
    </row>
    <row r="372" spans="4:4" ht="15.6">
      <c r="D372" s="21"/>
    </row>
    <row r="373" spans="4:4" ht="15.6">
      <c r="D373" s="21"/>
    </row>
    <row r="374" spans="4:4" ht="15.6">
      <c r="D374" s="21"/>
    </row>
    <row r="375" spans="4:4" ht="15.6">
      <c r="D375" s="21"/>
    </row>
    <row r="376" spans="4:4" ht="15.6">
      <c r="D376" s="21"/>
    </row>
    <row r="377" spans="4:4" ht="15.6">
      <c r="D377" s="21"/>
    </row>
    <row r="378" spans="4:4" ht="15.6">
      <c r="D378" s="21"/>
    </row>
    <row r="379" spans="4:4" ht="15.6">
      <c r="D379" s="21"/>
    </row>
    <row r="380" spans="4:4" ht="15.6">
      <c r="D380" s="21"/>
    </row>
    <row r="381" spans="4:4" ht="15.6">
      <c r="D381" s="21"/>
    </row>
    <row r="382" spans="4:4" ht="15.6">
      <c r="D382" s="21"/>
    </row>
    <row r="383" spans="4:4" ht="15.6">
      <c r="D383" s="21"/>
    </row>
    <row r="384" spans="4:4" ht="15.6">
      <c r="D384" s="21"/>
    </row>
    <row r="385" spans="4:4" ht="15.6">
      <c r="D385" s="21"/>
    </row>
    <row r="386" spans="4:4" ht="15.6">
      <c r="D386" s="21"/>
    </row>
    <row r="387" spans="4:4" ht="15.6">
      <c r="D387" s="21"/>
    </row>
    <row r="388" spans="4:4" ht="15.6">
      <c r="D388" s="21"/>
    </row>
    <row r="389" spans="4:4" ht="15.6">
      <c r="D389" s="21"/>
    </row>
    <row r="390" spans="4:4" ht="15.6">
      <c r="D390" s="21"/>
    </row>
    <row r="391" spans="4:4" ht="15.6">
      <c r="D391" s="21"/>
    </row>
    <row r="392" spans="4:4" ht="15.6">
      <c r="D392" s="21"/>
    </row>
    <row r="393" spans="4:4" ht="15.6">
      <c r="D393" s="21"/>
    </row>
    <row r="394" spans="4:4" ht="15.6">
      <c r="D394" s="21"/>
    </row>
    <row r="395" spans="4:4" ht="15.6">
      <c r="D395" s="21"/>
    </row>
    <row r="396" spans="4:4" ht="15.6">
      <c r="D396" s="21"/>
    </row>
    <row r="397" spans="4:4" ht="15.6">
      <c r="D397" s="21"/>
    </row>
    <row r="398" spans="4:4" ht="15.6">
      <c r="D398" s="21"/>
    </row>
    <row r="399" spans="4:4" ht="15.6">
      <c r="D399" s="21"/>
    </row>
    <row r="400" spans="4:4" ht="15.6">
      <c r="D400" s="21"/>
    </row>
    <row r="401" spans="4:4" ht="15.6">
      <c r="D401" s="21"/>
    </row>
    <row r="402" spans="4:4" ht="15.6">
      <c r="D402" s="21"/>
    </row>
    <row r="403" spans="4:4" ht="15.6">
      <c r="D403" s="21"/>
    </row>
    <row r="404" spans="4:4" ht="15.6">
      <c r="D404" s="21"/>
    </row>
    <row r="405" spans="4:4" ht="15.6">
      <c r="D405" s="21"/>
    </row>
    <row r="406" spans="4:4" ht="15.6">
      <c r="D406" s="21"/>
    </row>
    <row r="407" spans="4:4" ht="15.6">
      <c r="D407" s="21"/>
    </row>
    <row r="408" spans="4:4" ht="15.6">
      <c r="D408" s="21"/>
    </row>
    <row r="409" spans="4:4" ht="15.6">
      <c r="D409" s="21"/>
    </row>
    <row r="410" spans="4:4" ht="15.6">
      <c r="D410" s="21"/>
    </row>
    <row r="411" spans="4:4" ht="15.6">
      <c r="D411" s="21"/>
    </row>
    <row r="412" spans="4:4" ht="15.6">
      <c r="D412" s="21"/>
    </row>
    <row r="413" spans="4:4" ht="15.6">
      <c r="D413" s="21"/>
    </row>
    <row r="414" spans="4:4" ht="15.6">
      <c r="D414" s="21"/>
    </row>
    <row r="415" spans="4:4" ht="15.6">
      <c r="D415" s="21"/>
    </row>
    <row r="416" spans="4:4" ht="15.6">
      <c r="D416" s="21"/>
    </row>
    <row r="417" spans="4:4" ht="15.6">
      <c r="D417" s="21"/>
    </row>
    <row r="418" spans="4:4" ht="15.6">
      <c r="D418" s="21"/>
    </row>
    <row r="419" spans="4:4" ht="15.6">
      <c r="D419" s="21"/>
    </row>
    <row r="420" spans="4:4" ht="15.6">
      <c r="D420" s="21"/>
    </row>
    <row r="421" spans="4:4" ht="15.6">
      <c r="D421" s="21"/>
    </row>
    <row r="422" spans="4:4" ht="15.6">
      <c r="D422" s="21"/>
    </row>
    <row r="423" spans="4:4" ht="15.6">
      <c r="D423" s="21"/>
    </row>
    <row r="424" spans="4:4" ht="15.6">
      <c r="D424" s="21"/>
    </row>
    <row r="425" spans="4:4" ht="15.6">
      <c r="D425" s="21"/>
    </row>
    <row r="426" spans="4:4" ht="15.6">
      <c r="D426" s="21"/>
    </row>
    <row r="427" spans="4:4" ht="15.6">
      <c r="D427" s="21"/>
    </row>
    <row r="428" spans="4:4" ht="15.6">
      <c r="D428" s="21"/>
    </row>
    <row r="429" spans="4:4" ht="15.6">
      <c r="D429" s="21"/>
    </row>
    <row r="430" spans="4:4" ht="15.6">
      <c r="D430" s="21"/>
    </row>
    <row r="431" spans="4:4" ht="15.6">
      <c r="D431" s="21"/>
    </row>
    <row r="432" spans="4:4" ht="15.6">
      <c r="D432" s="21"/>
    </row>
    <row r="433" spans="4:4" ht="15.6">
      <c r="D433" s="21"/>
    </row>
    <row r="434" spans="4:4" ht="15.6">
      <c r="D434" s="21"/>
    </row>
    <row r="435" spans="4:4" ht="15.6">
      <c r="D435" s="21"/>
    </row>
    <row r="436" spans="4:4" ht="15.6">
      <c r="D436" s="21"/>
    </row>
    <row r="437" spans="4:4" ht="15.6">
      <c r="D437" s="21"/>
    </row>
    <row r="438" spans="4:4" ht="15.6">
      <c r="D438" s="21"/>
    </row>
    <row r="439" spans="4:4" ht="15.6">
      <c r="D439" s="21"/>
    </row>
    <row r="440" spans="4:4" ht="15.6">
      <c r="D440" s="21"/>
    </row>
    <row r="441" spans="4:4" ht="15.6">
      <c r="D441" s="21"/>
    </row>
    <row r="442" spans="4:4" ht="15.6">
      <c r="D442" s="21"/>
    </row>
    <row r="443" spans="4:4" ht="15.6">
      <c r="D443" s="21"/>
    </row>
    <row r="444" spans="4:4" ht="15.6">
      <c r="D444" s="21"/>
    </row>
    <row r="445" spans="4:4" ht="15.6">
      <c r="D445" s="21"/>
    </row>
    <row r="446" spans="4:4" ht="15.6">
      <c r="D446" s="21"/>
    </row>
    <row r="447" spans="4:4" ht="15.6">
      <c r="D447" s="21"/>
    </row>
    <row r="448" spans="4:4" ht="15.6">
      <c r="D448" s="21"/>
    </row>
    <row r="449" spans="4:4" ht="15.6">
      <c r="D449" s="21"/>
    </row>
    <row r="450" spans="4:4" ht="15.6">
      <c r="D450" s="21"/>
    </row>
    <row r="451" spans="4:4" ht="15.6">
      <c r="D451" s="21"/>
    </row>
    <row r="452" spans="4:4" ht="15.6">
      <c r="D452" s="21"/>
    </row>
    <row r="453" spans="4:4" ht="15.6">
      <c r="D453" s="21"/>
    </row>
    <row r="454" spans="4:4" ht="15.6">
      <c r="D454" s="21"/>
    </row>
    <row r="455" spans="4:4" ht="15.6">
      <c r="D455" s="21"/>
    </row>
    <row r="456" spans="4:4" ht="15.6">
      <c r="D456" s="21"/>
    </row>
    <row r="457" spans="4:4" ht="15.6">
      <c r="D457" s="21"/>
    </row>
    <row r="458" spans="4:4" ht="15.6">
      <c r="D458" s="21"/>
    </row>
    <row r="459" spans="4:4" ht="15.6">
      <c r="D459" s="21"/>
    </row>
    <row r="460" spans="4:4" ht="15.6">
      <c r="D460" s="21"/>
    </row>
    <row r="461" spans="4:4" ht="15.6">
      <c r="D461" s="21"/>
    </row>
    <row r="462" spans="4:4" ht="15.6">
      <c r="D462" s="21"/>
    </row>
    <row r="463" spans="4:4" ht="15.6">
      <c r="D463" s="21"/>
    </row>
    <row r="464" spans="4:4" ht="15.6">
      <c r="D464" s="21"/>
    </row>
    <row r="465" spans="4:4" ht="15.6">
      <c r="D465" s="21"/>
    </row>
    <row r="466" spans="4:4" ht="15.6">
      <c r="D466" s="21"/>
    </row>
    <row r="467" spans="4:4" ht="15.6">
      <c r="D467" s="21"/>
    </row>
    <row r="468" spans="4:4" ht="15.6">
      <c r="D468" s="21"/>
    </row>
    <row r="469" spans="4:4" ht="15.6">
      <c r="D469" s="21"/>
    </row>
    <row r="470" spans="4:4" ht="15.6">
      <c r="D470" s="21"/>
    </row>
    <row r="471" spans="4:4" ht="15.6">
      <c r="D471" s="21"/>
    </row>
    <row r="472" spans="4:4" ht="15.6">
      <c r="D472" s="21"/>
    </row>
    <row r="473" spans="4:4" ht="15.6">
      <c r="D473" s="21"/>
    </row>
    <row r="474" spans="4:4" ht="15.6">
      <c r="D474" s="21"/>
    </row>
    <row r="475" spans="4:4" ht="15.6">
      <c r="D475" s="21"/>
    </row>
    <row r="476" spans="4:4" ht="15.6">
      <c r="D476" s="21"/>
    </row>
    <row r="477" spans="4:4" ht="15.6">
      <c r="D477" s="21"/>
    </row>
    <row r="478" spans="4:4" ht="15.6">
      <c r="D478" s="21"/>
    </row>
    <row r="479" spans="4:4" ht="15.6">
      <c r="D479" s="21"/>
    </row>
    <row r="480" spans="4:4" ht="15.6">
      <c r="D480" s="21"/>
    </row>
    <row r="481" spans="4:4" ht="15.6">
      <c r="D481" s="21"/>
    </row>
    <row r="482" spans="4:4" ht="15.6">
      <c r="D482" s="21"/>
    </row>
    <row r="483" spans="4:4" ht="15.6">
      <c r="D483" s="21"/>
    </row>
    <row r="484" spans="4:4" ht="15.6">
      <c r="D484" s="21"/>
    </row>
    <row r="485" spans="4:4" ht="15.6">
      <c r="D485" s="21"/>
    </row>
    <row r="486" spans="4:4" ht="15.6">
      <c r="D486" s="21"/>
    </row>
    <row r="487" spans="4:4" ht="15.6">
      <c r="D487" s="21"/>
    </row>
    <row r="488" spans="4:4" ht="15.6">
      <c r="D488" s="21"/>
    </row>
    <row r="489" spans="4:4" ht="15.6">
      <c r="D489" s="21"/>
    </row>
    <row r="490" spans="4:4" ht="15.6">
      <c r="D490" s="21"/>
    </row>
    <row r="491" spans="4:4" ht="15.6">
      <c r="D491" s="21"/>
    </row>
    <row r="492" spans="4:4" ht="15.6">
      <c r="D492" s="21"/>
    </row>
    <row r="493" spans="4:4" ht="15.6">
      <c r="D493" s="21"/>
    </row>
    <row r="494" spans="4:4" ht="15.6">
      <c r="D494" s="21"/>
    </row>
    <row r="495" spans="4:4" ht="15.6">
      <c r="D495" s="21"/>
    </row>
    <row r="496" spans="4:4" ht="15.6">
      <c r="D496" s="21"/>
    </row>
    <row r="497" spans="4:4" ht="15.6">
      <c r="D497" s="21"/>
    </row>
    <row r="498" spans="4:4" ht="15.6">
      <c r="D498" s="21"/>
    </row>
    <row r="499" spans="4:4" ht="15.6">
      <c r="D499" s="21"/>
    </row>
    <row r="500" spans="4:4" ht="15.6">
      <c r="D500" s="21"/>
    </row>
    <row r="501" spans="4:4" ht="15.6">
      <c r="D501" s="21"/>
    </row>
    <row r="502" spans="4:4" ht="15.6">
      <c r="D502" s="21"/>
    </row>
    <row r="503" spans="4:4" ht="15.6">
      <c r="D503" s="21"/>
    </row>
    <row r="504" spans="4:4" ht="15.6">
      <c r="D504" s="21"/>
    </row>
    <row r="505" spans="4:4" ht="15.6">
      <c r="D505" s="21"/>
    </row>
    <row r="506" spans="4:4" ht="15.6">
      <c r="D506" s="21"/>
    </row>
    <row r="507" spans="4:4" ht="15.6">
      <c r="D507" s="21"/>
    </row>
    <row r="508" spans="4:4" ht="15.6">
      <c r="D508" s="21"/>
    </row>
    <row r="509" spans="4:4" ht="15.6">
      <c r="D509" s="21"/>
    </row>
    <row r="510" spans="4:4" ht="15.6">
      <c r="D510" s="21"/>
    </row>
    <row r="511" spans="4:4" ht="15.6">
      <c r="D511" s="21"/>
    </row>
    <row r="512" spans="4:4" ht="15.6">
      <c r="D512" s="21"/>
    </row>
    <row r="513" spans="4:4" ht="15.6">
      <c r="D513" s="21"/>
    </row>
    <row r="514" spans="4:4" ht="15.6">
      <c r="D514" s="21"/>
    </row>
    <row r="515" spans="4:4" ht="15.6">
      <c r="D515" s="21"/>
    </row>
    <row r="516" spans="4:4" ht="15.6">
      <c r="D516" s="21"/>
    </row>
    <row r="517" spans="4:4" ht="15.6">
      <c r="D517" s="21"/>
    </row>
    <row r="518" spans="4:4" ht="15.6">
      <c r="D518" s="21"/>
    </row>
    <row r="519" spans="4:4" ht="15.6">
      <c r="D519" s="21"/>
    </row>
    <row r="520" spans="4:4" ht="15.6">
      <c r="D520" s="21"/>
    </row>
    <row r="521" spans="4:4" ht="15.6">
      <c r="D521" s="21"/>
    </row>
    <row r="522" spans="4:4" ht="15.6">
      <c r="D522" s="21"/>
    </row>
    <row r="523" spans="4:4" ht="15.6">
      <c r="D523" s="21"/>
    </row>
    <row r="524" spans="4:4" ht="15.6">
      <c r="D524" s="21"/>
    </row>
    <row r="525" spans="4:4" ht="15.6">
      <c r="D525" s="21"/>
    </row>
    <row r="526" spans="4:4" ht="15.6">
      <c r="D526" s="21"/>
    </row>
    <row r="527" spans="4:4" ht="15.6">
      <c r="D527" s="21"/>
    </row>
    <row r="528" spans="4:4" ht="15.6">
      <c r="D528" s="21"/>
    </row>
    <row r="529" spans="4:4" ht="15.6">
      <c r="D529" s="21"/>
    </row>
    <row r="530" spans="4:4" ht="15.6">
      <c r="D530" s="21"/>
    </row>
    <row r="531" spans="4:4" ht="15.6">
      <c r="D531" s="21"/>
    </row>
    <row r="532" spans="4:4" ht="15.6">
      <c r="D532" s="21"/>
    </row>
    <row r="533" spans="4:4" ht="15.6">
      <c r="D533" s="21"/>
    </row>
    <row r="534" spans="4:4" ht="15.6">
      <c r="D534" s="21"/>
    </row>
    <row r="535" spans="4:4" ht="15.6">
      <c r="D535" s="21"/>
    </row>
    <row r="536" spans="4:4" ht="15.6">
      <c r="D536" s="21"/>
    </row>
    <row r="537" spans="4:4" ht="15.6">
      <c r="D537" s="21"/>
    </row>
    <row r="538" spans="4:4" ht="15.6">
      <c r="D538" s="21"/>
    </row>
    <row r="539" spans="4:4" ht="15.6">
      <c r="D539" s="21"/>
    </row>
    <row r="540" spans="4:4" ht="15.6">
      <c r="D540" s="21"/>
    </row>
    <row r="541" spans="4:4" ht="15.6">
      <c r="D541" s="21"/>
    </row>
    <row r="542" spans="4:4" ht="15.6">
      <c r="D542" s="21"/>
    </row>
    <row r="543" spans="4:4" ht="15.6">
      <c r="D543" s="21"/>
    </row>
    <row r="544" spans="4:4" ht="15.6">
      <c r="D544" s="21"/>
    </row>
    <row r="545" spans="4:4" ht="15.6">
      <c r="D545" s="21"/>
    </row>
    <row r="546" spans="4:4" ht="15.6">
      <c r="D546" s="21"/>
    </row>
    <row r="547" spans="4:4" ht="15.6">
      <c r="D547" s="21"/>
    </row>
    <row r="548" spans="4:4" ht="15.6">
      <c r="D548" s="21"/>
    </row>
    <row r="549" spans="4:4" ht="15.6">
      <c r="D549" s="21"/>
    </row>
    <row r="550" spans="4:4" ht="15.6">
      <c r="D550" s="21"/>
    </row>
    <row r="551" spans="4:4" ht="15.6">
      <c r="D551" s="21"/>
    </row>
    <row r="552" spans="4:4" ht="15.6">
      <c r="D552" s="21"/>
    </row>
    <row r="553" spans="4:4" ht="15.6">
      <c r="D553" s="21"/>
    </row>
    <row r="554" spans="4:4" ht="15.6">
      <c r="D554" s="21"/>
    </row>
    <row r="555" spans="4:4" ht="15.6">
      <c r="D555" s="21"/>
    </row>
    <row r="556" spans="4:4" ht="15.6">
      <c r="D556" s="21"/>
    </row>
    <row r="557" spans="4:4" ht="15.6">
      <c r="D557" s="21"/>
    </row>
    <row r="558" spans="4:4" ht="15.6">
      <c r="D558" s="21"/>
    </row>
    <row r="559" spans="4:4" ht="15.6">
      <c r="D559" s="21"/>
    </row>
    <row r="560" spans="4:4" ht="15.6">
      <c r="D560" s="21"/>
    </row>
    <row r="561" spans="4:4" ht="15.6">
      <c r="D561" s="21"/>
    </row>
    <row r="562" spans="4:4" ht="15.6">
      <c r="D562" s="21"/>
    </row>
    <row r="563" spans="4:4" ht="15.6">
      <c r="D563" s="21"/>
    </row>
    <row r="564" spans="4:4" ht="15.6">
      <c r="D564" s="21"/>
    </row>
    <row r="565" spans="4:4" ht="15.6">
      <c r="D565" s="21"/>
    </row>
    <row r="566" spans="4:4" ht="15.6">
      <c r="D566" s="21"/>
    </row>
    <row r="567" spans="4:4" ht="15.6">
      <c r="D567" s="21"/>
    </row>
    <row r="568" spans="4:4" ht="15.6">
      <c r="D568" s="21"/>
    </row>
    <row r="569" spans="4:4" ht="15.6">
      <c r="D569" s="21"/>
    </row>
    <row r="570" spans="4:4" ht="15.6">
      <c r="D570" s="21"/>
    </row>
    <row r="571" spans="4:4" ht="15.6">
      <c r="D571" s="21"/>
    </row>
    <row r="572" spans="4:4" ht="15.6">
      <c r="D572" s="21"/>
    </row>
    <row r="573" spans="4:4" ht="15.6">
      <c r="D573" s="21"/>
    </row>
    <row r="574" spans="4:4" ht="15.6">
      <c r="D574" s="21"/>
    </row>
    <row r="575" spans="4:4" ht="15.6">
      <c r="D575" s="21"/>
    </row>
    <row r="576" spans="4:4" ht="15.6">
      <c r="D576" s="21"/>
    </row>
    <row r="577" spans="4:4" ht="15.6">
      <c r="D577" s="21"/>
    </row>
    <row r="578" spans="4:4" ht="15.6">
      <c r="D578" s="21"/>
    </row>
    <row r="579" spans="4:4" ht="15.6">
      <c r="D579" s="21"/>
    </row>
    <row r="580" spans="4:4" ht="15.6">
      <c r="D580" s="21"/>
    </row>
    <row r="581" spans="4:4" ht="15.6">
      <c r="D581" s="21"/>
    </row>
    <row r="582" spans="4:4" ht="15.6">
      <c r="D582" s="21"/>
    </row>
    <row r="583" spans="4:4" ht="15.6">
      <c r="D583" s="21"/>
    </row>
    <row r="584" spans="4:4" ht="15.6">
      <c r="D584" s="21"/>
    </row>
    <row r="585" spans="4:4" ht="15.6">
      <c r="D585" s="21"/>
    </row>
    <row r="586" spans="4:4" ht="15.6">
      <c r="D586" s="21"/>
    </row>
    <row r="587" spans="4:4" ht="15.6">
      <c r="D587" s="21"/>
    </row>
    <row r="588" spans="4:4" ht="15.6">
      <c r="D588" s="21"/>
    </row>
    <row r="589" spans="4:4" ht="15.6">
      <c r="D589" s="21"/>
    </row>
    <row r="590" spans="4:4" ht="15.6">
      <c r="D590" s="21"/>
    </row>
    <row r="591" spans="4:4" ht="15.6">
      <c r="D591" s="21"/>
    </row>
    <row r="592" spans="4:4" ht="15.6">
      <c r="D592" s="21"/>
    </row>
    <row r="593" spans="4:4" ht="15.6">
      <c r="D593" s="21"/>
    </row>
    <row r="594" spans="4:4" ht="15.6">
      <c r="D594" s="21"/>
    </row>
    <row r="595" spans="4:4" ht="15.6">
      <c r="D595" s="21"/>
    </row>
    <row r="596" spans="4:4" ht="15.6">
      <c r="D596" s="21"/>
    </row>
    <row r="597" spans="4:4" ht="15.6">
      <c r="D597" s="21"/>
    </row>
    <row r="598" spans="4:4" ht="15.6">
      <c r="D598" s="21"/>
    </row>
    <row r="599" spans="4:4" ht="15.6">
      <c r="D599" s="21"/>
    </row>
    <row r="600" spans="4:4" ht="15.6">
      <c r="D600" s="21"/>
    </row>
    <row r="601" spans="4:4" ht="15.6">
      <c r="D601" s="21"/>
    </row>
    <row r="602" spans="4:4" ht="15.6">
      <c r="D602" s="21"/>
    </row>
    <row r="603" spans="4:4" ht="15.6">
      <c r="D603" s="21"/>
    </row>
    <row r="604" spans="4:4" ht="15.6">
      <c r="D604" s="21"/>
    </row>
    <row r="605" spans="4:4" ht="15.6">
      <c r="D605" s="21"/>
    </row>
    <row r="606" spans="4:4" ht="15.6">
      <c r="D606" s="21"/>
    </row>
    <row r="607" spans="4:4" ht="15.6">
      <c r="D607" s="21"/>
    </row>
    <row r="608" spans="4:4" ht="15.6">
      <c r="D608" s="21"/>
    </row>
    <row r="609" spans="4:4" ht="15.6">
      <c r="D609" s="21"/>
    </row>
    <row r="610" spans="4:4" ht="15.6">
      <c r="D610" s="21"/>
    </row>
    <row r="611" spans="4:4" ht="15.6">
      <c r="D611" s="21"/>
    </row>
    <row r="612" spans="4:4" ht="15.6">
      <c r="D612" s="21"/>
    </row>
    <row r="613" spans="4:4" ht="15.6">
      <c r="D613" s="21"/>
    </row>
    <row r="614" spans="4:4" ht="15.6">
      <c r="D614" s="21"/>
    </row>
    <row r="615" spans="4:4" ht="15.6">
      <c r="D615" s="21"/>
    </row>
    <row r="616" spans="4:4" ht="15.6">
      <c r="D616" s="21"/>
    </row>
    <row r="617" spans="4:4" ht="15.6">
      <c r="D617" s="21"/>
    </row>
    <row r="618" spans="4:4" ht="15.6">
      <c r="D618" s="21"/>
    </row>
    <row r="619" spans="4:4" ht="15.6">
      <c r="D619" s="21"/>
    </row>
    <row r="620" spans="4:4" ht="15.6">
      <c r="D620" s="21"/>
    </row>
    <row r="621" spans="4:4" ht="15.6">
      <c r="D621" s="21"/>
    </row>
    <row r="622" spans="4:4" ht="15.6">
      <c r="D622" s="21"/>
    </row>
    <row r="623" spans="4:4" ht="15.6">
      <c r="D623" s="21"/>
    </row>
    <row r="624" spans="4:4" ht="15.6">
      <c r="D624" s="21"/>
    </row>
    <row r="625" spans="4:4" ht="15.6">
      <c r="D625" s="21"/>
    </row>
    <row r="626" spans="4:4" ht="15.6">
      <c r="D626" s="21"/>
    </row>
    <row r="627" spans="4:4" ht="15.6">
      <c r="D627" s="21"/>
    </row>
    <row r="628" spans="4:4" ht="15.6">
      <c r="D628" s="21"/>
    </row>
    <row r="629" spans="4:4" ht="15.6">
      <c r="D629" s="21"/>
    </row>
    <row r="630" spans="4:4" ht="15.6">
      <c r="D630" s="21"/>
    </row>
    <row r="631" spans="4:4" ht="15.6">
      <c r="D631" s="21"/>
    </row>
    <row r="632" spans="4:4" ht="15.6">
      <c r="D632" s="21"/>
    </row>
    <row r="633" spans="4:4" ht="15.6">
      <c r="D633" s="21"/>
    </row>
    <row r="634" spans="4:4" ht="15.6">
      <c r="D634" s="21"/>
    </row>
    <row r="635" spans="4:4" ht="15.6">
      <c r="D635" s="21"/>
    </row>
    <row r="636" spans="4:4" ht="15.6">
      <c r="D636" s="21"/>
    </row>
    <row r="637" spans="4:4" ht="15.6">
      <c r="D637" s="21"/>
    </row>
    <row r="638" spans="4:4" ht="15.6">
      <c r="D638" s="21"/>
    </row>
    <row r="639" spans="4:4" ht="15.6">
      <c r="D639" s="21"/>
    </row>
    <row r="640" spans="4:4" ht="15.6">
      <c r="D640" s="21"/>
    </row>
    <row r="641" spans="4:4" ht="15.6">
      <c r="D641" s="21"/>
    </row>
    <row r="642" spans="4:4" ht="15.6">
      <c r="D642" s="21"/>
    </row>
    <row r="643" spans="4:4" ht="15.6">
      <c r="D643" s="21"/>
    </row>
    <row r="644" spans="4:4" ht="15.6">
      <c r="D644" s="21"/>
    </row>
    <row r="645" spans="4:4" ht="15.6">
      <c r="D645" s="21"/>
    </row>
    <row r="646" spans="4:4" ht="15.6">
      <c r="D646" s="21"/>
    </row>
    <row r="647" spans="4:4" ht="15.6">
      <c r="D647" s="21"/>
    </row>
    <row r="648" spans="4:4" ht="15.6">
      <c r="D648" s="21"/>
    </row>
    <row r="649" spans="4:4" ht="15.6">
      <c r="D649" s="21"/>
    </row>
    <row r="650" spans="4:4" ht="15.6">
      <c r="D650" s="21"/>
    </row>
    <row r="651" spans="4:4" ht="15.6">
      <c r="D651" s="21"/>
    </row>
    <row r="652" spans="4:4" ht="15.6">
      <c r="D652" s="21"/>
    </row>
    <row r="653" spans="4:4" ht="15.6">
      <c r="D653" s="21"/>
    </row>
    <row r="654" spans="4:4" ht="15.6">
      <c r="D654" s="21"/>
    </row>
    <row r="655" spans="4:4" ht="15.6">
      <c r="D655" s="21"/>
    </row>
    <row r="656" spans="4:4" ht="15.6">
      <c r="D656" s="21"/>
    </row>
    <row r="657" spans="4:4" ht="15.6">
      <c r="D657" s="21"/>
    </row>
    <row r="658" spans="4:4" ht="15.6">
      <c r="D658" s="21"/>
    </row>
    <row r="659" spans="4:4" ht="15.6">
      <c r="D659" s="21"/>
    </row>
    <row r="660" spans="4:4" ht="15.6">
      <c r="D660" s="21"/>
    </row>
    <row r="661" spans="4:4" ht="15.6">
      <c r="D661" s="21"/>
    </row>
    <row r="662" spans="4:4" ht="15.6">
      <c r="D662" s="21"/>
    </row>
    <row r="663" spans="4:4" ht="15.6">
      <c r="D663" s="21"/>
    </row>
    <row r="664" spans="4:4" ht="15.6">
      <c r="D664" s="21"/>
    </row>
    <row r="665" spans="4:4" ht="15.6">
      <c r="D665" s="21"/>
    </row>
    <row r="666" spans="4:4" ht="15.6">
      <c r="D666" s="21"/>
    </row>
    <row r="667" spans="4:4" ht="15.6">
      <c r="D667" s="21"/>
    </row>
    <row r="668" spans="4:4" ht="15.6">
      <c r="D668" s="21"/>
    </row>
    <row r="669" spans="4:4" ht="15.6">
      <c r="D669" s="21"/>
    </row>
    <row r="670" spans="4:4" ht="15.6">
      <c r="D670" s="21"/>
    </row>
    <row r="671" spans="4:4" ht="15.6">
      <c r="D671" s="21"/>
    </row>
    <row r="672" spans="4:4" ht="15.6">
      <c r="D672" s="21"/>
    </row>
    <row r="673" spans="4:4" ht="15.6">
      <c r="D673" s="21"/>
    </row>
    <row r="674" spans="4:4" ht="15.6">
      <c r="D674" s="21"/>
    </row>
    <row r="675" spans="4:4" ht="15.6">
      <c r="D675" s="21"/>
    </row>
    <row r="676" spans="4:4" ht="15.6">
      <c r="D676" s="21"/>
    </row>
    <row r="677" spans="4:4" ht="15.6">
      <c r="D677" s="21"/>
    </row>
    <row r="678" spans="4:4" ht="15.6">
      <c r="D678" s="21"/>
    </row>
    <row r="679" spans="4:4" ht="15.6">
      <c r="D679" s="21"/>
    </row>
    <row r="680" spans="4:4" ht="15.6">
      <c r="D680" s="21"/>
    </row>
    <row r="681" spans="4:4" ht="15.6">
      <c r="D681" s="21"/>
    </row>
    <row r="682" spans="4:4" ht="15.6">
      <c r="D682" s="21"/>
    </row>
    <row r="683" spans="4:4" ht="15.6">
      <c r="D683" s="21"/>
    </row>
    <row r="684" spans="4:4" ht="15.6">
      <c r="D684" s="21"/>
    </row>
    <row r="685" spans="4:4" ht="15.6">
      <c r="D685" s="21"/>
    </row>
    <row r="686" spans="4:4" ht="15.6">
      <c r="D686" s="21"/>
    </row>
    <row r="687" spans="4:4" ht="15.6">
      <c r="D687" s="21"/>
    </row>
    <row r="688" spans="4:4" ht="15.6">
      <c r="D688" s="21"/>
    </row>
    <row r="689" spans="4:4" ht="15.6">
      <c r="D689" s="21"/>
    </row>
    <row r="690" spans="4:4" ht="15.6">
      <c r="D690" s="21"/>
    </row>
    <row r="691" spans="4:4" ht="15.6">
      <c r="D691" s="21"/>
    </row>
    <row r="692" spans="4:4" ht="15.6">
      <c r="D692" s="21"/>
    </row>
    <row r="693" spans="4:4" ht="15.6">
      <c r="D693" s="21"/>
    </row>
    <row r="694" spans="4:4" ht="15.6">
      <c r="D694" s="21"/>
    </row>
    <row r="695" spans="4:4" ht="15.6">
      <c r="D695" s="21"/>
    </row>
    <row r="696" spans="4:4" ht="15.6">
      <c r="D696" s="21"/>
    </row>
    <row r="697" spans="4:4" ht="15.6">
      <c r="D697" s="21"/>
    </row>
    <row r="698" spans="4:4" ht="15.6">
      <c r="D698" s="21"/>
    </row>
    <row r="699" spans="4:4" ht="15.6">
      <c r="D699" s="21"/>
    </row>
    <row r="700" spans="4:4" ht="15.6">
      <c r="D700" s="21"/>
    </row>
    <row r="701" spans="4:4" ht="15.6">
      <c r="D701" s="21"/>
    </row>
    <row r="702" spans="4:4" ht="15.6">
      <c r="D702" s="21"/>
    </row>
    <row r="703" spans="4:4" ht="15.6">
      <c r="D703" s="21"/>
    </row>
    <row r="704" spans="4:4" ht="15.6">
      <c r="D704" s="21"/>
    </row>
    <row r="705" spans="4:4" ht="15.6">
      <c r="D705" s="21"/>
    </row>
    <row r="706" spans="4:4" ht="15.6">
      <c r="D706" s="21"/>
    </row>
    <row r="707" spans="4:4" ht="15.6">
      <c r="D707" s="21"/>
    </row>
    <row r="708" spans="4:4" ht="15.6">
      <c r="D708" s="21"/>
    </row>
    <row r="709" spans="4:4" ht="15.6">
      <c r="D709" s="21"/>
    </row>
    <row r="710" spans="4:4" ht="15.6">
      <c r="D710" s="21"/>
    </row>
    <row r="711" spans="4:4" ht="15.6">
      <c r="D711" s="21"/>
    </row>
    <row r="712" spans="4:4" ht="15.6">
      <c r="D712" s="21"/>
    </row>
    <row r="713" spans="4:4" ht="15.6">
      <c r="D713" s="21"/>
    </row>
    <row r="714" spans="4:4" ht="15.6">
      <c r="D714" s="21"/>
    </row>
    <row r="715" spans="4:4" ht="15.6">
      <c r="D715" s="21"/>
    </row>
    <row r="716" spans="4:4" ht="15.6">
      <c r="D716" s="21"/>
    </row>
    <row r="717" spans="4:4" ht="15.6">
      <c r="D717" s="21"/>
    </row>
    <row r="718" spans="4:4" ht="15.6">
      <c r="D718" s="21"/>
    </row>
    <row r="719" spans="4:4" ht="15.6">
      <c r="D719" s="21"/>
    </row>
    <row r="720" spans="4:4" ht="15.6">
      <c r="D720" s="21"/>
    </row>
    <row r="721" spans="4:4" ht="15.6">
      <c r="D721" s="21"/>
    </row>
    <row r="722" spans="4:4" ht="15.6">
      <c r="D722" s="21"/>
    </row>
    <row r="723" spans="4:4" ht="15.6">
      <c r="D723" s="21"/>
    </row>
    <row r="724" spans="4:4" ht="15.6">
      <c r="D724" s="21"/>
    </row>
    <row r="725" spans="4:4" ht="15.6">
      <c r="D725" s="21"/>
    </row>
    <row r="726" spans="4:4" ht="15.6">
      <c r="D726" s="21"/>
    </row>
    <row r="727" spans="4:4" ht="15.6">
      <c r="D727" s="21"/>
    </row>
    <row r="728" spans="4:4" ht="15.6">
      <c r="D728" s="21"/>
    </row>
    <row r="729" spans="4:4" ht="15.6">
      <c r="D729" s="21"/>
    </row>
    <row r="730" spans="4:4" ht="15.6">
      <c r="D730" s="21"/>
    </row>
    <row r="731" spans="4:4" ht="15.6">
      <c r="D731" s="21"/>
    </row>
    <row r="732" spans="4:4" ht="15.6">
      <c r="D732" s="21"/>
    </row>
    <row r="733" spans="4:4" ht="15.6">
      <c r="D733" s="21"/>
    </row>
    <row r="734" spans="4:4" ht="15.6">
      <c r="D734" s="21"/>
    </row>
    <row r="735" spans="4:4" ht="15.6">
      <c r="D735" s="21"/>
    </row>
    <row r="736" spans="4:4" ht="15.6">
      <c r="D736" s="21"/>
    </row>
    <row r="737" spans="4:4" ht="15.6">
      <c r="D737" s="21"/>
    </row>
    <row r="738" spans="4:4" ht="15.6">
      <c r="D738" s="21"/>
    </row>
    <row r="739" spans="4:4" ht="15.6">
      <c r="D739" s="21"/>
    </row>
    <row r="740" spans="4:4" ht="15.6">
      <c r="D740" s="21"/>
    </row>
    <row r="741" spans="4:4" ht="15.6">
      <c r="D741" s="21"/>
    </row>
    <row r="742" spans="4:4" ht="15.6">
      <c r="D742" s="21"/>
    </row>
    <row r="743" spans="4:4" ht="15.6">
      <c r="D743" s="21"/>
    </row>
    <row r="744" spans="4:4" ht="15.6">
      <c r="D744" s="21"/>
    </row>
    <row r="745" spans="4:4" ht="15.6">
      <c r="D745" s="21"/>
    </row>
    <row r="746" spans="4:4" ht="15.6">
      <c r="D746" s="21"/>
    </row>
    <row r="747" spans="4:4" ht="15.6">
      <c r="D747" s="21"/>
    </row>
    <row r="748" spans="4:4" ht="15.6">
      <c r="D748" s="21"/>
    </row>
    <row r="749" spans="4:4" ht="15.6">
      <c r="D749" s="21"/>
    </row>
    <row r="750" spans="4:4" ht="15.6">
      <c r="D750" s="21"/>
    </row>
    <row r="751" spans="4:4" ht="15.6">
      <c r="D751" s="21"/>
    </row>
    <row r="752" spans="4:4" ht="15.6">
      <c r="D752" s="21"/>
    </row>
    <row r="753" spans="4:4" ht="15.6">
      <c r="D753" s="21"/>
    </row>
    <row r="754" spans="4:4" ht="15.6">
      <c r="D754" s="21"/>
    </row>
    <row r="755" spans="4:4" ht="15.6">
      <c r="D755" s="21"/>
    </row>
    <row r="756" spans="4:4" ht="15.6">
      <c r="D756" s="21"/>
    </row>
    <row r="757" spans="4:4" ht="15.6">
      <c r="D757" s="21"/>
    </row>
    <row r="758" spans="4:4" ht="15.6">
      <c r="D758" s="21"/>
    </row>
    <row r="759" spans="4:4" ht="15.6">
      <c r="D759" s="21"/>
    </row>
    <row r="760" spans="4:4" ht="15.6">
      <c r="D760" s="21"/>
    </row>
    <row r="761" spans="4:4" ht="15.6">
      <c r="D761" s="21"/>
    </row>
    <row r="762" spans="4:4" ht="15.6">
      <c r="D762" s="21"/>
    </row>
    <row r="763" spans="4:4" ht="15.6">
      <c r="D763" s="21"/>
    </row>
    <row r="764" spans="4:4" ht="15.6">
      <c r="D764" s="21"/>
    </row>
    <row r="765" spans="4:4" ht="15.6">
      <c r="D765" s="21"/>
    </row>
    <row r="766" spans="4:4" ht="15.6">
      <c r="D766" s="21"/>
    </row>
    <row r="767" spans="4:4" ht="15.6">
      <c r="D767" s="21"/>
    </row>
    <row r="768" spans="4:4" ht="15.6">
      <c r="D768" s="21"/>
    </row>
    <row r="769" spans="4:4" ht="15.6">
      <c r="D769" s="21"/>
    </row>
    <row r="770" spans="4:4" ht="15.6">
      <c r="D770" s="21"/>
    </row>
    <row r="771" spans="4:4" ht="15.6">
      <c r="D771" s="21"/>
    </row>
    <row r="772" spans="4:4" ht="15.6">
      <c r="D772" s="21"/>
    </row>
    <row r="773" spans="4:4" ht="15.6">
      <c r="D773" s="21"/>
    </row>
    <row r="774" spans="4:4" ht="15.6">
      <c r="D774" s="21"/>
    </row>
    <row r="775" spans="4:4" ht="15.6">
      <c r="D775" s="21"/>
    </row>
    <row r="776" spans="4:4" ht="15.6">
      <c r="D776" s="21"/>
    </row>
    <row r="777" spans="4:4" ht="15.6">
      <c r="D777" s="21"/>
    </row>
    <row r="778" spans="4:4" ht="15.6">
      <c r="D778" s="21"/>
    </row>
    <row r="779" spans="4:4" ht="15.6">
      <c r="D779" s="21"/>
    </row>
    <row r="780" spans="4:4" ht="15.6">
      <c r="D780" s="21"/>
    </row>
    <row r="781" spans="4:4" ht="15.6">
      <c r="D781" s="21"/>
    </row>
    <row r="782" spans="4:4" ht="15.6">
      <c r="D782" s="21"/>
    </row>
    <row r="783" spans="4:4" ht="15.6">
      <c r="D783" s="21"/>
    </row>
    <row r="784" spans="4:4" ht="15.6">
      <c r="D784" s="21"/>
    </row>
    <row r="785" spans="4:4" ht="15.6">
      <c r="D785" s="21"/>
    </row>
    <row r="786" spans="4:4" ht="15.6">
      <c r="D786" s="21"/>
    </row>
    <row r="787" spans="4:4" ht="15.6">
      <c r="D787" s="21"/>
    </row>
    <row r="788" spans="4:4" ht="15.6">
      <c r="D788" s="21"/>
    </row>
    <row r="789" spans="4:4" ht="15.6">
      <c r="D789" s="21"/>
    </row>
    <row r="790" spans="4:4" ht="15.6">
      <c r="D790" s="21"/>
    </row>
    <row r="791" spans="4:4" ht="15.6">
      <c r="D791" s="21"/>
    </row>
    <row r="792" spans="4:4" ht="15.6">
      <c r="D792" s="21"/>
    </row>
    <row r="793" spans="4:4" ht="15.6">
      <c r="D793" s="21"/>
    </row>
    <row r="794" spans="4:4" ht="15.6">
      <c r="D794" s="21"/>
    </row>
    <row r="795" spans="4:4" ht="15.6">
      <c r="D795" s="21"/>
    </row>
    <row r="796" spans="4:4" ht="15.6">
      <c r="D796" s="21"/>
    </row>
    <row r="797" spans="4:4" ht="15.6">
      <c r="D797" s="21"/>
    </row>
    <row r="798" spans="4:4" ht="15.6">
      <c r="D798" s="21"/>
    </row>
    <row r="799" spans="4:4" ht="15.6">
      <c r="D799" s="21"/>
    </row>
    <row r="800" spans="4:4" ht="15.6">
      <c r="D800" s="21"/>
    </row>
    <row r="801" spans="4:4" ht="15.6">
      <c r="D801" s="21"/>
    </row>
    <row r="802" spans="4:4" ht="15.6">
      <c r="D802" s="21"/>
    </row>
    <row r="803" spans="4:4" ht="15.6">
      <c r="D803" s="21"/>
    </row>
    <row r="804" spans="4:4" ht="15.6">
      <c r="D804" s="21"/>
    </row>
    <row r="805" spans="4:4" ht="15.6">
      <c r="D805" s="21"/>
    </row>
    <row r="806" spans="4:4" ht="15.6">
      <c r="D806" s="21"/>
    </row>
    <row r="807" spans="4:4" ht="15.6">
      <c r="D807" s="21"/>
    </row>
    <row r="808" spans="4:4" ht="15.6">
      <c r="D808" s="21"/>
    </row>
    <row r="809" spans="4:4" ht="15.6">
      <c r="D809" s="21"/>
    </row>
    <row r="810" spans="4:4" ht="15.6">
      <c r="D810" s="21"/>
    </row>
    <row r="811" spans="4:4" ht="15.6">
      <c r="D811" s="21"/>
    </row>
    <row r="812" spans="4:4" ht="15.6">
      <c r="D812" s="21"/>
    </row>
    <row r="813" spans="4:4" ht="15.6">
      <c r="D813" s="21"/>
    </row>
    <row r="814" spans="4:4" ht="15.6">
      <c r="D814" s="21"/>
    </row>
    <row r="815" spans="4:4" ht="15.6">
      <c r="D815" s="21"/>
    </row>
    <row r="816" spans="4:4" ht="15.6">
      <c r="D816" s="21"/>
    </row>
    <row r="817" spans="4:4" ht="15.6">
      <c r="D817" s="21"/>
    </row>
    <row r="818" spans="4:4" ht="15.6">
      <c r="D818" s="21"/>
    </row>
    <row r="819" spans="4:4" ht="15.6">
      <c r="D819" s="21"/>
    </row>
    <row r="820" spans="4:4" ht="15.6">
      <c r="D820" s="21"/>
    </row>
    <row r="821" spans="4:4" ht="15.6">
      <c r="D821" s="21"/>
    </row>
    <row r="822" spans="4:4" ht="15.6">
      <c r="D822" s="21"/>
    </row>
    <row r="823" spans="4:4" ht="15.6">
      <c r="D823" s="21"/>
    </row>
    <row r="824" spans="4:4" ht="15.6">
      <c r="D824" s="21"/>
    </row>
    <row r="825" spans="4:4" ht="15.6">
      <c r="D825" s="21"/>
    </row>
    <row r="826" spans="4:4" ht="15.6">
      <c r="D826" s="21"/>
    </row>
    <row r="827" spans="4:4" ht="15.6">
      <c r="D827" s="21"/>
    </row>
    <row r="828" spans="4:4" ht="15.6">
      <c r="D828" s="21"/>
    </row>
    <row r="829" spans="4:4" ht="15.6">
      <c r="D829" s="21"/>
    </row>
    <row r="830" spans="4:4" ht="15.6">
      <c r="D830" s="21"/>
    </row>
    <row r="831" spans="4:4" ht="15.6">
      <c r="D831" s="21"/>
    </row>
    <row r="832" spans="4:4" ht="15.6">
      <c r="D832" s="21"/>
    </row>
    <row r="833" spans="4:4" ht="15.6">
      <c r="D833" s="21"/>
    </row>
    <row r="834" spans="4:4" ht="15.6">
      <c r="D834" s="21"/>
    </row>
    <row r="835" spans="4:4" ht="15.6">
      <c r="D835" s="21"/>
    </row>
    <row r="836" spans="4:4" ht="15.6">
      <c r="D836" s="21"/>
    </row>
    <row r="837" spans="4:4" ht="15.6">
      <c r="D837" s="21"/>
    </row>
    <row r="838" spans="4:4" ht="15.6">
      <c r="D838" s="21"/>
    </row>
    <row r="839" spans="4:4" ht="15.6">
      <c r="D839" s="21"/>
    </row>
    <row r="840" spans="4:4" ht="15.6">
      <c r="D840" s="21"/>
    </row>
    <row r="841" spans="4:4" ht="15.6">
      <c r="D841" s="21"/>
    </row>
    <row r="842" spans="4:4" ht="15.6">
      <c r="D842" s="21"/>
    </row>
    <row r="843" spans="4:4" ht="15.6">
      <c r="D843" s="21"/>
    </row>
    <row r="844" spans="4:4" ht="15.6">
      <c r="D844" s="21"/>
    </row>
    <row r="845" spans="4:4" ht="15.6">
      <c r="D845" s="21"/>
    </row>
    <row r="846" spans="4:4" ht="15.6">
      <c r="D846" s="21"/>
    </row>
    <row r="847" spans="4:4" ht="15.6">
      <c r="D847" s="21"/>
    </row>
    <row r="848" spans="4:4" ht="15.6">
      <c r="D848" s="21"/>
    </row>
    <row r="849" spans="4:4" ht="15.6">
      <c r="D849" s="21"/>
    </row>
    <row r="850" spans="4:4" ht="15.6">
      <c r="D850" s="21"/>
    </row>
    <row r="851" spans="4:4" ht="15.6">
      <c r="D851" s="21"/>
    </row>
    <row r="852" spans="4:4" ht="15.6">
      <c r="D852" s="21"/>
    </row>
    <row r="853" spans="4:4" ht="15.6">
      <c r="D853" s="21"/>
    </row>
    <row r="854" spans="4:4" ht="15.6">
      <c r="D854" s="21"/>
    </row>
    <row r="855" spans="4:4" ht="15.6">
      <c r="D855" s="21"/>
    </row>
    <row r="856" spans="4:4" ht="15.6">
      <c r="D856" s="21"/>
    </row>
    <row r="857" spans="4:4" ht="15.6">
      <c r="D857" s="21"/>
    </row>
    <row r="858" spans="4:4" ht="15.6">
      <c r="D858" s="21"/>
    </row>
    <row r="859" spans="4:4" ht="15.6">
      <c r="D859" s="21"/>
    </row>
    <row r="860" spans="4:4" ht="15.6">
      <c r="D860" s="21"/>
    </row>
    <row r="861" spans="4:4" ht="15.6">
      <c r="D861" s="21"/>
    </row>
    <row r="862" spans="4:4" ht="15.6">
      <c r="D862" s="21"/>
    </row>
    <row r="863" spans="4:4" ht="15.6">
      <c r="D863" s="21"/>
    </row>
    <row r="864" spans="4:4" ht="15.6">
      <c r="D864" s="21"/>
    </row>
    <row r="865" spans="4:4" ht="15.6">
      <c r="D865" s="21"/>
    </row>
    <row r="866" spans="4:4" ht="15.6">
      <c r="D866" s="21"/>
    </row>
    <row r="867" spans="4:4" ht="15.6">
      <c r="D867" s="21"/>
    </row>
    <row r="868" spans="4:4" ht="15.6">
      <c r="D868" s="21"/>
    </row>
    <row r="869" spans="4:4" ht="15.6">
      <c r="D869" s="21"/>
    </row>
    <row r="870" spans="4:4" ht="15.6">
      <c r="D870" s="21"/>
    </row>
    <row r="871" spans="4:4" ht="15.6">
      <c r="D871" s="21"/>
    </row>
    <row r="872" spans="4:4" ht="15.6">
      <c r="D872" s="21"/>
    </row>
    <row r="873" spans="4:4" ht="15.6">
      <c r="D873" s="21"/>
    </row>
    <row r="874" spans="4:4" ht="15.6">
      <c r="D874" s="21"/>
    </row>
    <row r="875" spans="4:4" ht="15.6">
      <c r="D875" s="21"/>
    </row>
    <row r="876" spans="4:4" ht="15.6">
      <c r="D876" s="21"/>
    </row>
    <row r="877" spans="4:4" ht="15.6">
      <c r="D877" s="21"/>
    </row>
    <row r="878" spans="4:4" ht="15.6">
      <c r="D878" s="21"/>
    </row>
    <row r="879" spans="4:4" ht="15.6">
      <c r="D879" s="21"/>
    </row>
    <row r="880" spans="4:4" ht="15.6">
      <c r="D880" s="21"/>
    </row>
    <row r="881" spans="4:4" ht="15.6">
      <c r="D881" s="21"/>
    </row>
    <row r="882" spans="4:4" ht="15.6">
      <c r="D882" s="21"/>
    </row>
    <row r="883" spans="4:4" ht="15.6">
      <c r="D883" s="21"/>
    </row>
    <row r="884" spans="4:4" ht="15.6">
      <c r="D884" s="21"/>
    </row>
    <row r="885" spans="4:4" ht="15.6">
      <c r="D885" s="21"/>
    </row>
    <row r="886" spans="4:4" ht="15.6">
      <c r="D886" s="21"/>
    </row>
    <row r="887" spans="4:4" ht="15.6">
      <c r="D887" s="21"/>
    </row>
    <row r="888" spans="4:4" ht="15.6">
      <c r="D888" s="21"/>
    </row>
    <row r="889" spans="4:4" ht="15.6">
      <c r="D889" s="21"/>
    </row>
    <row r="890" spans="4:4" ht="15.6">
      <c r="D890" s="21"/>
    </row>
    <row r="891" spans="4:4" ht="15.6">
      <c r="D891" s="21"/>
    </row>
    <row r="892" spans="4:4" ht="15.6">
      <c r="D892" s="21"/>
    </row>
    <row r="893" spans="4:4" ht="15.6">
      <c r="D893" s="21"/>
    </row>
    <row r="894" spans="4:4" ht="15.6">
      <c r="D894" s="21"/>
    </row>
    <row r="895" spans="4:4" ht="15.6">
      <c r="D895" s="21"/>
    </row>
    <row r="896" spans="4:4" ht="15.6">
      <c r="D896" s="21"/>
    </row>
    <row r="897" spans="4:4" ht="15.6">
      <c r="D897" s="21"/>
    </row>
    <row r="898" spans="4:4" ht="15.6">
      <c r="D898" s="21"/>
    </row>
    <row r="899" spans="4:4" ht="15.6">
      <c r="D899" s="21"/>
    </row>
    <row r="900" spans="4:4" ht="15.6">
      <c r="D900" s="21"/>
    </row>
    <row r="901" spans="4:4" ht="15.6">
      <c r="D901" s="21"/>
    </row>
    <row r="902" spans="4:4" ht="15.6">
      <c r="D902" s="21"/>
    </row>
    <row r="903" spans="4:4" ht="15.6">
      <c r="D903" s="21"/>
    </row>
    <row r="904" spans="4:4" ht="15.6">
      <c r="D904" s="21"/>
    </row>
    <row r="905" spans="4:4" ht="15.6">
      <c r="D905" s="21"/>
    </row>
    <row r="906" spans="4:4" ht="15.6">
      <c r="D906" s="21"/>
    </row>
    <row r="907" spans="4:4" ht="15.6">
      <c r="D907" s="21"/>
    </row>
    <row r="908" spans="4:4" ht="15.6">
      <c r="D908" s="21"/>
    </row>
    <row r="909" spans="4:4" ht="15.6">
      <c r="D909" s="21"/>
    </row>
    <row r="910" spans="4:4" ht="15.6">
      <c r="D910" s="21"/>
    </row>
    <row r="911" spans="4:4" ht="15.6">
      <c r="D911" s="21"/>
    </row>
    <row r="912" spans="4:4" ht="15.6">
      <c r="D912" s="21"/>
    </row>
    <row r="913" spans="4:4" ht="15.6">
      <c r="D913" s="21"/>
    </row>
    <row r="914" spans="4:4" ht="15.6">
      <c r="D914" s="21"/>
    </row>
    <row r="915" spans="4:4" ht="15.6">
      <c r="D915" s="21"/>
    </row>
    <row r="916" spans="4:4" ht="15.6">
      <c r="D916" s="21"/>
    </row>
    <row r="917" spans="4:4" ht="15.6">
      <c r="D917" s="21"/>
    </row>
    <row r="918" spans="4:4" ht="15.6">
      <c r="D918" s="21"/>
    </row>
    <row r="919" spans="4:4" ht="15.6">
      <c r="D919" s="21"/>
    </row>
    <row r="920" spans="4:4" ht="15.6">
      <c r="D920" s="21"/>
    </row>
    <row r="921" spans="4:4" ht="15.6">
      <c r="D921" s="21"/>
    </row>
    <row r="922" spans="4:4" ht="15.6">
      <c r="D922" s="21"/>
    </row>
    <row r="923" spans="4:4" ht="15.6">
      <c r="D923" s="21"/>
    </row>
    <row r="924" spans="4:4" ht="15.6">
      <c r="D924" s="21"/>
    </row>
    <row r="925" spans="4:4" ht="15.6">
      <c r="D925" s="21"/>
    </row>
    <row r="926" spans="4:4" ht="15.6">
      <c r="D926" s="21"/>
    </row>
    <row r="927" spans="4:4" ht="15.6">
      <c r="D927" s="21"/>
    </row>
    <row r="928" spans="4:4" ht="15.6">
      <c r="D928" s="21"/>
    </row>
    <row r="929" spans="4:4" ht="15.6">
      <c r="D929" s="21"/>
    </row>
    <row r="930" spans="4:4" ht="15.6">
      <c r="D930" s="21"/>
    </row>
    <row r="931" spans="4:4" ht="15.6">
      <c r="D931" s="21"/>
    </row>
    <row r="932" spans="4:4" ht="15.6">
      <c r="D932" s="21"/>
    </row>
    <row r="933" spans="4:4" ht="15.6">
      <c r="D933" s="21"/>
    </row>
    <row r="934" spans="4:4" ht="15.6">
      <c r="D934" s="21"/>
    </row>
    <row r="935" spans="4:4" ht="15.6">
      <c r="D935" s="21"/>
    </row>
    <row r="936" spans="4:4" ht="15.6">
      <c r="D936" s="21"/>
    </row>
    <row r="937" spans="4:4" ht="15.6">
      <c r="D937" s="21"/>
    </row>
    <row r="938" spans="4:4" ht="15.6">
      <c r="D938" s="21"/>
    </row>
    <row r="939" spans="4:4" ht="15.6">
      <c r="D939" s="21"/>
    </row>
    <row r="940" spans="4:4" ht="15.6">
      <c r="D940" s="21"/>
    </row>
    <row r="941" spans="4:4" ht="15.6">
      <c r="D941" s="21"/>
    </row>
    <row r="942" spans="4:4" ht="15.6">
      <c r="D942" s="21"/>
    </row>
    <row r="943" spans="4:4" ht="15.6">
      <c r="D943" s="21"/>
    </row>
    <row r="944" spans="4:4" ht="15.6">
      <c r="D944" s="21"/>
    </row>
    <row r="945" spans="4:4" ht="15.6">
      <c r="D945" s="21"/>
    </row>
    <row r="946" spans="4:4" ht="15.6">
      <c r="D946" s="21"/>
    </row>
    <row r="947" spans="4:4" ht="15.6">
      <c r="D947" s="21"/>
    </row>
    <row r="948" spans="4:4" ht="15.6">
      <c r="D948" s="21"/>
    </row>
    <row r="949" spans="4:4" ht="15.6">
      <c r="D949" s="21"/>
    </row>
    <row r="950" spans="4:4" ht="15.6">
      <c r="D950" s="21"/>
    </row>
    <row r="951" spans="4:4" ht="15.6">
      <c r="D951" s="21"/>
    </row>
    <row r="952" spans="4:4" ht="15.6">
      <c r="D952" s="21"/>
    </row>
    <row r="953" spans="4:4" ht="15.6">
      <c r="D953" s="21"/>
    </row>
    <row r="954" spans="4:4" ht="15.6">
      <c r="D954" s="21"/>
    </row>
    <row r="955" spans="4:4" ht="15.6">
      <c r="D955" s="21"/>
    </row>
    <row r="956" spans="4:4" ht="15.6">
      <c r="D956" s="21"/>
    </row>
    <row r="957" spans="4:4" ht="15.6">
      <c r="D957" s="21"/>
    </row>
    <row r="958" spans="4:4" ht="15.6">
      <c r="D958" s="21"/>
    </row>
    <row r="959" spans="4:4" ht="15.6">
      <c r="D959" s="21"/>
    </row>
    <row r="960" spans="4:4" ht="15.6">
      <c r="D960" s="21"/>
    </row>
    <row r="961" spans="4:4" ht="15.6">
      <c r="D961" s="21"/>
    </row>
    <row r="962" spans="4:4" ht="15.6">
      <c r="D962" s="21"/>
    </row>
    <row r="963" spans="4:4" ht="15.6">
      <c r="D963" s="21"/>
    </row>
    <row r="964" spans="4:4" ht="15.6">
      <c r="D964" s="21"/>
    </row>
    <row r="965" spans="4:4" ht="15.6">
      <c r="D965" s="21"/>
    </row>
    <row r="966" spans="4:4" ht="15.6">
      <c r="D966" s="21"/>
    </row>
    <row r="967" spans="4:4" ht="15.6">
      <c r="D967" s="21"/>
    </row>
    <row r="968" spans="4:4" ht="15.6">
      <c r="D968" s="21"/>
    </row>
    <row r="969" spans="4:4" ht="15.6">
      <c r="D969" s="21"/>
    </row>
    <row r="970" spans="4:4" ht="15.6">
      <c r="D970" s="21"/>
    </row>
    <row r="971" spans="4:4" ht="15.6">
      <c r="D971" s="21"/>
    </row>
    <row r="972" spans="4:4" ht="15.6">
      <c r="D972" s="21"/>
    </row>
    <row r="973" spans="4:4" ht="15.6">
      <c r="D973" s="21"/>
    </row>
    <row r="974" spans="4:4" ht="15.6">
      <c r="D974" s="21"/>
    </row>
    <row r="975" spans="4:4" ht="15.6">
      <c r="D975" s="21"/>
    </row>
    <row r="976" spans="4:4" ht="15.6">
      <c r="D976" s="21"/>
    </row>
    <row r="977" spans="4:4" ht="15.6">
      <c r="D977" s="21"/>
    </row>
    <row r="978" spans="4:4" ht="15.6">
      <c r="D978" s="21"/>
    </row>
    <row r="979" spans="4:4" ht="15.6">
      <c r="D979" s="21"/>
    </row>
    <row r="980" spans="4:4" ht="15.6">
      <c r="D980" s="21"/>
    </row>
    <row r="981" spans="4:4" ht="15.6">
      <c r="D981" s="21"/>
    </row>
    <row r="982" spans="4:4" ht="15.6">
      <c r="D982" s="21"/>
    </row>
    <row r="983" spans="4:4" ht="15.6">
      <c r="D983" s="21"/>
    </row>
    <row r="984" spans="4:4" ht="15.6">
      <c r="D984" s="21"/>
    </row>
    <row r="985" spans="4:4" ht="15.6">
      <c r="D985" s="21"/>
    </row>
    <row r="986" spans="4:4" ht="15.6">
      <c r="D986" s="21"/>
    </row>
    <row r="987" spans="4:4" ht="15.6">
      <c r="D987" s="21"/>
    </row>
    <row r="988" spans="4:4" ht="15.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2" t="s">
        <v>456</v>
      </c>
      <c r="B1" s="22" t="s">
        <v>457</v>
      </c>
    </row>
    <row r="2" spans="1:3">
      <c r="A2" s="9" t="s">
        <v>42</v>
      </c>
      <c r="B2" s="9" t="s">
        <v>458</v>
      </c>
    </row>
    <row r="3" spans="1:3">
      <c r="A3" s="9" t="s">
        <v>32</v>
      </c>
      <c r="B3" s="9" t="s">
        <v>459</v>
      </c>
      <c r="C3" s="9" t="s">
        <v>460</v>
      </c>
    </row>
    <row r="4" spans="1:3">
      <c r="A4" s="9" t="s">
        <v>156</v>
      </c>
      <c r="B4" s="9" t="s">
        <v>461</v>
      </c>
    </row>
    <row r="5" spans="1:3">
      <c r="A5" s="23" t="s">
        <v>462</v>
      </c>
      <c r="B5" s="9" t="s">
        <v>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08984375" customWidth="1"/>
  </cols>
  <sheetData>
    <row r="1" spans="1:26">
      <c r="A1" s="9" t="s">
        <v>464</v>
      </c>
      <c r="B1" s="9" t="s">
        <v>465</v>
      </c>
      <c r="C1" s="9" t="s">
        <v>466</v>
      </c>
      <c r="D1" s="9" t="s">
        <v>467</v>
      </c>
      <c r="E1" s="9" t="s">
        <v>468</v>
      </c>
    </row>
    <row r="2" spans="1:26">
      <c r="A2" s="9" t="s">
        <v>469</v>
      </c>
      <c r="B2" s="9" t="s">
        <v>470</v>
      </c>
      <c r="C2" s="9" t="s">
        <v>471</v>
      </c>
      <c r="D2" s="9" t="s">
        <v>28</v>
      </c>
    </row>
    <row r="3" spans="1:26">
      <c r="A3" s="9" t="s">
        <v>472</v>
      </c>
      <c r="B3" s="9" t="s">
        <v>473</v>
      </c>
      <c r="C3" s="9" t="s">
        <v>474</v>
      </c>
      <c r="D3" s="9" t="s">
        <v>113</v>
      </c>
      <c r="E3" s="9" t="s">
        <v>475</v>
      </c>
    </row>
    <row r="4" spans="1:26">
      <c r="A4" s="9" t="s">
        <v>476</v>
      </c>
      <c r="B4" s="9" t="s">
        <v>477</v>
      </c>
      <c r="C4" s="9" t="s">
        <v>478</v>
      </c>
      <c r="D4" s="9" t="s">
        <v>479</v>
      </c>
      <c r="E4" s="9" t="s">
        <v>480</v>
      </c>
    </row>
    <row r="5" spans="1:26">
      <c r="A5" s="9" t="s">
        <v>481</v>
      </c>
      <c r="B5" s="9" t="s">
        <v>482</v>
      </c>
      <c r="C5" s="9" t="s">
        <v>483</v>
      </c>
      <c r="D5" s="9" t="s">
        <v>484</v>
      </c>
    </row>
    <row r="6" spans="1:26">
      <c r="A6" s="14" t="s">
        <v>485</v>
      </c>
      <c r="B6" s="14" t="s">
        <v>486</v>
      </c>
      <c r="C6" s="14" t="s">
        <v>487</v>
      </c>
      <c r="D6" s="14" t="s">
        <v>488</v>
      </c>
      <c r="E6" s="14" t="s">
        <v>489</v>
      </c>
      <c r="F6" s="24"/>
      <c r="G6" s="24"/>
      <c r="H6" s="24"/>
      <c r="I6" s="24"/>
      <c r="J6" s="24"/>
      <c r="K6" s="24"/>
      <c r="L6" s="24"/>
      <c r="M6" s="24"/>
      <c r="N6" s="24"/>
      <c r="O6" s="24"/>
      <c r="P6" s="24"/>
      <c r="Q6" s="24"/>
      <c r="R6" s="24"/>
      <c r="S6" s="24"/>
      <c r="T6" s="24"/>
      <c r="U6" s="24"/>
      <c r="V6" s="24"/>
      <c r="W6" s="24"/>
      <c r="X6" s="24"/>
      <c r="Y6" s="24"/>
      <c r="Z6" s="24"/>
    </row>
    <row r="7" spans="1:26">
      <c r="A7" s="14" t="s">
        <v>490</v>
      </c>
      <c r="B7" s="14" t="s">
        <v>491</v>
      </c>
      <c r="C7" s="14" t="s">
        <v>492</v>
      </c>
      <c r="D7" s="14" t="s">
        <v>331</v>
      </c>
      <c r="E7" s="14" t="s">
        <v>493</v>
      </c>
      <c r="F7" s="24"/>
      <c r="G7" s="24"/>
      <c r="H7" s="24"/>
      <c r="I7" s="24"/>
      <c r="J7" s="24"/>
      <c r="K7" s="24"/>
      <c r="L7" s="24"/>
      <c r="M7" s="24"/>
      <c r="N7" s="24"/>
      <c r="O7" s="24"/>
      <c r="P7" s="24"/>
      <c r="Q7" s="24"/>
      <c r="R7" s="24"/>
      <c r="S7" s="24"/>
      <c r="T7" s="24"/>
      <c r="U7" s="24"/>
      <c r="V7" s="24"/>
      <c r="W7" s="24"/>
      <c r="X7" s="24"/>
      <c r="Y7" s="24"/>
      <c r="Z7" s="24"/>
    </row>
    <row r="8" spans="1:26">
      <c r="A8" s="9" t="s">
        <v>494</v>
      </c>
      <c r="B8" s="9" t="s">
        <v>495</v>
      </c>
      <c r="C8" s="9" t="s">
        <v>496</v>
      </c>
      <c r="D8" s="9" t="s">
        <v>497</v>
      </c>
      <c r="E8" s="9" t="s">
        <v>498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1940Survey data</vt:lpstr>
      <vt:lpstr>1880Survey</vt:lpstr>
      <vt:lpstr>look up</vt:lpstr>
      <vt:lpstr>species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2021-01-26T15:30:02Z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