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1CD64472-E1B4-4E37-B6FE-1C50BA922D39}" xr6:coauthVersionLast="45" xr6:coauthVersionMax="45" xr10:uidLastSave="{00000000-0000-0000-0000-000000000000}"/>
  <bookViews>
    <workbookView xWindow="-28920" yWindow="-5295" windowWidth="29040" windowHeight="15840" xr2:uid="{00000000-000D-0000-FFFF-FFFF00000000}"/>
  </bookViews>
  <sheets>
    <sheet name="Survey Data" sheetId="1" r:id="rId1"/>
    <sheet name="1880Survey" sheetId="2" r:id="rId2"/>
    <sheet name="speci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6" i="1" l="1"/>
  <c r="C302" i="1"/>
  <c r="C269" i="1"/>
  <c r="C264" i="1"/>
  <c r="C251" i="1"/>
  <c r="C250" i="1"/>
  <c r="C219" i="1"/>
  <c r="C189" i="1"/>
  <c r="C181" i="1"/>
  <c r="C177" i="1"/>
  <c r="C152" i="1"/>
  <c r="C143" i="1"/>
  <c r="C131" i="1"/>
  <c r="C105" i="1"/>
  <c r="C50" i="1"/>
  <c r="C46" i="1"/>
  <c r="C42" i="1"/>
  <c r="C34" i="1"/>
  <c r="C33" i="1"/>
  <c r="C25" i="1"/>
  <c r="C21" i="1"/>
  <c r="C17" i="1"/>
  <c r="C13" i="1"/>
  <c r="C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L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transect
qcorner
corner
transect_summary
other
fire</t>
        </r>
      </text>
    </comment>
    <comment ref="L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<sst xmlns="http://schemas.openxmlformats.org/spreadsheetml/2006/main" count="2975" uniqueCount="242">
  <si>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</si>
  <si>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</si>
  <si>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</si>
  <si>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</si>
  <si>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</si>
  <si>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</si>
  <si>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</si>
  <si>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</si>
  <si>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</si>
  <si>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</si>
  <si>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</si>
  <si>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</si>
  <si>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</si>
  <si>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</si>
  <si>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</si>
  <si>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</si>
  <si>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</si>
  <si>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</si>
  <si>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</si>
  <si>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</si>
  <si>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</si>
  <si>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</si>
  <si>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</si>
  <si>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</si>
  <si>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</si>
  <si>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</si>
  <si>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</si>
  <si>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</si>
  <si>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</si>
  <si>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</si>
  <si>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</si>
  <si>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</si>
  <si>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</si>
  <si>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</si>
  <si>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</si>
  <si>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</si>
  <si>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30-11-18-E</t>
  </si>
  <si>
    <t>Through dense undergrowth</t>
  </si>
  <si>
    <t>30-11-12-E</t>
  </si>
  <si>
    <t>Through small undergrowth</t>
  </si>
  <si>
    <t>Undergrowth, sage, small and scattered</t>
  </si>
  <si>
    <t>30-11-1-E</t>
  </si>
  <si>
    <t xml:space="preserve">Undergrowth, small scattered sage. </t>
  </si>
  <si>
    <t>30-11-1-N</t>
  </si>
  <si>
    <t>Through scattered undergrowth</t>
  </si>
  <si>
    <t xml:space="preserve">Undergrowth, scattered sage. </t>
  </si>
  <si>
    <t>30-11-2-N</t>
  </si>
  <si>
    <t>South end of lake, which is about 5 chains from E to W and 6 chains from S to N</t>
  </si>
  <si>
    <t>30-11-3-N</t>
  </si>
  <si>
    <t>30-11-4-N</t>
  </si>
  <si>
    <t xml:space="preserve">Undergrowth, small sage. </t>
  </si>
  <si>
    <t>30-11-5-N</t>
  </si>
  <si>
    <t>present</t>
  </si>
  <si>
    <t>With small sage brush</t>
  </si>
  <si>
    <t>30-11-6-N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</si>
  <si>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</si>
  <si>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</si>
  <si>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</si>
  <si>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</si>
  <si>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</si>
  <si>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</si>
  <si>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</si>
  <si>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</si>
  <si>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</si>
  <si>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</si>
  <si>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</si>
  <si>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</si>
  <si>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</si>
  <si>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</si>
  <si>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</si>
  <si>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</si>
  <si>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</si>
  <si>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30-11-1-S</t>
  </si>
  <si>
    <t>30-11-1-W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</si>
  <si>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</si>
  <si>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</si>
  <si>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</si>
  <si>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</si>
  <si>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</si>
  <si>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</si>
  <si>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</si>
  <si>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</si>
  <si>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</si>
  <si>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</si>
  <si>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</si>
  <si>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</si>
  <si>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</si>
  <si>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</si>
  <si>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</si>
  <si>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</si>
  <si>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</si>
  <si>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30-11-2-S</t>
  </si>
  <si>
    <t>30-11-2-W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</si>
  <si>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</si>
  <si>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</si>
  <si>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</si>
  <si>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</si>
  <si>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</si>
  <si>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</si>
  <si>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</si>
  <si>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</si>
  <si>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</si>
  <si>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</si>
  <si>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</si>
  <si>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</si>
  <si>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</si>
  <si>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</si>
  <si>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</si>
  <si>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</si>
  <si>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</si>
  <si>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</si>
  <si>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</si>
  <si>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</si>
  <si>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30-11-3-S</t>
  </si>
  <si>
    <t>30-11-3-W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</si>
  <si>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</si>
  <si>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</si>
  <si>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</si>
  <si>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</si>
  <si>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</si>
  <si>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</si>
  <si>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</si>
  <si>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</si>
  <si>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</si>
  <si>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</si>
  <si>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</si>
  <si>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</si>
  <si>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</si>
  <si>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</si>
  <si>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</si>
  <si>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</si>
  <si>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</si>
  <si>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</si>
  <si>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</si>
  <si>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</si>
  <si>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</si>
  <si>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</si>
  <si>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</si>
  <si>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30-11-9-S</t>
  </si>
  <si>
    <t>30-11-9-W</t>
  </si>
  <si>
    <t>30-11-4-S</t>
  </si>
  <si>
    <t>30-11-4-W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</si>
  <si>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</si>
  <si>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</si>
  <si>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</si>
  <si>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</si>
  <si>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</si>
  <si>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</si>
  <si>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</si>
  <si>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</si>
  <si>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</si>
  <si>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</si>
  <si>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</si>
  <si>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</si>
  <si>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</si>
  <si>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</si>
  <si>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</si>
  <si>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</si>
  <si>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</si>
  <si>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</si>
  <si>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</si>
  <si>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</si>
  <si>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</si>
  <si>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</si>
  <si>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30-11-8-S</t>
  </si>
  <si>
    <t>30-11-7-S</t>
  </si>
  <si>
    <t>30-11-8-W</t>
  </si>
  <si>
    <t>30-11-5-S</t>
  </si>
  <si>
    <t>30-11-6-S</t>
  </si>
  <si>
    <t>30-11-5-W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</si>
  <si>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</si>
  <si>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</si>
  <si>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</si>
  <si>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</si>
  <si>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</si>
  <si>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</si>
  <si>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</si>
  <si>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</si>
  <si>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</si>
  <si>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</si>
  <si>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</si>
  <si>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</si>
  <si>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30-11-7-W</t>
  </si>
  <si>
    <t>30-11-6-W</t>
  </si>
  <si>
    <t>Grass poor</t>
  </si>
  <si>
    <t>Poor bunch grass</t>
  </si>
  <si>
    <t>Good grass in places. Sage brush</t>
  </si>
  <si>
    <t>Enter lake, 10 chains south</t>
  </si>
  <si>
    <t>Bunch and gramma grass. Good around the lake</t>
  </si>
  <si>
    <t>Good grass in places</t>
  </si>
  <si>
    <t>30-11-36-N</t>
  </si>
  <si>
    <t>30-11-25-N</t>
  </si>
  <si>
    <t>Bunch grass</t>
  </si>
  <si>
    <t>30-11-24-N</t>
  </si>
  <si>
    <t>30-11-13-N</t>
  </si>
  <si>
    <t>Bearing tree - "on a tree between"</t>
  </si>
  <si>
    <t>No species or chains</t>
  </si>
  <si>
    <t>Gramma and bunch grass</t>
  </si>
  <si>
    <t>30-11-12-N</t>
  </si>
  <si>
    <t>Bunch grass. Sage brush</t>
  </si>
  <si>
    <t>30-11-35-N</t>
  </si>
  <si>
    <t>30-11-26-W</t>
  </si>
  <si>
    <t>30-11-26-N</t>
  </si>
  <si>
    <t>30-11-23-N</t>
  </si>
  <si>
    <t>30-11-14-N</t>
  </si>
  <si>
    <t xml:space="preserve">Bunch and gramma grass. </t>
  </si>
  <si>
    <t>30-11-11-N</t>
  </si>
  <si>
    <t>Bunch and gramma grasses</t>
  </si>
  <si>
    <t>30-11-34-N</t>
  </si>
  <si>
    <t xml:space="preserve">Bunch grass </t>
  </si>
  <si>
    <t>30-11-27-N</t>
  </si>
  <si>
    <t>Gramma grass</t>
  </si>
  <si>
    <t>30-11-22-N</t>
  </si>
  <si>
    <t xml:space="preserve">Bearing tree </t>
  </si>
  <si>
    <t>No chains, species, diam</t>
  </si>
  <si>
    <t>30-11-15-N</t>
  </si>
  <si>
    <t>Bearing tree</t>
  </si>
  <si>
    <t>Grass scarce</t>
  </si>
  <si>
    <t>A lake 20 chains W</t>
  </si>
  <si>
    <t>30-11-10-N</t>
  </si>
  <si>
    <t>Bunch and gramma grass</t>
  </si>
  <si>
    <t>Bunch grass. Scattering timber</t>
  </si>
  <si>
    <t>30-11-33-N</t>
  </si>
  <si>
    <t>Bunch grass. Scattering pinon and cedar</t>
  </si>
  <si>
    <t>30-11-28-N</t>
  </si>
  <si>
    <t>30-11-21-N</t>
  </si>
  <si>
    <t>Land rolling prarie. Bunch grass</t>
  </si>
  <si>
    <t>30-11-16-N</t>
  </si>
  <si>
    <t>30-11-9-N</t>
  </si>
  <si>
    <t>Land rolling prarie. Bunch and gramma grass</t>
  </si>
  <si>
    <t>30-11-32-N</t>
  </si>
  <si>
    <t>30-11-31-N</t>
  </si>
  <si>
    <t>30-11-29-N</t>
  </si>
  <si>
    <t>30-11-30-N</t>
  </si>
  <si>
    <t>30-11-20-N</t>
  </si>
  <si>
    <t>30-11-19-N</t>
  </si>
  <si>
    <t>30-11-17-N</t>
  </si>
  <si>
    <t>30-11-18-N</t>
  </si>
  <si>
    <t>30-11-8-N</t>
  </si>
  <si>
    <t>30-11-7-N</t>
  </si>
  <si>
    <t>small sage</t>
  </si>
  <si>
    <t>different sp? "sage" = ARTR?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</si>
</sst>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\,\ d"/>
  </numFmts>
  <fonts count="5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165" fontId="3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/>
  </sheetViews>
  <sheetFormatPr defaultColWidth="14.44140625" defaultRowHeight="15.75" customHeight="1" x14ac:dyDescent="0.25"/>
  <cols>
    <col min="1" max="1" width="18.88671875" customWidth="1"/>
    <col min="8" max="8" width="53.44140625" customWidth="1"/>
    <col min="12" max="12" width="23.664062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 t="s">
        <v>18</v>
      </c>
      <c r="B2" s="5" t="s">
        <v>19</v>
      </c>
      <c r="C2" s="6">
        <v>0</v>
      </c>
      <c r="D2" s="5" t="s">
        <v>20</v>
      </c>
      <c r="F2" s="5" t="s">
        <v>20</v>
      </c>
      <c r="H2" s="5" t="s">
        <v>21</v>
      </c>
    </row>
    <row r="3" spans="1:27" x14ac:dyDescent="0.25">
      <c r="A3" s="5" t="s">
        <v>18</v>
      </c>
      <c r="B3" s="5" t="s">
        <v>19</v>
      </c>
      <c r="C3" s="6">
        <v>27.5</v>
      </c>
      <c r="D3" s="5" t="s">
        <v>22</v>
      </c>
      <c r="F3" s="5" t="s">
        <v>20</v>
      </c>
      <c r="H3" s="5" t="s">
        <v>23</v>
      </c>
    </row>
    <row r="4" spans="1:27" x14ac:dyDescent="0.25">
      <c r="A4" s="5" t="s">
        <v>24</v>
      </c>
      <c r="B4" s="5" t="s">
        <v>19</v>
      </c>
      <c r="C4" s="6">
        <v>40.270000000000003</v>
      </c>
      <c r="D4" s="5" t="s">
        <v>20</v>
      </c>
      <c r="F4" s="5" t="s">
        <v>20</v>
      </c>
      <c r="H4" s="5" t="s">
        <v>25</v>
      </c>
    </row>
    <row r="5" spans="1:27" x14ac:dyDescent="0.25">
      <c r="A5" s="5" t="s">
        <v>26</v>
      </c>
      <c r="B5" s="5" t="s">
        <v>19</v>
      </c>
      <c r="C5" s="6">
        <v>80.44</v>
      </c>
      <c r="D5" s="5" t="s">
        <v>20</v>
      </c>
      <c r="F5" s="5" t="s">
        <v>20</v>
      </c>
      <c r="H5" s="5" t="s">
        <v>25</v>
      </c>
    </row>
    <row r="6" spans="1:27" x14ac:dyDescent="0.25">
      <c r="A6" s="5" t="s">
        <v>27</v>
      </c>
      <c r="B6" s="5" t="s">
        <v>19</v>
      </c>
      <c r="C6" s="6" t="s">
        <v>21</v>
      </c>
      <c r="D6" s="5" t="s">
        <v>28</v>
      </c>
      <c r="F6" s="5" t="s">
        <v>20</v>
      </c>
      <c r="G6" s="5" t="s">
        <v>29</v>
      </c>
      <c r="H6" s="5" t="s">
        <v>30</v>
      </c>
    </row>
    <row r="7" spans="1:27" x14ac:dyDescent="0.25">
      <c r="A7" s="5" t="s">
        <v>18</v>
      </c>
      <c r="B7" s="5" t="s">
        <v>31</v>
      </c>
      <c r="C7" s="6">
        <v>0</v>
      </c>
      <c r="D7" s="5" t="s">
        <v>22</v>
      </c>
      <c r="F7" s="5" t="s">
        <v>20</v>
      </c>
      <c r="H7" s="5" t="s">
        <v>32</v>
      </c>
    </row>
    <row r="8" spans="1:27" x14ac:dyDescent="0.25">
      <c r="A8" s="5" t="s">
        <v>24</v>
      </c>
      <c r="B8" s="5" t="s">
        <v>31</v>
      </c>
      <c r="C8" s="6">
        <v>40.21</v>
      </c>
      <c r="D8" s="5" t="s">
        <v>20</v>
      </c>
      <c r="F8" s="5" t="s">
        <v>20</v>
      </c>
      <c r="H8" s="5" t="s">
        <v>25</v>
      </c>
      <c r="O8" s="5" t="s">
        <v>33</v>
      </c>
    </row>
    <row r="9" spans="1:27" x14ac:dyDescent="0.25">
      <c r="A9" s="5" t="s">
        <v>26</v>
      </c>
      <c r="B9" s="5" t="s">
        <v>31</v>
      </c>
      <c r="C9" s="7">
        <f>C8+40.28</f>
        <v>80.490000000000009</v>
      </c>
      <c r="D9" s="5" t="s">
        <v>20</v>
      </c>
      <c r="F9" s="5" t="s">
        <v>20</v>
      </c>
      <c r="H9" s="5" t="s">
        <v>25</v>
      </c>
    </row>
    <row r="10" spans="1:27" x14ac:dyDescent="0.25">
      <c r="A10" s="5" t="s">
        <v>27</v>
      </c>
      <c r="B10" s="5" t="s">
        <v>31</v>
      </c>
      <c r="C10" s="6" t="s">
        <v>21</v>
      </c>
      <c r="D10" s="5" t="s">
        <v>28</v>
      </c>
      <c r="F10" s="5" t="s">
        <v>20</v>
      </c>
      <c r="H10" s="5" t="s">
        <v>34</v>
      </c>
    </row>
    <row r="11" spans="1:27" x14ac:dyDescent="0.25">
      <c r="A11" s="5" t="s">
        <v>18</v>
      </c>
      <c r="B11" s="5" t="s">
        <v>35</v>
      </c>
      <c r="C11" s="6">
        <v>0</v>
      </c>
      <c r="D11" s="5" t="s">
        <v>22</v>
      </c>
      <c r="F11" s="5" t="s">
        <v>20</v>
      </c>
      <c r="H11" s="5" t="s">
        <v>32</v>
      </c>
    </row>
    <row r="12" spans="1:27" x14ac:dyDescent="0.25">
      <c r="A12" s="5" t="s">
        <v>24</v>
      </c>
      <c r="B12" s="5" t="s">
        <v>35</v>
      </c>
      <c r="C12" s="6">
        <v>40.28</v>
      </c>
      <c r="D12" s="5" t="s">
        <v>20</v>
      </c>
      <c r="F12" s="5" t="s">
        <v>20</v>
      </c>
      <c r="H12" s="5" t="s">
        <v>25</v>
      </c>
      <c r="O12" s="5" t="s">
        <v>33</v>
      </c>
    </row>
    <row r="13" spans="1:27" x14ac:dyDescent="0.25">
      <c r="A13" s="5" t="s">
        <v>26</v>
      </c>
      <c r="B13" s="5" t="s">
        <v>35</v>
      </c>
      <c r="C13" s="7">
        <f>C12+40.3</f>
        <v>80.58</v>
      </c>
      <c r="D13" s="5" t="s">
        <v>20</v>
      </c>
      <c r="F13" s="5" t="s">
        <v>20</v>
      </c>
      <c r="H13" s="5" t="s">
        <v>25</v>
      </c>
    </row>
    <row r="14" spans="1:27" x14ac:dyDescent="0.25">
      <c r="A14" s="5" t="s">
        <v>27</v>
      </c>
      <c r="B14" s="5" t="s">
        <v>35</v>
      </c>
      <c r="C14" s="6" t="s">
        <v>21</v>
      </c>
      <c r="D14" s="5" t="s">
        <v>28</v>
      </c>
      <c r="F14" s="5" t="s">
        <v>20</v>
      </c>
      <c r="H14" s="5" t="s">
        <v>34</v>
      </c>
    </row>
    <row r="15" spans="1:27" x14ac:dyDescent="0.25">
      <c r="A15" s="5" t="s">
        <v>18</v>
      </c>
      <c r="B15" s="5" t="s">
        <v>36</v>
      </c>
      <c r="C15" s="6">
        <v>0</v>
      </c>
      <c r="D15" s="5" t="s">
        <v>20</v>
      </c>
      <c r="F15" s="5" t="s">
        <v>20</v>
      </c>
      <c r="H15" s="5" t="s">
        <v>37</v>
      </c>
    </row>
    <row r="16" spans="1:27" x14ac:dyDescent="0.25">
      <c r="A16" s="5" t="s">
        <v>24</v>
      </c>
      <c r="B16" s="5" t="s">
        <v>36</v>
      </c>
      <c r="C16" s="6">
        <v>40.21</v>
      </c>
      <c r="D16" s="5" t="s">
        <v>20</v>
      </c>
      <c r="F16" s="5" t="s">
        <v>20</v>
      </c>
      <c r="H16" s="5" t="s">
        <v>25</v>
      </c>
      <c r="O16" s="5" t="s">
        <v>33</v>
      </c>
    </row>
    <row r="17" spans="1:15" x14ac:dyDescent="0.25">
      <c r="A17" s="5" t="s">
        <v>26</v>
      </c>
      <c r="B17" s="5" t="s">
        <v>36</v>
      </c>
      <c r="C17" s="7">
        <f>C16+40.27</f>
        <v>80.48</v>
      </c>
      <c r="D17" s="5" t="s">
        <v>20</v>
      </c>
      <c r="F17" s="5" t="s">
        <v>20</v>
      </c>
      <c r="H17" s="5" t="s">
        <v>25</v>
      </c>
    </row>
    <row r="18" spans="1:15" x14ac:dyDescent="0.25">
      <c r="A18" s="5" t="s">
        <v>27</v>
      </c>
      <c r="B18" s="5" t="s">
        <v>36</v>
      </c>
      <c r="C18" s="6" t="s">
        <v>21</v>
      </c>
      <c r="D18" s="5" t="s">
        <v>28</v>
      </c>
      <c r="F18" s="5" t="s">
        <v>20</v>
      </c>
      <c r="H18" s="5" t="s">
        <v>34</v>
      </c>
    </row>
    <row r="19" spans="1:15" x14ac:dyDescent="0.25">
      <c r="A19" s="5" t="s">
        <v>18</v>
      </c>
      <c r="B19" s="5" t="s">
        <v>38</v>
      </c>
      <c r="C19" s="6">
        <v>0</v>
      </c>
      <c r="D19" s="5" t="s">
        <v>20</v>
      </c>
      <c r="F19" s="5" t="s">
        <v>20</v>
      </c>
      <c r="H19" s="5" t="s">
        <v>39</v>
      </c>
    </row>
    <row r="20" spans="1:15" x14ac:dyDescent="0.25">
      <c r="A20" s="5" t="s">
        <v>24</v>
      </c>
      <c r="B20" s="5" t="s">
        <v>38</v>
      </c>
      <c r="C20" s="6">
        <v>40.270000000000003</v>
      </c>
      <c r="D20" s="5" t="s">
        <v>20</v>
      </c>
      <c r="F20" s="5" t="s">
        <v>20</v>
      </c>
      <c r="H20" s="5" t="s">
        <v>25</v>
      </c>
      <c r="O20" s="5" t="s">
        <v>33</v>
      </c>
    </row>
    <row r="21" spans="1:15" x14ac:dyDescent="0.25">
      <c r="A21" s="5" t="s">
        <v>26</v>
      </c>
      <c r="B21" s="5" t="s">
        <v>38</v>
      </c>
      <c r="C21" s="7">
        <f>C20+40.23</f>
        <v>80.5</v>
      </c>
      <c r="D21" s="5" t="s">
        <v>20</v>
      </c>
      <c r="F21" s="5" t="s">
        <v>20</v>
      </c>
      <c r="H21" s="5" t="s">
        <v>25</v>
      </c>
    </row>
    <row r="22" spans="1:15" x14ac:dyDescent="0.25">
      <c r="A22" s="5" t="s">
        <v>27</v>
      </c>
      <c r="B22" s="5" t="s">
        <v>38</v>
      </c>
      <c r="C22" s="6" t="s">
        <v>21</v>
      </c>
      <c r="D22" s="5" t="s">
        <v>28</v>
      </c>
      <c r="F22" s="5" t="s">
        <v>20</v>
      </c>
      <c r="H22" s="5" t="s">
        <v>40</v>
      </c>
    </row>
    <row r="23" spans="1:15" x14ac:dyDescent="0.25">
      <c r="A23" s="5" t="s">
        <v>18</v>
      </c>
      <c r="B23" s="5" t="s">
        <v>41</v>
      </c>
      <c r="C23" s="6">
        <v>0</v>
      </c>
      <c r="D23" s="5" t="s">
        <v>20</v>
      </c>
      <c r="F23" s="5" t="s">
        <v>20</v>
      </c>
      <c r="H23" s="5" t="s">
        <v>21</v>
      </c>
    </row>
    <row r="24" spans="1:15" x14ac:dyDescent="0.25">
      <c r="A24" s="5" t="s">
        <v>24</v>
      </c>
      <c r="B24" s="5" t="s">
        <v>41</v>
      </c>
      <c r="C24" s="6">
        <v>40.17</v>
      </c>
      <c r="D24" s="5" t="s">
        <v>20</v>
      </c>
      <c r="F24" s="5" t="s">
        <v>20</v>
      </c>
      <c r="H24" s="5" t="s">
        <v>25</v>
      </c>
      <c r="O24" s="5" t="s">
        <v>33</v>
      </c>
    </row>
    <row r="25" spans="1:15" x14ac:dyDescent="0.25">
      <c r="A25" s="5" t="s">
        <v>26</v>
      </c>
      <c r="B25" s="5" t="s">
        <v>41</v>
      </c>
      <c r="C25" s="7">
        <f>C24+38.97</f>
        <v>79.14</v>
      </c>
      <c r="D25" s="5" t="s">
        <v>20</v>
      </c>
      <c r="F25" s="5" t="s">
        <v>20</v>
      </c>
      <c r="H25" s="5" t="s">
        <v>25</v>
      </c>
    </row>
    <row r="26" spans="1:15" x14ac:dyDescent="0.25">
      <c r="A26" s="5" t="s">
        <v>27</v>
      </c>
      <c r="B26" s="5" t="s">
        <v>41</v>
      </c>
      <c r="C26" s="6" t="s">
        <v>21</v>
      </c>
      <c r="D26" s="5" t="s">
        <v>28</v>
      </c>
      <c r="F26" s="5" t="s">
        <v>20</v>
      </c>
      <c r="H26" s="5" t="s">
        <v>42</v>
      </c>
    </row>
    <row r="27" spans="1:15" x14ac:dyDescent="0.25">
      <c r="A27" s="5" t="s">
        <v>18</v>
      </c>
      <c r="B27" s="5" t="s">
        <v>43</v>
      </c>
      <c r="C27" s="6">
        <v>0</v>
      </c>
      <c r="D27" s="5" t="s">
        <v>20</v>
      </c>
      <c r="F27" s="5" t="s">
        <v>20</v>
      </c>
      <c r="H27" s="5" t="s">
        <v>44</v>
      </c>
    </row>
    <row r="28" spans="1:15" x14ac:dyDescent="0.25">
      <c r="A28" s="5" t="s">
        <v>24</v>
      </c>
      <c r="B28" s="5" t="s">
        <v>43</v>
      </c>
      <c r="C28" s="6">
        <v>39.880000000000003</v>
      </c>
      <c r="D28" s="5" t="s">
        <v>20</v>
      </c>
      <c r="F28" s="5" t="s">
        <v>20</v>
      </c>
      <c r="H28" s="5" t="s">
        <v>25</v>
      </c>
    </row>
    <row r="29" spans="1:15" x14ac:dyDescent="0.25">
      <c r="A29" s="5" t="s">
        <v>26</v>
      </c>
      <c r="B29" s="5" t="s">
        <v>43</v>
      </c>
      <c r="C29" s="6">
        <v>79.760000000000005</v>
      </c>
      <c r="D29" s="5" t="s">
        <v>20</v>
      </c>
      <c r="F29" s="5" t="s">
        <v>20</v>
      </c>
      <c r="H29" s="5" t="s">
        <v>25</v>
      </c>
    </row>
    <row r="30" spans="1:15" x14ac:dyDescent="0.25">
      <c r="A30" s="5" t="s">
        <v>27</v>
      </c>
      <c r="B30" s="5" t="s">
        <v>43</v>
      </c>
      <c r="C30" s="6" t="s">
        <v>21</v>
      </c>
      <c r="D30" s="5" t="s">
        <v>28</v>
      </c>
      <c r="F30" s="5" t="s">
        <v>20</v>
      </c>
      <c r="H30" s="5" t="s">
        <v>45</v>
      </c>
    </row>
    <row r="31" spans="1:15" x14ac:dyDescent="0.25">
      <c r="A31" s="5" t="s">
        <v>18</v>
      </c>
      <c r="B31" s="5" t="s">
        <v>46</v>
      </c>
      <c r="C31" s="6">
        <v>0</v>
      </c>
      <c r="D31" s="5" t="s">
        <v>20</v>
      </c>
      <c r="F31" s="5" t="s">
        <v>20</v>
      </c>
      <c r="H31" s="5" t="s">
        <v>44</v>
      </c>
    </row>
    <row r="32" spans="1:15" x14ac:dyDescent="0.25">
      <c r="A32" s="5" t="s">
        <v>24</v>
      </c>
      <c r="B32" s="5" t="s">
        <v>46</v>
      </c>
      <c r="C32" s="6">
        <v>39.97</v>
      </c>
      <c r="D32" s="5" t="s">
        <v>20</v>
      </c>
      <c r="F32" s="5" t="s">
        <v>20</v>
      </c>
      <c r="H32" s="5" t="s">
        <v>25</v>
      </c>
      <c r="O32" s="5" t="s">
        <v>33</v>
      </c>
    </row>
    <row r="33" spans="1:15" x14ac:dyDescent="0.25">
      <c r="A33" s="5" t="s">
        <v>18</v>
      </c>
      <c r="B33" s="5" t="s">
        <v>46</v>
      </c>
      <c r="C33" s="7">
        <f>C32+10</f>
        <v>49.97</v>
      </c>
      <c r="D33" s="5" t="s">
        <v>20</v>
      </c>
      <c r="F33" s="5" t="s">
        <v>20</v>
      </c>
      <c r="H33" s="5" t="s">
        <v>47</v>
      </c>
    </row>
    <row r="34" spans="1:15" x14ac:dyDescent="0.25">
      <c r="A34" s="5" t="s">
        <v>26</v>
      </c>
      <c r="B34" s="5" t="s">
        <v>46</v>
      </c>
      <c r="C34" s="7">
        <f>C32+40.3</f>
        <v>80.27</v>
      </c>
      <c r="D34" s="5" t="s">
        <v>20</v>
      </c>
      <c r="F34" s="5" t="s">
        <v>20</v>
      </c>
      <c r="H34" s="5" t="s">
        <v>25</v>
      </c>
    </row>
    <row r="35" spans="1:15" x14ac:dyDescent="0.25">
      <c r="A35" s="5" t="s">
        <v>27</v>
      </c>
      <c r="B35" s="5" t="s">
        <v>46</v>
      </c>
      <c r="C35" s="6" t="s">
        <v>21</v>
      </c>
      <c r="D35" s="5" t="s">
        <v>28</v>
      </c>
      <c r="F35" s="5" t="s">
        <v>20</v>
      </c>
      <c r="H35" s="5" t="s">
        <v>34</v>
      </c>
    </row>
    <row r="36" spans="1:15" x14ac:dyDescent="0.25">
      <c r="A36" s="5" t="s">
        <v>18</v>
      </c>
      <c r="B36" s="5" t="s">
        <v>48</v>
      </c>
      <c r="C36" s="6">
        <v>0</v>
      </c>
      <c r="D36" s="5" t="s">
        <v>20</v>
      </c>
      <c r="F36" s="5" t="s">
        <v>20</v>
      </c>
      <c r="H36" s="5" t="s">
        <v>21</v>
      </c>
    </row>
    <row r="37" spans="1:15" x14ac:dyDescent="0.25">
      <c r="A37" s="5" t="s">
        <v>24</v>
      </c>
      <c r="B37" s="5" t="s">
        <v>48</v>
      </c>
      <c r="C37" s="6">
        <v>40.299999999999997</v>
      </c>
      <c r="D37" s="5" t="s">
        <v>20</v>
      </c>
      <c r="F37" s="5" t="s">
        <v>20</v>
      </c>
      <c r="H37" s="5" t="s">
        <v>25</v>
      </c>
    </row>
    <row r="38" spans="1:15" ht="13.2" x14ac:dyDescent="0.25">
      <c r="A38" s="5" t="s">
        <v>26</v>
      </c>
      <c r="B38" s="5" t="s">
        <v>48</v>
      </c>
      <c r="C38" s="6">
        <v>80.599999999999994</v>
      </c>
      <c r="D38" s="5" t="s">
        <v>20</v>
      </c>
      <c r="F38" s="5" t="s">
        <v>20</v>
      </c>
      <c r="H38" s="5" t="s">
        <v>25</v>
      </c>
    </row>
    <row r="39" spans="1:15" ht="13.2" x14ac:dyDescent="0.25">
      <c r="A39" s="5" t="s">
        <v>27</v>
      </c>
      <c r="B39" s="5" t="s">
        <v>48</v>
      </c>
      <c r="C39" s="6" t="s">
        <v>21</v>
      </c>
      <c r="D39" s="5" t="s">
        <v>28</v>
      </c>
      <c r="F39" s="5" t="s">
        <v>20</v>
      </c>
      <c r="H39" s="5" t="s">
        <v>45</v>
      </c>
    </row>
    <row r="40" spans="1:15" ht="13.2" x14ac:dyDescent="0.25">
      <c r="A40" s="5" t="s">
        <v>18</v>
      </c>
      <c r="B40" s="5" t="s">
        <v>49</v>
      </c>
      <c r="C40" s="6">
        <v>0</v>
      </c>
      <c r="D40" s="5" t="s">
        <v>20</v>
      </c>
      <c r="F40" s="5" t="s">
        <v>20</v>
      </c>
      <c r="H40" s="5" t="s">
        <v>21</v>
      </c>
    </row>
    <row r="41" spans="1:15" ht="13.2" x14ac:dyDescent="0.25">
      <c r="A41" s="5" t="s">
        <v>24</v>
      </c>
      <c r="B41" s="5" t="s">
        <v>49</v>
      </c>
      <c r="C41" s="6">
        <v>40.46</v>
      </c>
      <c r="D41" s="5" t="s">
        <v>20</v>
      </c>
      <c r="F41" s="5" t="s">
        <v>20</v>
      </c>
      <c r="H41" s="5" t="s">
        <v>25</v>
      </c>
      <c r="O41" s="5" t="s">
        <v>33</v>
      </c>
    </row>
    <row r="42" spans="1:15" ht="13.2" x14ac:dyDescent="0.25">
      <c r="A42" s="5" t="s">
        <v>26</v>
      </c>
      <c r="B42" s="5" t="s">
        <v>49</v>
      </c>
      <c r="C42" s="7">
        <f>C41+39.86</f>
        <v>80.319999999999993</v>
      </c>
      <c r="D42" s="5" t="s">
        <v>20</v>
      </c>
      <c r="F42" s="5" t="s">
        <v>20</v>
      </c>
      <c r="H42" s="5" t="s">
        <v>25</v>
      </c>
    </row>
    <row r="43" spans="1:15" ht="13.2" x14ac:dyDescent="0.25">
      <c r="A43" s="5" t="s">
        <v>27</v>
      </c>
      <c r="B43" s="5" t="s">
        <v>49</v>
      </c>
      <c r="C43" s="6" t="s">
        <v>21</v>
      </c>
      <c r="D43" s="5" t="s">
        <v>28</v>
      </c>
      <c r="F43" s="5" t="s">
        <v>20</v>
      </c>
      <c r="H43" s="5" t="s">
        <v>50</v>
      </c>
    </row>
    <row r="44" spans="1:15" ht="13.2" x14ac:dyDescent="0.25">
      <c r="A44" s="5" t="s">
        <v>18</v>
      </c>
      <c r="B44" s="5" t="s">
        <v>51</v>
      </c>
      <c r="C44" s="6">
        <v>0</v>
      </c>
      <c r="D44" s="5" t="s">
        <v>52</v>
      </c>
      <c r="F44" s="5" t="s">
        <v>20</v>
      </c>
      <c r="H44" s="5" t="s">
        <v>53</v>
      </c>
    </row>
    <row r="45" spans="1:15" ht="13.2" x14ac:dyDescent="0.25">
      <c r="A45" s="5" t="s">
        <v>24</v>
      </c>
      <c r="B45" s="5" t="s">
        <v>51</v>
      </c>
      <c r="C45" s="6">
        <v>40.630000000000003</v>
      </c>
      <c r="D45" s="5" t="s">
        <v>20</v>
      </c>
      <c r="F45" s="5" t="s">
        <v>20</v>
      </c>
      <c r="H45" s="5" t="s">
        <v>25</v>
      </c>
      <c r="O45" s="5" t="s">
        <v>33</v>
      </c>
    </row>
    <row r="46" spans="1:15" ht="13.2" x14ac:dyDescent="0.25">
      <c r="A46" s="5" t="s">
        <v>26</v>
      </c>
      <c r="B46" s="5" t="s">
        <v>51</v>
      </c>
      <c r="C46" s="7">
        <f>C45+39.89</f>
        <v>80.52000000000001</v>
      </c>
      <c r="D46" s="5" t="s">
        <v>20</v>
      </c>
      <c r="F46" s="5" t="s">
        <v>20</v>
      </c>
      <c r="H46" s="5" t="s">
        <v>25</v>
      </c>
    </row>
    <row r="47" spans="1:15" ht="13.2" x14ac:dyDescent="0.25">
      <c r="A47" s="5" t="s">
        <v>27</v>
      </c>
      <c r="B47" s="5" t="s">
        <v>51</v>
      </c>
      <c r="C47" s="6" t="s">
        <v>21</v>
      </c>
      <c r="D47" s="5" t="s">
        <v>28</v>
      </c>
      <c r="F47" s="5" t="s">
        <v>20</v>
      </c>
      <c r="H47" s="5" t="s">
        <v>50</v>
      </c>
    </row>
    <row r="48" spans="1:15" ht="13.2" x14ac:dyDescent="0.25">
      <c r="A48" s="5" t="s">
        <v>18</v>
      </c>
      <c r="B48" s="5" t="s">
        <v>54</v>
      </c>
      <c r="C48" s="6">
        <v>0</v>
      </c>
      <c r="D48" s="5" t="s">
        <v>20</v>
      </c>
      <c r="F48" s="5" t="s">
        <v>20</v>
      </c>
      <c r="H48" s="5" t="s">
        <v>21</v>
      </c>
    </row>
    <row r="49" spans="1:15" ht="13.2" x14ac:dyDescent="0.25">
      <c r="A49" s="5" t="s">
        <v>24</v>
      </c>
      <c r="B49" s="5" t="s">
        <v>54</v>
      </c>
      <c r="C49" s="6">
        <v>40.57</v>
      </c>
      <c r="D49" s="5" t="s">
        <v>20</v>
      </c>
      <c r="F49" s="5" t="s">
        <v>20</v>
      </c>
      <c r="H49" s="5" t="s">
        <v>25</v>
      </c>
      <c r="O49" s="5" t="s">
        <v>33</v>
      </c>
    </row>
    <row r="50" spans="1:15" ht="13.2" x14ac:dyDescent="0.25">
      <c r="A50" s="5" t="s">
        <v>26</v>
      </c>
      <c r="B50" s="5" t="s">
        <v>54</v>
      </c>
      <c r="C50" s="7">
        <f>C49+37.54</f>
        <v>78.11</v>
      </c>
      <c r="D50" s="5" t="s">
        <v>20</v>
      </c>
      <c r="F50" s="5" t="s">
        <v>20</v>
      </c>
      <c r="H50" s="5" t="s">
        <v>25</v>
      </c>
    </row>
    <row r="51" spans="1:15" ht="13.2" x14ac:dyDescent="0.25">
      <c r="A51" s="5" t="s">
        <v>27</v>
      </c>
      <c r="B51" s="5" t="s">
        <v>54</v>
      </c>
      <c r="C51" s="6" t="s">
        <v>21</v>
      </c>
      <c r="D51" s="5" t="s">
        <v>28</v>
      </c>
      <c r="F51" s="5" t="s">
        <v>20</v>
      </c>
      <c r="H51" s="5" t="s">
        <v>50</v>
      </c>
    </row>
    <row r="52" spans="1:15" ht="13.2" x14ac:dyDescent="0.25">
      <c r="A52" s="5" t="s">
        <v>18</v>
      </c>
      <c r="B52" s="5" t="s">
        <v>55</v>
      </c>
      <c r="C52" s="6">
        <v>0</v>
      </c>
      <c r="D52" s="5" t="s">
        <v>22</v>
      </c>
      <c r="F52" s="5" t="s">
        <v>20</v>
      </c>
      <c r="H52" s="5" t="s">
        <v>56</v>
      </c>
    </row>
    <row r="53" spans="1:15" ht="13.2" x14ac:dyDescent="0.25">
      <c r="A53" s="5" t="s">
        <v>24</v>
      </c>
      <c r="B53" s="5" t="s">
        <v>55</v>
      </c>
      <c r="C53" s="6">
        <v>40.75</v>
      </c>
      <c r="D53" s="5" t="s">
        <v>20</v>
      </c>
      <c r="F53" s="5" t="s">
        <v>20</v>
      </c>
      <c r="H53" s="5" t="s">
        <v>25</v>
      </c>
    </row>
    <row r="54" spans="1:15" ht="13.2" x14ac:dyDescent="0.25">
      <c r="A54" s="5" t="s">
        <v>26</v>
      </c>
      <c r="B54" s="5" t="s">
        <v>55</v>
      </c>
      <c r="C54" s="6">
        <v>81.5</v>
      </c>
      <c r="D54" s="5" t="s">
        <v>20</v>
      </c>
      <c r="F54" s="5" t="s">
        <v>20</v>
      </c>
      <c r="H54" s="5" t="s">
        <v>25</v>
      </c>
    </row>
    <row r="55" spans="1:15" ht="13.2" x14ac:dyDescent="0.25">
      <c r="A55" s="5" t="s">
        <v>27</v>
      </c>
      <c r="B55" s="5" t="s">
        <v>55</v>
      </c>
      <c r="C55" s="6" t="s">
        <v>21</v>
      </c>
      <c r="D55" s="5" t="s">
        <v>28</v>
      </c>
      <c r="E55" s="5">
        <v>4</v>
      </c>
      <c r="F55" s="5" t="s">
        <v>20</v>
      </c>
      <c r="H55" s="5" t="s">
        <v>57</v>
      </c>
    </row>
    <row r="56" spans="1:15" ht="13.2" x14ac:dyDescent="0.25">
      <c r="A56" s="5" t="s">
        <v>18</v>
      </c>
      <c r="B56" s="5" t="s">
        <v>58</v>
      </c>
      <c r="C56" s="6">
        <v>0</v>
      </c>
      <c r="D56" s="5" t="s">
        <v>22</v>
      </c>
      <c r="F56" s="5" t="s">
        <v>20</v>
      </c>
      <c r="H56" s="5" t="s">
        <v>56</v>
      </c>
    </row>
    <row r="57" spans="1:15" ht="13.2" x14ac:dyDescent="0.25">
      <c r="A57" s="5" t="s">
        <v>24</v>
      </c>
      <c r="B57" s="5" t="s">
        <v>58</v>
      </c>
      <c r="C57" s="6">
        <v>39.93</v>
      </c>
      <c r="D57" s="5" t="s">
        <v>20</v>
      </c>
      <c r="F57" s="5" t="s">
        <v>20</v>
      </c>
      <c r="H57" s="5" t="s">
        <v>25</v>
      </c>
    </row>
    <row r="58" spans="1:15" ht="13.2" x14ac:dyDescent="0.25">
      <c r="A58" s="5" t="s">
        <v>26</v>
      </c>
      <c r="B58" s="5" t="s">
        <v>58</v>
      </c>
      <c r="C58" s="6">
        <v>79.86</v>
      </c>
      <c r="D58" s="5" t="s">
        <v>20</v>
      </c>
      <c r="F58" s="5" t="s">
        <v>20</v>
      </c>
      <c r="H58" s="5" t="s">
        <v>25</v>
      </c>
    </row>
    <row r="59" spans="1:15" ht="13.2" x14ac:dyDescent="0.25">
      <c r="A59" s="5" t="s">
        <v>27</v>
      </c>
      <c r="B59" s="5" t="s">
        <v>58</v>
      </c>
      <c r="C59" s="6" t="s">
        <v>21</v>
      </c>
      <c r="D59" s="5" t="s">
        <v>22</v>
      </c>
      <c r="F59" s="5" t="s">
        <v>20</v>
      </c>
      <c r="H59" s="5" t="s">
        <v>59</v>
      </c>
    </row>
    <row r="60" spans="1:15" ht="13.2" x14ac:dyDescent="0.25">
      <c r="A60" s="5" t="s">
        <v>18</v>
      </c>
      <c r="B60" s="5" t="s">
        <v>60</v>
      </c>
      <c r="C60" s="6">
        <v>0</v>
      </c>
      <c r="D60" s="5" t="s">
        <v>22</v>
      </c>
      <c r="F60" s="5" t="s">
        <v>20</v>
      </c>
      <c r="H60" s="5" t="s">
        <v>61</v>
      </c>
    </row>
    <row r="61" spans="1:15" ht="13.2" x14ac:dyDescent="0.25">
      <c r="A61" s="5" t="s">
        <v>24</v>
      </c>
      <c r="B61" s="5" t="s">
        <v>60</v>
      </c>
      <c r="C61" s="6">
        <v>40.24</v>
      </c>
      <c r="D61" s="5" t="s">
        <v>20</v>
      </c>
      <c r="F61" s="5" t="s">
        <v>20</v>
      </c>
      <c r="H61" s="5" t="s">
        <v>25</v>
      </c>
    </row>
    <row r="62" spans="1:15" ht="13.2" x14ac:dyDescent="0.25">
      <c r="A62" s="5" t="s">
        <v>26</v>
      </c>
      <c r="B62" s="5" t="s">
        <v>60</v>
      </c>
      <c r="C62" s="6">
        <v>80.489999999999995</v>
      </c>
      <c r="D62" s="5" t="s">
        <v>20</v>
      </c>
      <c r="F62" s="5" t="s">
        <v>20</v>
      </c>
      <c r="H62" s="5" t="s">
        <v>25</v>
      </c>
    </row>
    <row r="63" spans="1:15" ht="13.2" x14ac:dyDescent="0.25">
      <c r="A63" s="5" t="s">
        <v>27</v>
      </c>
      <c r="B63" s="5" t="s">
        <v>60</v>
      </c>
      <c r="C63" s="6" t="s">
        <v>21</v>
      </c>
      <c r="D63" s="5" t="s">
        <v>22</v>
      </c>
      <c r="F63" s="5" t="s">
        <v>20</v>
      </c>
      <c r="H63" s="5" t="s">
        <v>59</v>
      </c>
    </row>
    <row r="64" spans="1:15" ht="13.2" x14ac:dyDescent="0.25">
      <c r="A64" s="5" t="s">
        <v>18</v>
      </c>
      <c r="B64" s="5" t="s">
        <v>62</v>
      </c>
      <c r="C64" s="6">
        <v>0</v>
      </c>
      <c r="D64" s="5" t="s">
        <v>22</v>
      </c>
      <c r="F64" s="5" t="s">
        <v>20</v>
      </c>
      <c r="H64" s="5" t="s">
        <v>61</v>
      </c>
    </row>
    <row r="65" spans="1:8" ht="13.2" x14ac:dyDescent="0.25">
      <c r="A65" s="5" t="s">
        <v>24</v>
      </c>
      <c r="B65" s="5" t="s">
        <v>62</v>
      </c>
      <c r="C65" s="6">
        <v>39.89</v>
      </c>
      <c r="D65" s="5" t="s">
        <v>20</v>
      </c>
      <c r="F65" s="5" t="s">
        <v>20</v>
      </c>
      <c r="H65" s="5" t="s">
        <v>25</v>
      </c>
    </row>
    <row r="66" spans="1:8" ht="13.2" x14ac:dyDescent="0.25">
      <c r="A66" s="5" t="s">
        <v>26</v>
      </c>
      <c r="B66" s="5" t="s">
        <v>62</v>
      </c>
      <c r="C66" s="6">
        <v>79.78</v>
      </c>
      <c r="D66" s="5" t="s">
        <v>20</v>
      </c>
      <c r="F66" s="5" t="s">
        <v>20</v>
      </c>
      <c r="H66" s="5" t="s">
        <v>25</v>
      </c>
    </row>
    <row r="67" spans="1:8" ht="13.2" x14ac:dyDescent="0.25">
      <c r="A67" s="5" t="s">
        <v>27</v>
      </c>
      <c r="B67" s="5" t="s">
        <v>62</v>
      </c>
      <c r="C67" s="6" t="s">
        <v>21</v>
      </c>
      <c r="D67" s="5" t="s">
        <v>28</v>
      </c>
      <c r="F67" s="5" t="s">
        <v>20</v>
      </c>
      <c r="H67" s="5" t="s">
        <v>34</v>
      </c>
    </row>
    <row r="68" spans="1:8" ht="13.2" x14ac:dyDescent="0.25">
      <c r="A68" s="5" t="s">
        <v>18</v>
      </c>
      <c r="B68" s="5" t="s">
        <v>63</v>
      </c>
      <c r="C68" s="6">
        <v>0</v>
      </c>
      <c r="D68" s="5" t="s">
        <v>20</v>
      </c>
      <c r="F68" s="5" t="s">
        <v>20</v>
      </c>
      <c r="H68" s="5" t="s">
        <v>21</v>
      </c>
    </row>
    <row r="69" spans="1:8" ht="13.2" x14ac:dyDescent="0.25">
      <c r="A69" s="5" t="s">
        <v>24</v>
      </c>
      <c r="B69" s="5" t="s">
        <v>63</v>
      </c>
      <c r="C69" s="6">
        <v>40.24</v>
      </c>
      <c r="D69" s="5" t="s">
        <v>20</v>
      </c>
      <c r="F69" s="5" t="s">
        <v>20</v>
      </c>
      <c r="H69" s="5" t="s">
        <v>25</v>
      </c>
    </row>
    <row r="70" spans="1:8" ht="13.2" x14ac:dyDescent="0.25">
      <c r="A70" s="5" t="s">
        <v>26</v>
      </c>
      <c r="B70" s="5" t="s">
        <v>63</v>
      </c>
      <c r="C70" s="6">
        <v>80.489999999999995</v>
      </c>
      <c r="D70" s="5" t="s">
        <v>20</v>
      </c>
      <c r="F70" s="5" t="s">
        <v>20</v>
      </c>
      <c r="H70" s="5" t="s">
        <v>64</v>
      </c>
    </row>
    <row r="71" spans="1:8" ht="13.2" x14ac:dyDescent="0.25">
      <c r="A71" s="5" t="s">
        <v>27</v>
      </c>
      <c r="B71" s="5" t="s">
        <v>63</v>
      </c>
      <c r="C71" s="6" t="s">
        <v>21</v>
      </c>
      <c r="D71" s="5" t="s">
        <v>28</v>
      </c>
      <c r="F71" s="5" t="s">
        <v>20</v>
      </c>
      <c r="H71" s="5" t="s">
        <v>65</v>
      </c>
    </row>
    <row r="72" spans="1:8" ht="13.2" x14ac:dyDescent="0.25">
      <c r="A72" s="5" t="s">
        <v>18</v>
      </c>
      <c r="B72" s="5" t="s">
        <v>66</v>
      </c>
      <c r="C72" s="6">
        <v>0</v>
      </c>
      <c r="D72" s="5" t="s">
        <v>20</v>
      </c>
      <c r="F72" s="5" t="s">
        <v>20</v>
      </c>
      <c r="H72" s="5" t="s">
        <v>21</v>
      </c>
    </row>
    <row r="73" spans="1:8" ht="13.2" x14ac:dyDescent="0.25">
      <c r="A73" s="5" t="s">
        <v>24</v>
      </c>
      <c r="B73" s="5" t="s">
        <v>66</v>
      </c>
      <c r="C73" s="6">
        <v>39.880000000000003</v>
      </c>
      <c r="D73" s="5" t="s">
        <v>20</v>
      </c>
      <c r="F73" s="5" t="s">
        <v>20</v>
      </c>
      <c r="H73" s="5" t="s">
        <v>25</v>
      </c>
    </row>
    <row r="74" spans="1:8" ht="13.2" x14ac:dyDescent="0.25">
      <c r="A74" s="5" t="s">
        <v>26</v>
      </c>
      <c r="B74" s="5" t="s">
        <v>66</v>
      </c>
      <c r="C74" s="6">
        <v>79.760000000000005</v>
      </c>
      <c r="D74" s="5" t="s">
        <v>20</v>
      </c>
      <c r="F74" s="5" t="s">
        <v>20</v>
      </c>
      <c r="H74" s="5" t="s">
        <v>25</v>
      </c>
    </row>
    <row r="75" spans="1:8" ht="13.2" x14ac:dyDescent="0.25">
      <c r="A75" s="5" t="s">
        <v>27</v>
      </c>
      <c r="B75" s="5" t="s">
        <v>66</v>
      </c>
      <c r="C75" s="6" t="s">
        <v>21</v>
      </c>
      <c r="D75" s="5" t="s">
        <v>28</v>
      </c>
      <c r="F75" s="5" t="s">
        <v>20</v>
      </c>
      <c r="H75" s="5" t="s">
        <v>45</v>
      </c>
    </row>
    <row r="76" spans="1:8" ht="13.2" x14ac:dyDescent="0.25">
      <c r="A76" s="5" t="s">
        <v>18</v>
      </c>
      <c r="B76" s="5" t="s">
        <v>67</v>
      </c>
      <c r="C76" s="6">
        <v>0</v>
      </c>
      <c r="D76" s="5" t="s">
        <v>20</v>
      </c>
      <c r="F76" s="5" t="s">
        <v>20</v>
      </c>
      <c r="H76" s="5" t="s">
        <v>21</v>
      </c>
    </row>
    <row r="77" spans="1:8" ht="13.2" x14ac:dyDescent="0.25">
      <c r="A77" s="5" t="s">
        <v>24</v>
      </c>
      <c r="B77" s="5" t="s">
        <v>67</v>
      </c>
      <c r="C77" s="6">
        <v>40.24</v>
      </c>
      <c r="D77" s="5" t="s">
        <v>20</v>
      </c>
      <c r="F77" s="5" t="s">
        <v>20</v>
      </c>
      <c r="H77" s="5" t="s">
        <v>25</v>
      </c>
    </row>
    <row r="78" spans="1:8" ht="13.2" x14ac:dyDescent="0.25">
      <c r="A78" s="5" t="s">
        <v>26</v>
      </c>
      <c r="B78" s="5" t="s">
        <v>67</v>
      </c>
      <c r="C78" s="6">
        <v>80.489999999999995</v>
      </c>
      <c r="D78" s="5" t="s">
        <v>20</v>
      </c>
      <c r="F78" s="5" t="s">
        <v>20</v>
      </c>
      <c r="H78" s="5" t="s">
        <v>25</v>
      </c>
    </row>
    <row r="79" spans="1:8" ht="13.2" x14ac:dyDescent="0.25">
      <c r="A79" s="5" t="s">
        <v>27</v>
      </c>
      <c r="B79" s="5" t="s">
        <v>67</v>
      </c>
      <c r="C79" s="6" t="s">
        <v>21</v>
      </c>
      <c r="D79" s="5" t="s">
        <v>28</v>
      </c>
      <c r="F79" s="5" t="s">
        <v>20</v>
      </c>
      <c r="H79" s="5" t="s">
        <v>34</v>
      </c>
    </row>
    <row r="80" spans="1:8" ht="13.2" x14ac:dyDescent="0.25">
      <c r="A80" s="5" t="s">
        <v>18</v>
      </c>
      <c r="B80" s="5" t="s">
        <v>68</v>
      </c>
      <c r="C80" s="6">
        <v>0</v>
      </c>
      <c r="D80" s="5" t="s">
        <v>20</v>
      </c>
      <c r="F80" s="5" t="s">
        <v>20</v>
      </c>
      <c r="H80" s="5" t="s">
        <v>21</v>
      </c>
    </row>
    <row r="81" spans="1:8" ht="13.2" x14ac:dyDescent="0.25">
      <c r="A81" s="5" t="s">
        <v>24</v>
      </c>
      <c r="B81" s="5" t="s">
        <v>68</v>
      </c>
      <c r="C81" s="6">
        <v>40.14</v>
      </c>
      <c r="D81" s="5" t="s">
        <v>20</v>
      </c>
      <c r="F81" s="5" t="s">
        <v>20</v>
      </c>
      <c r="H81" s="5" t="s">
        <v>25</v>
      </c>
    </row>
    <row r="82" spans="1:8" ht="13.2" x14ac:dyDescent="0.25">
      <c r="A82" s="5" t="s">
        <v>26</v>
      </c>
      <c r="B82" s="5" t="s">
        <v>68</v>
      </c>
      <c r="C82" s="6">
        <v>80.28</v>
      </c>
      <c r="D82" s="5" t="s">
        <v>20</v>
      </c>
      <c r="F82" s="5" t="s">
        <v>20</v>
      </c>
      <c r="H82" s="5" t="s">
        <v>25</v>
      </c>
    </row>
    <row r="83" spans="1:8" ht="13.2" x14ac:dyDescent="0.25">
      <c r="A83" s="5" t="s">
        <v>27</v>
      </c>
      <c r="B83" s="5" t="s">
        <v>68</v>
      </c>
      <c r="C83" s="6" t="s">
        <v>21</v>
      </c>
      <c r="D83" s="5" t="s">
        <v>28</v>
      </c>
      <c r="F83" s="5" t="s">
        <v>20</v>
      </c>
      <c r="H83" s="5" t="s">
        <v>42</v>
      </c>
    </row>
    <row r="84" spans="1:8" ht="13.2" x14ac:dyDescent="0.25">
      <c r="A84" s="5" t="s">
        <v>18</v>
      </c>
      <c r="B84" s="5" t="s">
        <v>69</v>
      </c>
      <c r="C84" s="6">
        <v>0</v>
      </c>
      <c r="D84" s="5" t="s">
        <v>20</v>
      </c>
      <c r="F84" s="5" t="s">
        <v>20</v>
      </c>
      <c r="H84" s="5" t="s">
        <v>21</v>
      </c>
    </row>
    <row r="85" spans="1:8" ht="13.2" x14ac:dyDescent="0.25">
      <c r="A85" s="5" t="s">
        <v>24</v>
      </c>
      <c r="B85" s="5" t="s">
        <v>69</v>
      </c>
      <c r="C85" s="6">
        <v>40.25</v>
      </c>
      <c r="D85" s="5" t="s">
        <v>20</v>
      </c>
      <c r="F85" s="5" t="s">
        <v>20</v>
      </c>
      <c r="H85" s="5" t="s">
        <v>25</v>
      </c>
    </row>
    <row r="86" spans="1:8" ht="13.2" x14ac:dyDescent="0.25">
      <c r="A86" s="5" t="s">
        <v>18</v>
      </c>
      <c r="B86" s="5" t="s">
        <v>69</v>
      </c>
      <c r="C86" s="6">
        <v>50</v>
      </c>
      <c r="D86" s="5" t="s">
        <v>20</v>
      </c>
      <c r="F86" s="5" t="s">
        <v>52</v>
      </c>
      <c r="H86" s="5" t="s">
        <v>70</v>
      </c>
    </row>
    <row r="87" spans="1:8" ht="13.2" x14ac:dyDescent="0.25">
      <c r="A87" s="5" t="s">
        <v>18</v>
      </c>
      <c r="B87" s="5" t="s">
        <v>69</v>
      </c>
      <c r="C87" s="6">
        <v>75</v>
      </c>
      <c r="D87" s="5" t="s">
        <v>20</v>
      </c>
      <c r="F87" s="5" t="s">
        <v>20</v>
      </c>
      <c r="H87" s="5" t="s">
        <v>71</v>
      </c>
    </row>
    <row r="88" spans="1:8" ht="13.2" x14ac:dyDescent="0.25">
      <c r="A88" s="5" t="s">
        <v>26</v>
      </c>
      <c r="B88" s="5" t="s">
        <v>69</v>
      </c>
      <c r="C88" s="6">
        <v>80.5</v>
      </c>
      <c r="D88" s="5" t="s">
        <v>20</v>
      </c>
      <c r="F88" s="5" t="s">
        <v>20</v>
      </c>
      <c r="H88" s="5" t="s">
        <v>25</v>
      </c>
    </row>
    <row r="89" spans="1:8" ht="13.2" x14ac:dyDescent="0.25">
      <c r="A89" s="5" t="s">
        <v>27</v>
      </c>
      <c r="B89" s="5" t="s">
        <v>69</v>
      </c>
      <c r="C89" s="6" t="s">
        <v>21</v>
      </c>
      <c r="D89" s="5" t="s">
        <v>28</v>
      </c>
      <c r="F89" s="5" t="s">
        <v>20</v>
      </c>
      <c r="H89" s="5" t="s">
        <v>50</v>
      </c>
    </row>
    <row r="90" spans="1:8" ht="13.2" x14ac:dyDescent="0.25">
      <c r="A90" s="5" t="s">
        <v>18</v>
      </c>
      <c r="B90" s="5" t="s">
        <v>72</v>
      </c>
      <c r="C90" s="6">
        <v>0</v>
      </c>
      <c r="D90" s="5" t="s">
        <v>20</v>
      </c>
      <c r="F90" s="5" t="s">
        <v>20</v>
      </c>
      <c r="H90" s="5" t="s">
        <v>21</v>
      </c>
    </row>
    <row r="91" spans="1:8" ht="13.2" x14ac:dyDescent="0.25">
      <c r="A91" s="5" t="s">
        <v>24</v>
      </c>
      <c r="B91" s="5" t="s">
        <v>72</v>
      </c>
      <c r="C91" s="6">
        <v>39.590000000000003</v>
      </c>
      <c r="D91" s="5" t="s">
        <v>20</v>
      </c>
      <c r="F91" s="5" t="s">
        <v>20</v>
      </c>
      <c r="H91" s="5" t="s">
        <v>25</v>
      </c>
    </row>
    <row r="92" spans="1:8" ht="13.2" x14ac:dyDescent="0.25">
      <c r="A92" s="5" t="s">
        <v>26</v>
      </c>
      <c r="B92" s="5" t="s">
        <v>72</v>
      </c>
      <c r="C92" s="6">
        <v>79.180000000000007</v>
      </c>
      <c r="D92" s="5" t="s">
        <v>20</v>
      </c>
      <c r="F92" s="5" t="s">
        <v>20</v>
      </c>
      <c r="H92" s="5" t="s">
        <v>25</v>
      </c>
    </row>
    <row r="93" spans="1:8" ht="13.2" x14ac:dyDescent="0.25">
      <c r="A93" s="5" t="s">
        <v>27</v>
      </c>
      <c r="B93" s="5" t="s">
        <v>72</v>
      </c>
      <c r="C93" s="6" t="s">
        <v>21</v>
      </c>
      <c r="D93" s="5" t="s">
        <v>28</v>
      </c>
      <c r="F93" s="5" t="s">
        <v>20</v>
      </c>
      <c r="H93" s="5" t="s">
        <v>50</v>
      </c>
    </row>
    <row r="94" spans="1:8" ht="13.2" x14ac:dyDescent="0.25">
      <c r="A94" s="5" t="s">
        <v>18</v>
      </c>
      <c r="B94" s="5" t="s">
        <v>73</v>
      </c>
      <c r="C94" s="6">
        <v>0</v>
      </c>
      <c r="D94" s="5" t="s">
        <v>20</v>
      </c>
      <c r="F94" s="5" t="s">
        <v>20</v>
      </c>
      <c r="H94" s="5" t="s">
        <v>21</v>
      </c>
    </row>
    <row r="95" spans="1:8" ht="13.2" x14ac:dyDescent="0.25">
      <c r="A95" s="5" t="s">
        <v>18</v>
      </c>
      <c r="B95" s="5" t="s">
        <v>73</v>
      </c>
      <c r="C95" s="6">
        <v>27.1</v>
      </c>
      <c r="D95" s="5" t="s">
        <v>20</v>
      </c>
      <c r="F95" s="5" t="s">
        <v>20</v>
      </c>
      <c r="H95" s="5" t="s">
        <v>74</v>
      </c>
    </row>
    <row r="96" spans="1:8" ht="13.2" x14ac:dyDescent="0.25">
      <c r="A96" s="5" t="s">
        <v>24</v>
      </c>
      <c r="B96" s="5" t="s">
        <v>73</v>
      </c>
      <c r="C96" s="6">
        <v>40.24</v>
      </c>
      <c r="D96" s="5" t="s">
        <v>20</v>
      </c>
      <c r="F96" s="5" t="s">
        <v>20</v>
      </c>
      <c r="H96" s="5" t="s">
        <v>25</v>
      </c>
    </row>
    <row r="97" spans="1:15" ht="13.2" x14ac:dyDescent="0.25">
      <c r="A97" s="5" t="s">
        <v>26</v>
      </c>
      <c r="B97" s="5" t="s">
        <v>73</v>
      </c>
      <c r="C97" s="6">
        <v>80.8</v>
      </c>
      <c r="D97" s="5" t="s">
        <v>20</v>
      </c>
      <c r="F97" s="5" t="s">
        <v>20</v>
      </c>
      <c r="H97" s="5" t="s">
        <v>25</v>
      </c>
    </row>
    <row r="98" spans="1:15" ht="13.2" x14ac:dyDescent="0.25">
      <c r="A98" s="5" t="s">
        <v>27</v>
      </c>
      <c r="B98" s="5" t="s">
        <v>73</v>
      </c>
      <c r="C98" s="6" t="s">
        <v>21</v>
      </c>
      <c r="D98" s="5" t="s">
        <v>28</v>
      </c>
      <c r="F98" s="5" t="s">
        <v>20</v>
      </c>
      <c r="H98" s="5" t="s">
        <v>50</v>
      </c>
    </row>
    <row r="99" spans="1:15" ht="13.2" x14ac:dyDescent="0.25">
      <c r="A99" s="5" t="s">
        <v>18</v>
      </c>
      <c r="B99" s="5" t="s">
        <v>75</v>
      </c>
      <c r="C99" s="6">
        <v>0</v>
      </c>
      <c r="D99" s="5" t="s">
        <v>22</v>
      </c>
      <c r="F99" s="5" t="s">
        <v>20</v>
      </c>
      <c r="H99" s="5" t="s">
        <v>32</v>
      </c>
    </row>
    <row r="100" spans="1:15" ht="13.2" x14ac:dyDescent="0.25">
      <c r="A100" s="5" t="s">
        <v>24</v>
      </c>
      <c r="B100" s="5" t="s">
        <v>75</v>
      </c>
      <c r="C100" s="6">
        <v>40.83</v>
      </c>
      <c r="D100" s="5" t="s">
        <v>20</v>
      </c>
      <c r="F100" s="5" t="s">
        <v>20</v>
      </c>
      <c r="H100" s="5" t="s">
        <v>25</v>
      </c>
    </row>
    <row r="101" spans="1:15" ht="13.2" x14ac:dyDescent="0.25">
      <c r="A101" s="5" t="s">
        <v>26</v>
      </c>
      <c r="B101" s="5" t="s">
        <v>75</v>
      </c>
      <c r="C101" s="6">
        <v>81.66</v>
      </c>
      <c r="D101" s="5" t="s">
        <v>20</v>
      </c>
      <c r="F101" s="5" t="s">
        <v>20</v>
      </c>
      <c r="H101" s="5" t="s">
        <v>25</v>
      </c>
    </row>
    <row r="102" spans="1:15" ht="13.2" x14ac:dyDescent="0.25">
      <c r="A102" s="5" t="s">
        <v>27</v>
      </c>
      <c r="B102" s="5" t="s">
        <v>75</v>
      </c>
      <c r="C102" s="6" t="s">
        <v>21</v>
      </c>
      <c r="D102" s="5" t="s">
        <v>22</v>
      </c>
      <c r="E102" s="8">
        <v>43865</v>
      </c>
      <c r="F102" s="5" t="s">
        <v>20</v>
      </c>
      <c r="H102" s="5" t="s">
        <v>76</v>
      </c>
    </row>
    <row r="103" spans="1:15" ht="13.2" x14ac:dyDescent="0.25">
      <c r="A103" s="5" t="s">
        <v>18</v>
      </c>
      <c r="B103" s="5" t="s">
        <v>77</v>
      </c>
      <c r="C103" s="6">
        <v>0</v>
      </c>
      <c r="D103" s="5" t="s">
        <v>22</v>
      </c>
      <c r="F103" s="5" t="s">
        <v>20</v>
      </c>
      <c r="H103" s="5" t="s">
        <v>32</v>
      </c>
    </row>
    <row r="104" spans="1:15" ht="13.2" x14ac:dyDescent="0.25">
      <c r="A104" s="5" t="s">
        <v>24</v>
      </c>
      <c r="B104" s="5" t="s">
        <v>77</v>
      </c>
      <c r="C104" s="6">
        <v>40.68</v>
      </c>
      <c r="D104" s="5" t="s">
        <v>20</v>
      </c>
      <c r="F104" s="5" t="s">
        <v>20</v>
      </c>
      <c r="H104" s="5" t="s">
        <v>25</v>
      </c>
      <c r="O104" s="5" t="s">
        <v>33</v>
      </c>
    </row>
    <row r="105" spans="1:15" ht="13.2" x14ac:dyDescent="0.25">
      <c r="A105" s="5" t="s">
        <v>26</v>
      </c>
      <c r="B105" s="5" t="s">
        <v>77</v>
      </c>
      <c r="C105" s="7">
        <f>C104+40.27</f>
        <v>80.95</v>
      </c>
      <c r="D105" s="5" t="s">
        <v>20</v>
      </c>
      <c r="F105" s="5" t="s">
        <v>20</v>
      </c>
      <c r="H105" s="5" t="s">
        <v>21</v>
      </c>
    </row>
    <row r="106" spans="1:15" ht="13.2" x14ac:dyDescent="0.25">
      <c r="A106" s="5" t="s">
        <v>27</v>
      </c>
      <c r="B106" s="5" t="s">
        <v>77</v>
      </c>
      <c r="C106" s="6" t="s">
        <v>21</v>
      </c>
      <c r="D106" s="5" t="s">
        <v>22</v>
      </c>
      <c r="F106" s="5" t="s">
        <v>20</v>
      </c>
      <c r="H106" s="5" t="s">
        <v>78</v>
      </c>
    </row>
    <row r="107" spans="1:15" ht="13.2" x14ac:dyDescent="0.25">
      <c r="A107" s="5" t="s">
        <v>18</v>
      </c>
      <c r="B107" s="5" t="s">
        <v>79</v>
      </c>
      <c r="C107" s="6">
        <v>0</v>
      </c>
      <c r="D107" s="5" t="s">
        <v>22</v>
      </c>
      <c r="F107" s="5" t="s">
        <v>20</v>
      </c>
      <c r="H107" s="5" t="s">
        <v>32</v>
      </c>
    </row>
    <row r="108" spans="1:15" ht="13.2" x14ac:dyDescent="0.25">
      <c r="A108" s="5" t="s">
        <v>24</v>
      </c>
      <c r="B108" s="5" t="s">
        <v>79</v>
      </c>
      <c r="C108" s="6">
        <v>40.36</v>
      </c>
      <c r="D108" s="5" t="s">
        <v>20</v>
      </c>
      <c r="F108" s="5" t="s">
        <v>20</v>
      </c>
      <c r="H108" s="5" t="s">
        <v>25</v>
      </c>
    </row>
    <row r="109" spans="1:15" ht="13.2" x14ac:dyDescent="0.25">
      <c r="A109" s="5" t="s">
        <v>18</v>
      </c>
      <c r="B109" s="5" t="s">
        <v>79</v>
      </c>
      <c r="C109" s="6">
        <v>55.11</v>
      </c>
      <c r="D109" s="5" t="s">
        <v>20</v>
      </c>
      <c r="F109" s="5" t="s">
        <v>20</v>
      </c>
      <c r="H109" s="5" t="s">
        <v>80</v>
      </c>
    </row>
    <row r="110" spans="1:15" ht="13.2" x14ac:dyDescent="0.25">
      <c r="A110" s="5" t="s">
        <v>26</v>
      </c>
      <c r="B110" s="5" t="s">
        <v>79</v>
      </c>
      <c r="C110" s="6">
        <v>80.73</v>
      </c>
      <c r="D110" s="5" t="s">
        <v>20</v>
      </c>
      <c r="F110" s="5" t="s">
        <v>20</v>
      </c>
      <c r="H110" s="5" t="s">
        <v>25</v>
      </c>
    </row>
    <row r="111" spans="1:15" ht="13.2" x14ac:dyDescent="0.25">
      <c r="A111" s="5" t="s">
        <v>27</v>
      </c>
      <c r="B111" s="5" t="s">
        <v>79</v>
      </c>
      <c r="C111" s="6" t="s">
        <v>21</v>
      </c>
      <c r="D111" s="5" t="s">
        <v>28</v>
      </c>
      <c r="F111" s="5" t="s">
        <v>20</v>
      </c>
      <c r="H111" s="5" t="s">
        <v>34</v>
      </c>
    </row>
    <row r="112" spans="1:15" ht="13.2" x14ac:dyDescent="0.25">
      <c r="A112" s="5" t="s">
        <v>18</v>
      </c>
      <c r="B112" s="5" t="s">
        <v>81</v>
      </c>
      <c r="C112" s="6">
        <v>0</v>
      </c>
      <c r="D112" s="5" t="s">
        <v>20</v>
      </c>
      <c r="F112" s="5" t="s">
        <v>20</v>
      </c>
      <c r="H112" s="5" t="s">
        <v>21</v>
      </c>
    </row>
    <row r="113" spans="1:8" ht="13.2" x14ac:dyDescent="0.25">
      <c r="A113" s="5" t="s">
        <v>24</v>
      </c>
      <c r="B113" s="5" t="s">
        <v>81</v>
      </c>
      <c r="C113" s="6">
        <v>39.96</v>
      </c>
      <c r="D113" s="5" t="s">
        <v>20</v>
      </c>
      <c r="F113" s="5" t="s">
        <v>20</v>
      </c>
      <c r="H113" s="5" t="s">
        <v>25</v>
      </c>
    </row>
    <row r="114" spans="1:8" ht="13.2" x14ac:dyDescent="0.25">
      <c r="A114" s="5" t="s">
        <v>26</v>
      </c>
      <c r="B114" s="5" t="s">
        <v>81</v>
      </c>
      <c r="C114" s="6">
        <v>79.930000000000007</v>
      </c>
      <c r="D114" s="5" t="s">
        <v>20</v>
      </c>
      <c r="F114" s="5" t="s">
        <v>20</v>
      </c>
      <c r="H114" s="5" t="s">
        <v>25</v>
      </c>
    </row>
    <row r="115" spans="1:8" ht="13.2" x14ac:dyDescent="0.25">
      <c r="A115" s="5" t="s">
        <v>27</v>
      </c>
      <c r="B115" s="5" t="s">
        <v>81</v>
      </c>
      <c r="C115" s="6" t="s">
        <v>21</v>
      </c>
      <c r="D115" s="5" t="s">
        <v>28</v>
      </c>
      <c r="F115" s="5" t="s">
        <v>20</v>
      </c>
      <c r="H115" s="5" t="s">
        <v>82</v>
      </c>
    </row>
    <row r="116" spans="1:8" ht="13.2" x14ac:dyDescent="0.25">
      <c r="A116" s="5" t="s">
        <v>18</v>
      </c>
      <c r="B116" s="5" t="s">
        <v>83</v>
      </c>
      <c r="C116" s="6">
        <v>0</v>
      </c>
      <c r="D116" s="5" t="s">
        <v>20</v>
      </c>
      <c r="F116" s="5" t="s">
        <v>20</v>
      </c>
      <c r="H116" s="5" t="s">
        <v>21</v>
      </c>
    </row>
    <row r="117" spans="1:8" ht="13.2" x14ac:dyDescent="0.25">
      <c r="A117" s="5" t="s">
        <v>24</v>
      </c>
      <c r="B117" s="5" t="s">
        <v>83</v>
      </c>
      <c r="C117" s="6">
        <v>40.369999999999997</v>
      </c>
      <c r="D117" s="5" t="s">
        <v>20</v>
      </c>
      <c r="F117" s="5" t="s">
        <v>20</v>
      </c>
      <c r="H117" s="5" t="s">
        <v>25</v>
      </c>
    </row>
    <row r="118" spans="1:8" ht="13.2" x14ac:dyDescent="0.25">
      <c r="A118" s="5" t="s">
        <v>26</v>
      </c>
      <c r="B118" s="5" t="s">
        <v>83</v>
      </c>
      <c r="C118" s="6">
        <v>80.73</v>
      </c>
      <c r="D118" s="5" t="s">
        <v>20</v>
      </c>
      <c r="F118" s="5" t="s">
        <v>20</v>
      </c>
      <c r="H118" s="5" t="s">
        <v>25</v>
      </c>
    </row>
    <row r="119" spans="1:8" ht="13.2" x14ac:dyDescent="0.25">
      <c r="A119" s="5" t="s">
        <v>27</v>
      </c>
      <c r="B119" s="5" t="s">
        <v>83</v>
      </c>
      <c r="C119" s="6" t="s">
        <v>21</v>
      </c>
      <c r="D119" s="5" t="s">
        <v>28</v>
      </c>
      <c r="F119" s="5" t="s">
        <v>20</v>
      </c>
      <c r="H119" s="5" t="s">
        <v>84</v>
      </c>
    </row>
    <row r="120" spans="1:8" ht="13.2" x14ac:dyDescent="0.25">
      <c r="A120" s="5" t="s">
        <v>18</v>
      </c>
      <c r="B120" s="5" t="s">
        <v>85</v>
      </c>
      <c r="C120" s="6">
        <v>0</v>
      </c>
      <c r="D120" s="5" t="s">
        <v>52</v>
      </c>
      <c r="F120" s="5" t="s">
        <v>20</v>
      </c>
      <c r="H120" s="5" t="s">
        <v>86</v>
      </c>
    </row>
    <row r="121" spans="1:8" ht="13.2" x14ac:dyDescent="0.25">
      <c r="A121" s="5" t="s">
        <v>24</v>
      </c>
      <c r="B121" s="5" t="s">
        <v>85</v>
      </c>
      <c r="C121" s="6">
        <v>39.76</v>
      </c>
      <c r="D121" s="5" t="s">
        <v>20</v>
      </c>
      <c r="F121" s="5" t="s">
        <v>20</v>
      </c>
      <c r="H121" s="5" t="s">
        <v>25</v>
      </c>
    </row>
    <row r="122" spans="1:8" ht="13.2" x14ac:dyDescent="0.25">
      <c r="A122" s="5" t="s">
        <v>18</v>
      </c>
      <c r="B122" s="5" t="s">
        <v>85</v>
      </c>
      <c r="C122" s="6">
        <v>54.5</v>
      </c>
      <c r="D122" s="5" t="s">
        <v>20</v>
      </c>
      <c r="F122" s="5" t="s">
        <v>20</v>
      </c>
      <c r="H122" s="5" t="s">
        <v>87</v>
      </c>
    </row>
    <row r="123" spans="1:8" ht="13.2" x14ac:dyDescent="0.25">
      <c r="A123" s="5" t="s">
        <v>26</v>
      </c>
      <c r="B123" s="5" t="s">
        <v>85</v>
      </c>
      <c r="C123" s="6">
        <v>79.52</v>
      </c>
      <c r="D123" s="5" t="s">
        <v>20</v>
      </c>
      <c r="F123" s="5" t="s">
        <v>20</v>
      </c>
      <c r="H123" s="5" t="s">
        <v>25</v>
      </c>
    </row>
    <row r="124" spans="1:8" ht="13.2" x14ac:dyDescent="0.25">
      <c r="A124" s="5" t="s">
        <v>27</v>
      </c>
      <c r="B124" s="5" t="s">
        <v>85</v>
      </c>
      <c r="C124" s="6" t="s">
        <v>21</v>
      </c>
      <c r="D124" s="5" t="s">
        <v>28</v>
      </c>
      <c r="F124" s="5" t="s">
        <v>20</v>
      </c>
      <c r="H124" s="5" t="s">
        <v>82</v>
      </c>
    </row>
    <row r="125" spans="1:8" ht="13.2" x14ac:dyDescent="0.25">
      <c r="A125" s="5" t="s">
        <v>18</v>
      </c>
      <c r="B125" s="5" t="s">
        <v>88</v>
      </c>
      <c r="C125" s="6">
        <v>0</v>
      </c>
      <c r="D125" s="5" t="s">
        <v>20</v>
      </c>
      <c r="F125" s="5" t="s">
        <v>20</v>
      </c>
      <c r="H125" s="5" t="s">
        <v>21</v>
      </c>
    </row>
    <row r="126" spans="1:8" ht="13.2" x14ac:dyDescent="0.25">
      <c r="A126" s="5" t="s">
        <v>24</v>
      </c>
      <c r="B126" s="5" t="s">
        <v>88</v>
      </c>
      <c r="C126" s="6">
        <v>39.75</v>
      </c>
      <c r="D126" s="5" t="s">
        <v>20</v>
      </c>
      <c r="F126" s="5" t="s">
        <v>20</v>
      </c>
      <c r="H126" s="5" t="s">
        <v>25</v>
      </c>
    </row>
    <row r="127" spans="1:8" ht="13.2" x14ac:dyDescent="0.25">
      <c r="A127" s="5" t="s">
        <v>26</v>
      </c>
      <c r="B127" s="5" t="s">
        <v>88</v>
      </c>
      <c r="C127" s="6">
        <v>79.5</v>
      </c>
      <c r="D127" s="5" t="s">
        <v>20</v>
      </c>
      <c r="F127" s="5" t="s">
        <v>20</v>
      </c>
      <c r="H127" s="5" t="s">
        <v>25</v>
      </c>
    </row>
    <row r="128" spans="1:8" ht="13.2" x14ac:dyDescent="0.25">
      <c r="A128" s="5" t="s">
        <v>27</v>
      </c>
      <c r="B128" s="5" t="s">
        <v>88</v>
      </c>
      <c r="C128" s="6" t="s">
        <v>21</v>
      </c>
      <c r="D128" s="5" t="s">
        <v>28</v>
      </c>
      <c r="F128" s="5" t="s">
        <v>20</v>
      </c>
      <c r="H128" s="5" t="s">
        <v>84</v>
      </c>
    </row>
    <row r="129" spans="1:15" ht="13.2" x14ac:dyDescent="0.25">
      <c r="A129" s="5" t="s">
        <v>18</v>
      </c>
      <c r="B129" s="5" t="s">
        <v>89</v>
      </c>
      <c r="C129" s="6">
        <v>0</v>
      </c>
      <c r="D129" s="5" t="s">
        <v>20</v>
      </c>
      <c r="F129" s="5" t="s">
        <v>20</v>
      </c>
      <c r="H129" s="5" t="s">
        <v>21</v>
      </c>
    </row>
    <row r="130" spans="1:15" ht="13.2" x14ac:dyDescent="0.25">
      <c r="A130" s="5" t="s">
        <v>24</v>
      </c>
      <c r="B130" s="5" t="s">
        <v>89</v>
      </c>
      <c r="C130" s="6">
        <v>40.08</v>
      </c>
      <c r="D130" s="5" t="s">
        <v>20</v>
      </c>
      <c r="F130" s="5" t="s">
        <v>20</v>
      </c>
      <c r="H130" s="5" t="s">
        <v>25</v>
      </c>
      <c r="O130" s="5" t="s">
        <v>33</v>
      </c>
    </row>
    <row r="131" spans="1:15" ht="13.2" x14ac:dyDescent="0.25">
      <c r="A131" s="5" t="s">
        <v>26</v>
      </c>
      <c r="B131" s="5" t="s">
        <v>89</v>
      </c>
      <c r="C131" s="7">
        <f>C130+40.14</f>
        <v>80.22</v>
      </c>
      <c r="D131" s="5" t="s">
        <v>20</v>
      </c>
      <c r="F131" s="5" t="s">
        <v>20</v>
      </c>
      <c r="H131" s="5" t="s">
        <v>25</v>
      </c>
    </row>
    <row r="132" spans="1:15" ht="13.2" x14ac:dyDescent="0.25">
      <c r="A132" s="5" t="s">
        <v>27</v>
      </c>
      <c r="B132" s="5" t="s">
        <v>89</v>
      </c>
      <c r="C132" s="6" t="s">
        <v>21</v>
      </c>
      <c r="D132" s="5" t="s">
        <v>28</v>
      </c>
      <c r="F132" s="5" t="s">
        <v>20</v>
      </c>
      <c r="H132" s="5" t="s">
        <v>50</v>
      </c>
    </row>
    <row r="133" spans="1:15" ht="13.2" x14ac:dyDescent="0.25">
      <c r="A133" s="5" t="s">
        <v>18</v>
      </c>
      <c r="B133" s="5" t="s">
        <v>90</v>
      </c>
      <c r="C133" s="6">
        <v>0</v>
      </c>
      <c r="D133" s="5" t="s">
        <v>20</v>
      </c>
      <c r="F133" s="5" t="s">
        <v>20</v>
      </c>
      <c r="H133" s="5" t="s">
        <v>21</v>
      </c>
    </row>
    <row r="134" spans="1:15" ht="13.2" x14ac:dyDescent="0.25">
      <c r="A134" s="5" t="s">
        <v>24</v>
      </c>
      <c r="B134" s="5" t="s">
        <v>90</v>
      </c>
      <c r="C134" s="6">
        <v>39.75</v>
      </c>
      <c r="D134" s="5" t="s">
        <v>20</v>
      </c>
      <c r="F134" s="5" t="s">
        <v>20</v>
      </c>
      <c r="H134" s="5" t="s">
        <v>25</v>
      </c>
    </row>
    <row r="135" spans="1:15" ht="13.2" x14ac:dyDescent="0.25">
      <c r="A135" s="5" t="s">
        <v>26</v>
      </c>
      <c r="B135" s="5" t="s">
        <v>90</v>
      </c>
      <c r="C135" s="6">
        <v>79.5</v>
      </c>
      <c r="D135" s="5" t="s">
        <v>20</v>
      </c>
      <c r="F135" s="5" t="s">
        <v>20</v>
      </c>
      <c r="H135" s="5" t="s">
        <v>25</v>
      </c>
    </row>
    <row r="136" spans="1:15" ht="13.2" x14ac:dyDescent="0.25">
      <c r="A136" s="5" t="s">
        <v>27</v>
      </c>
      <c r="B136" s="5" t="s">
        <v>90</v>
      </c>
      <c r="C136" s="6" t="s">
        <v>21</v>
      </c>
      <c r="D136" s="5" t="s">
        <v>28</v>
      </c>
      <c r="F136" s="5" t="s">
        <v>20</v>
      </c>
      <c r="H136" s="5" t="s">
        <v>50</v>
      </c>
    </row>
    <row r="137" spans="1:15" ht="13.2" x14ac:dyDescent="0.25">
      <c r="A137" s="5" t="s">
        <v>18</v>
      </c>
      <c r="B137" s="5" t="s">
        <v>91</v>
      </c>
      <c r="C137" s="6">
        <v>0</v>
      </c>
      <c r="D137" s="5" t="s">
        <v>20</v>
      </c>
      <c r="F137" s="5" t="s">
        <v>20</v>
      </c>
      <c r="H137" s="5" t="s">
        <v>21</v>
      </c>
    </row>
    <row r="138" spans="1:15" ht="13.2" x14ac:dyDescent="0.25">
      <c r="A138" s="5" t="s">
        <v>24</v>
      </c>
      <c r="B138" s="5" t="s">
        <v>91</v>
      </c>
      <c r="C138" s="6">
        <v>39.39</v>
      </c>
      <c r="D138" s="5" t="s">
        <v>20</v>
      </c>
      <c r="F138" s="5" t="s">
        <v>20</v>
      </c>
      <c r="H138" s="5" t="s">
        <v>25</v>
      </c>
    </row>
    <row r="139" spans="1:15" ht="13.2" x14ac:dyDescent="0.25">
      <c r="A139" s="5" t="s">
        <v>26</v>
      </c>
      <c r="B139" s="5" t="s">
        <v>91</v>
      </c>
      <c r="C139" s="6">
        <v>78.78</v>
      </c>
      <c r="D139" s="5" t="s">
        <v>20</v>
      </c>
      <c r="F139" s="5" t="s">
        <v>20</v>
      </c>
      <c r="H139" s="5" t="s">
        <v>25</v>
      </c>
    </row>
    <row r="140" spans="1:15" ht="13.2" x14ac:dyDescent="0.25">
      <c r="A140" s="5" t="s">
        <v>27</v>
      </c>
      <c r="B140" s="5" t="s">
        <v>91</v>
      </c>
      <c r="C140" s="6" t="s">
        <v>21</v>
      </c>
      <c r="D140" s="5" t="s">
        <v>28</v>
      </c>
      <c r="F140" s="5" t="s">
        <v>20</v>
      </c>
      <c r="H140" s="5" t="s">
        <v>50</v>
      </c>
    </row>
    <row r="141" spans="1:15" ht="13.2" x14ac:dyDescent="0.25">
      <c r="A141" s="5" t="s">
        <v>18</v>
      </c>
      <c r="B141" s="5" t="s">
        <v>92</v>
      </c>
      <c r="C141" s="6">
        <v>0</v>
      </c>
      <c r="D141" s="5" t="s">
        <v>20</v>
      </c>
      <c r="F141" s="5" t="s">
        <v>20</v>
      </c>
      <c r="H141" s="5" t="s">
        <v>21</v>
      </c>
    </row>
    <row r="142" spans="1:15" ht="13.2" x14ac:dyDescent="0.25">
      <c r="A142" s="5" t="s">
        <v>24</v>
      </c>
      <c r="B142" s="5" t="s">
        <v>92</v>
      </c>
      <c r="C142" s="6">
        <v>40.270000000000003</v>
      </c>
      <c r="D142" s="5" t="s">
        <v>20</v>
      </c>
      <c r="F142" s="5" t="s">
        <v>20</v>
      </c>
      <c r="H142" s="5" t="s">
        <v>25</v>
      </c>
      <c r="O142" s="5" t="s">
        <v>33</v>
      </c>
    </row>
    <row r="143" spans="1:15" ht="13.2" x14ac:dyDescent="0.25">
      <c r="A143" s="5" t="s">
        <v>26</v>
      </c>
      <c r="B143" s="5" t="s">
        <v>92</v>
      </c>
      <c r="C143" s="7">
        <f>C142+41.06</f>
        <v>81.330000000000013</v>
      </c>
      <c r="D143" s="5" t="s">
        <v>20</v>
      </c>
      <c r="F143" s="5" t="s">
        <v>20</v>
      </c>
      <c r="H143" s="5" t="s">
        <v>25</v>
      </c>
    </row>
    <row r="144" spans="1:15" ht="13.2" x14ac:dyDescent="0.25">
      <c r="A144" s="5" t="s">
        <v>27</v>
      </c>
      <c r="B144" s="5" t="s">
        <v>92</v>
      </c>
      <c r="C144" s="6" t="s">
        <v>21</v>
      </c>
      <c r="D144" s="5" t="s">
        <v>28</v>
      </c>
      <c r="F144" s="5" t="s">
        <v>20</v>
      </c>
      <c r="H144" s="5" t="s">
        <v>50</v>
      </c>
    </row>
    <row r="145" spans="1:15" ht="13.2" x14ac:dyDescent="0.25">
      <c r="A145" s="5" t="s">
        <v>18</v>
      </c>
      <c r="B145" s="5" t="s">
        <v>93</v>
      </c>
      <c r="C145" s="6">
        <v>0</v>
      </c>
      <c r="D145" s="5" t="s">
        <v>20</v>
      </c>
      <c r="F145" s="5" t="s">
        <v>20</v>
      </c>
      <c r="H145" s="5" t="s">
        <v>94</v>
      </c>
    </row>
    <row r="146" spans="1:15" ht="13.2" x14ac:dyDescent="0.25">
      <c r="A146" s="5" t="s">
        <v>18</v>
      </c>
      <c r="B146" s="5" t="s">
        <v>93</v>
      </c>
      <c r="C146" s="6">
        <v>12.5</v>
      </c>
      <c r="D146" s="5" t="s">
        <v>22</v>
      </c>
      <c r="F146" s="5" t="s">
        <v>20</v>
      </c>
      <c r="H146" s="5" t="s">
        <v>95</v>
      </c>
    </row>
    <row r="147" spans="1:15" ht="13.2" x14ac:dyDescent="0.25">
      <c r="A147" s="5" t="s">
        <v>24</v>
      </c>
      <c r="B147" s="5" t="s">
        <v>93</v>
      </c>
      <c r="C147" s="6">
        <v>40.07</v>
      </c>
      <c r="D147" s="5" t="s">
        <v>20</v>
      </c>
      <c r="F147" s="5" t="s">
        <v>20</v>
      </c>
      <c r="H147" s="5" t="s">
        <v>25</v>
      </c>
    </row>
    <row r="148" spans="1:15" ht="13.2" x14ac:dyDescent="0.25">
      <c r="A148" s="5" t="s">
        <v>26</v>
      </c>
      <c r="B148" s="5" t="s">
        <v>93</v>
      </c>
      <c r="C148" s="6">
        <v>80.13</v>
      </c>
      <c r="D148" s="5" t="s">
        <v>20</v>
      </c>
      <c r="F148" s="5" t="s">
        <v>20</v>
      </c>
      <c r="H148" s="5" t="s">
        <v>25</v>
      </c>
    </row>
    <row r="149" spans="1:15" ht="13.2" x14ac:dyDescent="0.25">
      <c r="A149" s="5" t="s">
        <v>27</v>
      </c>
      <c r="B149" s="5" t="s">
        <v>93</v>
      </c>
      <c r="C149" s="6" t="s">
        <v>21</v>
      </c>
      <c r="D149" s="5" t="s">
        <v>28</v>
      </c>
      <c r="F149" s="5" t="s">
        <v>20</v>
      </c>
      <c r="G149" s="5" t="s">
        <v>96</v>
      </c>
      <c r="H149" s="5" t="s">
        <v>97</v>
      </c>
    </row>
    <row r="150" spans="1:15" ht="13.2" x14ac:dyDescent="0.25">
      <c r="A150" s="5" t="s">
        <v>18</v>
      </c>
      <c r="B150" s="5" t="s">
        <v>98</v>
      </c>
      <c r="C150" s="6">
        <v>0</v>
      </c>
      <c r="D150" s="5" t="s">
        <v>20</v>
      </c>
      <c r="F150" s="5" t="s">
        <v>20</v>
      </c>
      <c r="H150" s="5" t="s">
        <v>37</v>
      </c>
    </row>
    <row r="151" spans="1:15" ht="13.2" x14ac:dyDescent="0.25">
      <c r="A151" s="5" t="s">
        <v>24</v>
      </c>
      <c r="B151" s="5" t="s">
        <v>98</v>
      </c>
      <c r="C151" s="6">
        <v>40.24</v>
      </c>
      <c r="D151" s="5" t="s">
        <v>20</v>
      </c>
      <c r="F151" s="5" t="s">
        <v>20</v>
      </c>
      <c r="H151" s="5" t="s">
        <v>25</v>
      </c>
      <c r="O151" s="5" t="s">
        <v>33</v>
      </c>
    </row>
    <row r="152" spans="1:15" ht="13.2" x14ac:dyDescent="0.25">
      <c r="A152" s="5" t="s">
        <v>26</v>
      </c>
      <c r="B152" s="5" t="s">
        <v>98</v>
      </c>
      <c r="C152" s="7">
        <f>C151+40.31</f>
        <v>80.550000000000011</v>
      </c>
      <c r="D152" s="5" t="s">
        <v>20</v>
      </c>
      <c r="F152" s="5" t="s">
        <v>20</v>
      </c>
      <c r="H152" s="5" t="s">
        <v>25</v>
      </c>
    </row>
    <row r="153" spans="1:15" ht="13.2" x14ac:dyDescent="0.25">
      <c r="A153" s="5" t="s">
        <v>27</v>
      </c>
      <c r="B153" s="5" t="s">
        <v>98</v>
      </c>
      <c r="C153" s="6" t="s">
        <v>21</v>
      </c>
      <c r="D153" s="5" t="s">
        <v>28</v>
      </c>
      <c r="F153" s="5" t="s">
        <v>20</v>
      </c>
      <c r="H153" s="5" t="s">
        <v>99</v>
      </c>
    </row>
    <row r="154" spans="1:15" ht="13.2" x14ac:dyDescent="0.25">
      <c r="A154" s="5" t="s">
        <v>18</v>
      </c>
      <c r="B154" s="5" t="s">
        <v>79</v>
      </c>
      <c r="C154" s="6">
        <v>0</v>
      </c>
      <c r="D154" s="5" t="s">
        <v>52</v>
      </c>
      <c r="F154" s="5" t="s">
        <v>20</v>
      </c>
      <c r="H154" s="5" t="s">
        <v>100</v>
      </c>
    </row>
    <row r="155" spans="1:15" ht="13.2" x14ac:dyDescent="0.25">
      <c r="A155" s="5" t="s">
        <v>18</v>
      </c>
      <c r="B155" s="5" t="s">
        <v>79</v>
      </c>
      <c r="C155" s="6">
        <v>1.86</v>
      </c>
      <c r="D155" s="5" t="s">
        <v>52</v>
      </c>
      <c r="F155" s="5" t="s">
        <v>20</v>
      </c>
      <c r="H155" s="5" t="s">
        <v>101</v>
      </c>
    </row>
    <row r="156" spans="1:15" ht="13.2" x14ac:dyDescent="0.25">
      <c r="A156" s="5" t="s">
        <v>18</v>
      </c>
      <c r="B156" s="5" t="s">
        <v>79</v>
      </c>
      <c r="C156" s="6">
        <v>20.260000000000002</v>
      </c>
      <c r="D156" s="5" t="s">
        <v>20</v>
      </c>
      <c r="F156" s="5" t="s">
        <v>20</v>
      </c>
      <c r="H156" s="5" t="s">
        <v>102</v>
      </c>
    </row>
    <row r="157" spans="1:15" ht="13.2" x14ac:dyDescent="0.25">
      <c r="A157" s="5" t="s">
        <v>24</v>
      </c>
      <c r="B157" s="5" t="s">
        <v>79</v>
      </c>
      <c r="C157" s="6">
        <v>40.07</v>
      </c>
      <c r="D157" s="5" t="s">
        <v>20</v>
      </c>
      <c r="F157" s="5" t="s">
        <v>20</v>
      </c>
      <c r="H157" s="5" t="s">
        <v>25</v>
      </c>
    </row>
    <row r="158" spans="1:15" ht="13.2" x14ac:dyDescent="0.25">
      <c r="A158" s="5" t="s">
        <v>26</v>
      </c>
      <c r="B158" s="5" t="s">
        <v>79</v>
      </c>
      <c r="C158" s="6">
        <v>80.150000000000006</v>
      </c>
      <c r="D158" s="5" t="s">
        <v>20</v>
      </c>
      <c r="F158" s="5" t="s">
        <v>20</v>
      </c>
      <c r="H158" s="5" t="s">
        <v>25</v>
      </c>
    </row>
    <row r="159" spans="1:15" ht="13.2" x14ac:dyDescent="0.25">
      <c r="A159" s="5" t="s">
        <v>27</v>
      </c>
      <c r="B159" s="5" t="s">
        <v>79</v>
      </c>
      <c r="C159" s="6" t="s">
        <v>21</v>
      </c>
      <c r="D159" s="5" t="s">
        <v>28</v>
      </c>
      <c r="F159" s="5" t="s">
        <v>20</v>
      </c>
      <c r="H159" s="5" t="s">
        <v>103</v>
      </c>
    </row>
    <row r="160" spans="1:15" ht="13.2" x14ac:dyDescent="0.25">
      <c r="A160" s="5" t="s">
        <v>18</v>
      </c>
      <c r="B160" s="5" t="s">
        <v>104</v>
      </c>
      <c r="C160" s="6">
        <v>0</v>
      </c>
      <c r="D160" s="5" t="s">
        <v>20</v>
      </c>
      <c r="F160" s="5" t="s">
        <v>20</v>
      </c>
      <c r="H160" s="5" t="s">
        <v>21</v>
      </c>
    </row>
    <row r="161" spans="1:15" ht="13.2" x14ac:dyDescent="0.25">
      <c r="A161" s="5" t="s">
        <v>24</v>
      </c>
      <c r="B161" s="5" t="s">
        <v>104</v>
      </c>
      <c r="C161" s="6">
        <v>39.9</v>
      </c>
      <c r="D161" s="5" t="s">
        <v>20</v>
      </c>
      <c r="F161" s="5" t="s">
        <v>20</v>
      </c>
      <c r="H161" s="5" t="s">
        <v>25</v>
      </c>
    </row>
    <row r="162" spans="1:15" ht="13.2" x14ac:dyDescent="0.25">
      <c r="A162" s="5" t="s">
        <v>26</v>
      </c>
      <c r="B162" s="5" t="s">
        <v>104</v>
      </c>
      <c r="C162" s="6">
        <v>79.81</v>
      </c>
      <c r="D162" s="5" t="s">
        <v>20</v>
      </c>
      <c r="F162" s="5" t="s">
        <v>20</v>
      </c>
      <c r="H162" s="5" t="s">
        <v>25</v>
      </c>
    </row>
    <row r="163" spans="1:15" ht="13.2" x14ac:dyDescent="0.25">
      <c r="A163" s="5" t="s">
        <v>27</v>
      </c>
      <c r="B163" s="5" t="s">
        <v>104</v>
      </c>
      <c r="C163" s="6" t="s">
        <v>21</v>
      </c>
      <c r="D163" s="5" t="s">
        <v>28</v>
      </c>
      <c r="F163" s="5" t="s">
        <v>20</v>
      </c>
      <c r="H163" s="5" t="s">
        <v>103</v>
      </c>
    </row>
    <row r="164" spans="1:15" ht="13.2" x14ac:dyDescent="0.25">
      <c r="A164" s="5" t="s">
        <v>18</v>
      </c>
      <c r="B164" s="5" t="s">
        <v>105</v>
      </c>
      <c r="C164" s="6">
        <v>0</v>
      </c>
      <c r="D164" s="5" t="s">
        <v>20</v>
      </c>
      <c r="F164" s="5" t="s">
        <v>20</v>
      </c>
      <c r="H164" s="5" t="s">
        <v>21</v>
      </c>
    </row>
    <row r="165" spans="1:15" ht="13.2" x14ac:dyDescent="0.25">
      <c r="A165" s="5" t="s">
        <v>24</v>
      </c>
      <c r="B165" s="5" t="s">
        <v>105</v>
      </c>
      <c r="C165" s="6">
        <v>40.06</v>
      </c>
      <c r="D165" s="5" t="s">
        <v>20</v>
      </c>
      <c r="F165" s="5" t="s">
        <v>20</v>
      </c>
      <c r="H165" s="5" t="s">
        <v>25</v>
      </c>
    </row>
    <row r="166" spans="1:15" ht="13.2" x14ac:dyDescent="0.25">
      <c r="A166" s="5" t="s">
        <v>18</v>
      </c>
      <c r="B166" s="5" t="s">
        <v>105</v>
      </c>
      <c r="C166" s="6">
        <v>76.13</v>
      </c>
      <c r="D166" s="5" t="s">
        <v>20</v>
      </c>
      <c r="F166" s="5" t="s">
        <v>20</v>
      </c>
      <c r="H166" s="5" t="s">
        <v>106</v>
      </c>
    </row>
    <row r="167" spans="1:15" ht="13.2" x14ac:dyDescent="0.25">
      <c r="A167" s="5" t="s">
        <v>26</v>
      </c>
      <c r="B167" s="5" t="s">
        <v>105</v>
      </c>
      <c r="C167" s="6">
        <v>80.13</v>
      </c>
      <c r="D167" s="5" t="s">
        <v>20</v>
      </c>
      <c r="F167" s="5" t="s">
        <v>20</v>
      </c>
      <c r="H167" s="5" t="s">
        <v>25</v>
      </c>
    </row>
    <row r="168" spans="1:15" ht="13.2" x14ac:dyDescent="0.25">
      <c r="A168" s="5" t="s">
        <v>27</v>
      </c>
      <c r="B168" s="5" t="s">
        <v>105</v>
      </c>
      <c r="C168" s="6" t="s">
        <v>21</v>
      </c>
      <c r="D168" s="5" t="s">
        <v>28</v>
      </c>
      <c r="F168" s="5" t="s">
        <v>20</v>
      </c>
      <c r="H168" s="5" t="s">
        <v>103</v>
      </c>
    </row>
    <row r="169" spans="1:15" ht="13.2" x14ac:dyDescent="0.25">
      <c r="A169" s="5" t="s">
        <v>18</v>
      </c>
      <c r="B169" s="5" t="s">
        <v>107</v>
      </c>
      <c r="C169" s="6">
        <v>0</v>
      </c>
      <c r="D169" s="5" t="s">
        <v>20</v>
      </c>
      <c r="F169" s="5" t="s">
        <v>20</v>
      </c>
      <c r="H169" s="5" t="s">
        <v>21</v>
      </c>
    </row>
    <row r="170" spans="1:15" ht="13.2" x14ac:dyDescent="0.25">
      <c r="A170" s="5" t="s">
        <v>18</v>
      </c>
      <c r="B170" s="5" t="s">
        <v>107</v>
      </c>
      <c r="C170" s="6">
        <v>17.8</v>
      </c>
      <c r="D170" s="5" t="s">
        <v>20</v>
      </c>
      <c r="F170" s="5" t="s">
        <v>20</v>
      </c>
      <c r="H170" s="5" t="s">
        <v>108</v>
      </c>
    </row>
    <row r="171" spans="1:15" ht="13.2" x14ac:dyDescent="0.25">
      <c r="A171" s="5" t="s">
        <v>24</v>
      </c>
      <c r="B171" s="5" t="s">
        <v>107</v>
      </c>
      <c r="C171" s="6">
        <v>40.26</v>
      </c>
      <c r="D171" s="5" t="s">
        <v>20</v>
      </c>
      <c r="F171" s="5" t="s">
        <v>20</v>
      </c>
      <c r="H171" s="5" t="s">
        <v>25</v>
      </c>
    </row>
    <row r="172" spans="1:15" ht="13.2" x14ac:dyDescent="0.25">
      <c r="A172" s="5" t="s">
        <v>18</v>
      </c>
      <c r="B172" s="5" t="s">
        <v>107</v>
      </c>
      <c r="C172" s="6">
        <v>60.5</v>
      </c>
      <c r="D172" s="5" t="s">
        <v>20</v>
      </c>
      <c r="F172" s="5" t="s">
        <v>20</v>
      </c>
      <c r="H172" s="5" t="s">
        <v>109</v>
      </c>
    </row>
    <row r="173" spans="1:15" ht="13.2" x14ac:dyDescent="0.25">
      <c r="A173" s="5" t="s">
        <v>26</v>
      </c>
      <c r="B173" s="5" t="s">
        <v>107</v>
      </c>
      <c r="C173" s="6">
        <v>80.52</v>
      </c>
      <c r="D173" s="5" t="s">
        <v>20</v>
      </c>
      <c r="F173" s="5" t="s">
        <v>20</v>
      </c>
      <c r="H173" s="5" t="s">
        <v>25</v>
      </c>
    </row>
    <row r="174" spans="1:15" ht="13.2" x14ac:dyDescent="0.25">
      <c r="A174" s="5" t="s">
        <v>27</v>
      </c>
      <c r="B174" s="5" t="s">
        <v>107</v>
      </c>
      <c r="C174" s="6" t="s">
        <v>21</v>
      </c>
      <c r="D174" s="5" t="s">
        <v>28</v>
      </c>
      <c r="F174" s="5" t="s">
        <v>20</v>
      </c>
      <c r="H174" s="5" t="s">
        <v>50</v>
      </c>
    </row>
    <row r="175" spans="1:15" ht="13.2" x14ac:dyDescent="0.25">
      <c r="A175" s="5" t="s">
        <v>18</v>
      </c>
      <c r="B175" s="5" t="s">
        <v>110</v>
      </c>
      <c r="C175" s="6">
        <v>0</v>
      </c>
      <c r="D175" s="5" t="s">
        <v>20</v>
      </c>
      <c r="F175" s="5" t="s">
        <v>20</v>
      </c>
      <c r="H175" s="5" t="s">
        <v>21</v>
      </c>
    </row>
    <row r="176" spans="1:15" ht="13.2" x14ac:dyDescent="0.25">
      <c r="A176" s="5" t="s">
        <v>24</v>
      </c>
      <c r="B176" s="5" t="s">
        <v>110</v>
      </c>
      <c r="C176" s="6">
        <v>40.46</v>
      </c>
      <c r="D176" s="5" t="s">
        <v>20</v>
      </c>
      <c r="F176" s="5" t="s">
        <v>20</v>
      </c>
      <c r="H176" s="5" t="s">
        <v>25</v>
      </c>
      <c r="O176" s="5" t="s">
        <v>33</v>
      </c>
    </row>
    <row r="177" spans="1:15" ht="13.2" x14ac:dyDescent="0.25">
      <c r="A177" s="5" t="s">
        <v>26</v>
      </c>
      <c r="B177" s="5" t="s">
        <v>110</v>
      </c>
      <c r="C177" s="7">
        <f>C176+40.26</f>
        <v>80.72</v>
      </c>
      <c r="D177" s="5" t="s">
        <v>20</v>
      </c>
      <c r="F177" s="5" t="s">
        <v>20</v>
      </c>
      <c r="H177" s="5" t="s">
        <v>25</v>
      </c>
    </row>
    <row r="178" spans="1:15" ht="13.2" x14ac:dyDescent="0.25">
      <c r="A178" s="5" t="s">
        <v>27</v>
      </c>
      <c r="B178" s="5" t="s">
        <v>110</v>
      </c>
      <c r="C178" s="6" t="s">
        <v>21</v>
      </c>
      <c r="D178" s="5" t="s">
        <v>28</v>
      </c>
      <c r="F178" s="5" t="s">
        <v>20</v>
      </c>
      <c r="H178" s="5" t="s">
        <v>50</v>
      </c>
    </row>
    <row r="179" spans="1:15" ht="13.2" x14ac:dyDescent="0.25">
      <c r="A179" s="5" t="s">
        <v>18</v>
      </c>
      <c r="B179" s="5" t="s">
        <v>111</v>
      </c>
      <c r="C179" s="6">
        <v>0</v>
      </c>
      <c r="D179" s="5" t="s">
        <v>20</v>
      </c>
      <c r="F179" s="5" t="s">
        <v>20</v>
      </c>
      <c r="H179" s="5" t="s">
        <v>21</v>
      </c>
    </row>
    <row r="180" spans="1:15" ht="13.2" x14ac:dyDescent="0.25">
      <c r="A180" s="5" t="s">
        <v>24</v>
      </c>
      <c r="B180" s="5" t="s">
        <v>111</v>
      </c>
      <c r="C180" s="6">
        <v>40.340000000000003</v>
      </c>
      <c r="D180" s="5" t="s">
        <v>20</v>
      </c>
      <c r="F180" s="5" t="s">
        <v>20</v>
      </c>
      <c r="H180" s="5" t="s">
        <v>25</v>
      </c>
      <c r="O180" s="5" t="s">
        <v>33</v>
      </c>
    </row>
    <row r="181" spans="1:15" ht="13.2" x14ac:dyDescent="0.25">
      <c r="A181" s="5" t="s">
        <v>26</v>
      </c>
      <c r="B181" s="5" t="s">
        <v>111</v>
      </c>
      <c r="C181" s="7">
        <f>C180+38.08</f>
        <v>78.42</v>
      </c>
      <c r="D181" s="5" t="s">
        <v>20</v>
      </c>
      <c r="F181" s="5" t="s">
        <v>20</v>
      </c>
      <c r="H181" s="5" t="s">
        <v>25</v>
      </c>
    </row>
    <row r="182" spans="1:15" ht="13.2" x14ac:dyDescent="0.25">
      <c r="A182" s="5" t="s">
        <v>27</v>
      </c>
      <c r="B182" s="5" t="s">
        <v>111</v>
      </c>
      <c r="C182" s="6" t="s">
        <v>21</v>
      </c>
      <c r="D182" s="5" t="s">
        <v>28</v>
      </c>
      <c r="F182" s="5" t="s">
        <v>20</v>
      </c>
      <c r="H182" s="5" t="s">
        <v>50</v>
      </c>
    </row>
    <row r="183" spans="1:15" ht="13.2" x14ac:dyDescent="0.25">
      <c r="A183" s="5" t="s">
        <v>18</v>
      </c>
      <c r="B183" s="5" t="s">
        <v>112</v>
      </c>
      <c r="C183" s="6">
        <v>0</v>
      </c>
      <c r="D183" s="5" t="s">
        <v>20</v>
      </c>
      <c r="F183" s="5" t="s">
        <v>20</v>
      </c>
      <c r="H183" s="5" t="s">
        <v>21</v>
      </c>
    </row>
    <row r="184" spans="1:15" ht="13.2" x14ac:dyDescent="0.25">
      <c r="A184" s="5" t="s">
        <v>24</v>
      </c>
      <c r="B184" s="5" t="s">
        <v>112</v>
      </c>
      <c r="C184" s="6">
        <v>40.74</v>
      </c>
      <c r="D184" s="5" t="s">
        <v>20</v>
      </c>
      <c r="F184" s="5" t="s">
        <v>20</v>
      </c>
      <c r="H184" s="5" t="s">
        <v>25</v>
      </c>
    </row>
    <row r="185" spans="1:15" ht="13.2" x14ac:dyDescent="0.25">
      <c r="A185" s="5" t="s">
        <v>26</v>
      </c>
      <c r="B185" s="5" t="s">
        <v>112</v>
      </c>
      <c r="C185" s="6">
        <v>81.48</v>
      </c>
      <c r="D185" s="5" t="s">
        <v>20</v>
      </c>
      <c r="F185" s="5" t="s">
        <v>20</v>
      </c>
      <c r="H185" s="5" t="s">
        <v>25</v>
      </c>
    </row>
    <row r="186" spans="1:15" ht="13.2" x14ac:dyDescent="0.25">
      <c r="A186" s="5" t="s">
        <v>27</v>
      </c>
      <c r="B186" s="5" t="s">
        <v>112</v>
      </c>
      <c r="C186" s="6" t="s">
        <v>21</v>
      </c>
      <c r="D186" s="5" t="s">
        <v>28</v>
      </c>
      <c r="F186" s="5" t="s">
        <v>20</v>
      </c>
      <c r="H186" s="5" t="s">
        <v>34</v>
      </c>
    </row>
    <row r="187" spans="1:15" ht="13.2" x14ac:dyDescent="0.25">
      <c r="A187" s="5" t="s">
        <v>18</v>
      </c>
      <c r="B187" s="5" t="s">
        <v>113</v>
      </c>
      <c r="C187" s="6">
        <v>0</v>
      </c>
      <c r="D187" s="5" t="s">
        <v>20</v>
      </c>
      <c r="F187" s="5" t="s">
        <v>20</v>
      </c>
      <c r="H187" s="5" t="s">
        <v>21</v>
      </c>
    </row>
    <row r="188" spans="1:15" ht="13.2" x14ac:dyDescent="0.25">
      <c r="A188" s="5" t="s">
        <v>24</v>
      </c>
      <c r="B188" s="5" t="s">
        <v>113</v>
      </c>
      <c r="C188" s="6">
        <v>40.18</v>
      </c>
      <c r="D188" s="5" t="s">
        <v>20</v>
      </c>
      <c r="F188" s="5" t="s">
        <v>20</v>
      </c>
      <c r="H188" s="5" t="s">
        <v>25</v>
      </c>
      <c r="O188" s="5" t="s">
        <v>33</v>
      </c>
    </row>
    <row r="189" spans="1:15" ht="13.2" x14ac:dyDescent="0.25">
      <c r="A189" s="5" t="s">
        <v>26</v>
      </c>
      <c r="B189" s="5" t="s">
        <v>113</v>
      </c>
      <c r="C189" s="7">
        <f>C188+40.1</f>
        <v>80.28</v>
      </c>
      <c r="D189" s="5" t="s">
        <v>20</v>
      </c>
      <c r="F189" s="5" t="s">
        <v>20</v>
      </c>
      <c r="H189" s="5" t="s">
        <v>25</v>
      </c>
    </row>
    <row r="190" spans="1:15" ht="13.2" x14ac:dyDescent="0.25">
      <c r="A190" s="5" t="s">
        <v>27</v>
      </c>
      <c r="B190" s="5" t="s">
        <v>113</v>
      </c>
      <c r="C190" s="6" t="s">
        <v>21</v>
      </c>
      <c r="D190" s="5" t="s">
        <v>28</v>
      </c>
      <c r="F190" s="5" t="s">
        <v>20</v>
      </c>
      <c r="H190" s="5" t="s">
        <v>50</v>
      </c>
    </row>
    <row r="191" spans="1:15" ht="13.2" x14ac:dyDescent="0.25">
      <c r="A191" s="5" t="s">
        <v>18</v>
      </c>
      <c r="B191" s="5" t="s">
        <v>114</v>
      </c>
      <c r="C191" s="6">
        <v>0</v>
      </c>
      <c r="D191" s="5" t="s">
        <v>20</v>
      </c>
      <c r="F191" s="5" t="s">
        <v>20</v>
      </c>
      <c r="H191" s="5" t="s">
        <v>21</v>
      </c>
    </row>
    <row r="192" spans="1:15" ht="13.2" x14ac:dyDescent="0.25">
      <c r="A192" s="5" t="s">
        <v>24</v>
      </c>
      <c r="B192" s="5" t="s">
        <v>114</v>
      </c>
      <c r="C192" s="6">
        <v>40.130000000000003</v>
      </c>
      <c r="D192" s="5" t="s">
        <v>20</v>
      </c>
      <c r="F192" s="5" t="s">
        <v>20</v>
      </c>
      <c r="H192" s="5" t="s">
        <v>25</v>
      </c>
    </row>
    <row r="193" spans="1:14" ht="13.2" x14ac:dyDescent="0.25">
      <c r="A193" s="5" t="s">
        <v>26</v>
      </c>
      <c r="B193" s="5" t="s">
        <v>114</v>
      </c>
      <c r="C193" s="6">
        <v>80.680000000000007</v>
      </c>
      <c r="D193" s="5" t="s">
        <v>20</v>
      </c>
      <c r="F193" s="5" t="s">
        <v>20</v>
      </c>
      <c r="H193" s="5" t="s">
        <v>25</v>
      </c>
    </row>
    <row r="194" spans="1:14" ht="13.2" x14ac:dyDescent="0.25">
      <c r="A194" s="5" t="s">
        <v>27</v>
      </c>
      <c r="B194" s="5" t="s">
        <v>114</v>
      </c>
      <c r="C194" s="6" t="s">
        <v>21</v>
      </c>
      <c r="D194" s="5" t="s">
        <v>28</v>
      </c>
      <c r="F194" s="5" t="s">
        <v>20</v>
      </c>
      <c r="H194" s="5" t="s">
        <v>50</v>
      </c>
    </row>
    <row r="195" spans="1:14" ht="13.2" x14ac:dyDescent="0.25">
      <c r="A195" s="5" t="s">
        <v>18</v>
      </c>
      <c r="B195" s="5" t="s">
        <v>115</v>
      </c>
      <c r="C195" s="6">
        <v>0</v>
      </c>
      <c r="D195" s="5" t="s">
        <v>20</v>
      </c>
      <c r="F195" s="5" t="s">
        <v>20</v>
      </c>
      <c r="H195" s="5" t="s">
        <v>116</v>
      </c>
    </row>
    <row r="196" spans="1:14" ht="13.2" x14ac:dyDescent="0.25">
      <c r="A196" s="5" t="s">
        <v>24</v>
      </c>
      <c r="B196" s="5" t="s">
        <v>115</v>
      </c>
      <c r="C196" s="6">
        <v>41.12</v>
      </c>
      <c r="D196" s="5" t="s">
        <v>20</v>
      </c>
      <c r="F196" s="5" t="s">
        <v>20</v>
      </c>
      <c r="G196" s="5" t="s">
        <v>96</v>
      </c>
      <c r="H196" s="5" t="s">
        <v>117</v>
      </c>
      <c r="L196" s="5" t="s">
        <v>118</v>
      </c>
      <c r="M196" s="9">
        <v>44109</v>
      </c>
      <c r="N196" s="5" t="s">
        <v>119</v>
      </c>
    </row>
    <row r="197" spans="1:14" ht="13.2" x14ac:dyDescent="0.25">
      <c r="A197" s="5" t="s">
        <v>26</v>
      </c>
      <c r="B197" s="5" t="s">
        <v>115</v>
      </c>
      <c r="C197" s="6">
        <v>82.25</v>
      </c>
      <c r="D197" s="5" t="s">
        <v>20</v>
      </c>
      <c r="F197" s="5" t="s">
        <v>20</v>
      </c>
      <c r="G197" s="5" t="s">
        <v>96</v>
      </c>
      <c r="H197" s="5" t="s">
        <v>117</v>
      </c>
      <c r="L197" s="5" t="s">
        <v>120</v>
      </c>
      <c r="M197" s="5" t="s">
        <v>121</v>
      </c>
      <c r="N197" s="5" t="s">
        <v>122</v>
      </c>
    </row>
    <row r="198" spans="1:14" ht="13.2" x14ac:dyDescent="0.25">
      <c r="A198" s="5" t="s">
        <v>27</v>
      </c>
      <c r="B198" s="5" t="s">
        <v>115</v>
      </c>
      <c r="C198" s="6" t="s">
        <v>21</v>
      </c>
      <c r="D198" s="5" t="s">
        <v>28</v>
      </c>
      <c r="F198" s="5" t="s">
        <v>20</v>
      </c>
      <c r="G198" s="5" t="s">
        <v>123</v>
      </c>
      <c r="H198" s="5" t="s">
        <v>124</v>
      </c>
    </row>
    <row r="199" spans="1:14" ht="13.2" x14ac:dyDescent="0.25">
      <c r="A199" s="5" t="s">
        <v>18</v>
      </c>
      <c r="B199" s="5" t="s">
        <v>125</v>
      </c>
      <c r="C199" s="6">
        <v>0</v>
      </c>
      <c r="D199" s="5" t="s">
        <v>52</v>
      </c>
      <c r="F199" s="5" t="s">
        <v>20</v>
      </c>
      <c r="H199" s="5" t="s">
        <v>53</v>
      </c>
    </row>
    <row r="200" spans="1:14" ht="13.2" x14ac:dyDescent="0.25">
      <c r="A200" s="5" t="s">
        <v>24</v>
      </c>
      <c r="B200" s="5" t="s">
        <v>125</v>
      </c>
      <c r="C200" s="6">
        <v>40.299999999999997</v>
      </c>
      <c r="D200" s="5" t="s">
        <v>20</v>
      </c>
      <c r="F200" s="5" t="s">
        <v>20</v>
      </c>
      <c r="H200" s="5" t="s">
        <v>25</v>
      </c>
    </row>
    <row r="201" spans="1:14" ht="13.2" x14ac:dyDescent="0.25">
      <c r="A201" s="5" t="s">
        <v>18</v>
      </c>
      <c r="B201" s="5" t="s">
        <v>125</v>
      </c>
      <c r="C201" s="6">
        <v>68</v>
      </c>
      <c r="D201" s="5" t="s">
        <v>20</v>
      </c>
      <c r="F201" s="5" t="s">
        <v>20</v>
      </c>
      <c r="H201" s="5" t="s">
        <v>126</v>
      </c>
    </row>
    <row r="202" spans="1:14" ht="13.2" x14ac:dyDescent="0.25">
      <c r="A202" s="5" t="s">
        <v>26</v>
      </c>
      <c r="B202" s="5" t="s">
        <v>125</v>
      </c>
      <c r="C202" s="6">
        <v>80.61</v>
      </c>
      <c r="D202" s="5" t="s">
        <v>20</v>
      </c>
      <c r="F202" s="5" t="s">
        <v>20</v>
      </c>
      <c r="H202" s="5" t="s">
        <v>25</v>
      </c>
    </row>
    <row r="203" spans="1:14" ht="13.2" x14ac:dyDescent="0.25">
      <c r="A203" s="5" t="s">
        <v>27</v>
      </c>
      <c r="B203" s="5" t="s">
        <v>125</v>
      </c>
      <c r="C203" s="6" t="s">
        <v>21</v>
      </c>
      <c r="D203" s="5" t="s">
        <v>28</v>
      </c>
      <c r="F203" s="5" t="s">
        <v>20</v>
      </c>
      <c r="G203" s="5" t="s">
        <v>96</v>
      </c>
      <c r="H203" s="5" t="s">
        <v>127</v>
      </c>
    </row>
    <row r="204" spans="1:14" ht="13.2" x14ac:dyDescent="0.25">
      <c r="A204" s="5" t="s">
        <v>18</v>
      </c>
      <c r="B204" s="5" t="s">
        <v>128</v>
      </c>
      <c r="C204" s="6">
        <v>0</v>
      </c>
      <c r="D204" s="5" t="s">
        <v>20</v>
      </c>
      <c r="F204" s="5" t="s">
        <v>20</v>
      </c>
      <c r="H204" s="5" t="s">
        <v>129</v>
      </c>
    </row>
    <row r="205" spans="1:14" ht="13.2" x14ac:dyDescent="0.25">
      <c r="A205" s="5" t="s">
        <v>18</v>
      </c>
      <c r="B205" s="5" t="s">
        <v>128</v>
      </c>
      <c r="C205" s="6">
        <v>5</v>
      </c>
      <c r="D205" s="5" t="s">
        <v>20</v>
      </c>
      <c r="F205" s="5" t="s">
        <v>20</v>
      </c>
      <c r="H205" s="5" t="s">
        <v>130</v>
      </c>
    </row>
    <row r="206" spans="1:14" ht="13.2" x14ac:dyDescent="0.25">
      <c r="A206" s="5" t="s">
        <v>24</v>
      </c>
      <c r="B206" s="5" t="s">
        <v>128</v>
      </c>
      <c r="C206" s="6">
        <v>39.94</v>
      </c>
      <c r="D206" s="5" t="s">
        <v>20</v>
      </c>
      <c r="F206" s="5" t="s">
        <v>20</v>
      </c>
      <c r="H206" s="5" t="s">
        <v>25</v>
      </c>
    </row>
    <row r="207" spans="1:14" ht="13.2" x14ac:dyDescent="0.25">
      <c r="A207" s="5" t="s">
        <v>26</v>
      </c>
      <c r="B207" s="5" t="s">
        <v>128</v>
      </c>
      <c r="C207" s="6">
        <v>79.89</v>
      </c>
      <c r="D207" s="5" t="s">
        <v>20</v>
      </c>
      <c r="F207" s="5" t="s">
        <v>20</v>
      </c>
      <c r="H207" s="5" t="s">
        <v>25</v>
      </c>
    </row>
    <row r="208" spans="1:14" ht="13.2" x14ac:dyDescent="0.25">
      <c r="A208" s="5" t="s">
        <v>27</v>
      </c>
      <c r="B208" s="5" t="s">
        <v>128</v>
      </c>
      <c r="C208" s="6" t="s">
        <v>21</v>
      </c>
      <c r="D208" s="5" t="s">
        <v>28</v>
      </c>
      <c r="F208" s="5" t="s">
        <v>20</v>
      </c>
      <c r="G208" s="5" t="s">
        <v>96</v>
      </c>
      <c r="H208" s="5" t="s">
        <v>131</v>
      </c>
    </row>
    <row r="209" spans="1:15" ht="13.2" x14ac:dyDescent="0.25">
      <c r="A209" s="5" t="s">
        <v>18</v>
      </c>
      <c r="B209" s="5" t="s">
        <v>132</v>
      </c>
      <c r="C209" s="6">
        <v>0</v>
      </c>
      <c r="D209" s="5" t="s">
        <v>52</v>
      </c>
      <c r="F209" s="5" t="s">
        <v>20</v>
      </c>
      <c r="H209" s="5" t="s">
        <v>133</v>
      </c>
    </row>
    <row r="210" spans="1:15" ht="13.2" x14ac:dyDescent="0.25">
      <c r="A210" s="5" t="s">
        <v>24</v>
      </c>
      <c r="B210" s="5" t="s">
        <v>132</v>
      </c>
      <c r="C210" s="6">
        <v>39.909999999999997</v>
      </c>
      <c r="D210" s="5" t="s">
        <v>20</v>
      </c>
      <c r="F210" s="5" t="s">
        <v>20</v>
      </c>
      <c r="H210" s="5" t="s">
        <v>25</v>
      </c>
    </row>
    <row r="211" spans="1:15" ht="13.2" x14ac:dyDescent="0.25">
      <c r="A211" s="5" t="s">
        <v>26</v>
      </c>
      <c r="B211" s="5" t="s">
        <v>132</v>
      </c>
      <c r="C211" s="6">
        <v>79.83</v>
      </c>
      <c r="D211" s="5" t="s">
        <v>20</v>
      </c>
      <c r="F211" s="5" t="s">
        <v>20</v>
      </c>
      <c r="H211" s="5" t="s">
        <v>25</v>
      </c>
    </row>
    <row r="212" spans="1:15" ht="13.2" x14ac:dyDescent="0.25">
      <c r="A212" s="5" t="s">
        <v>27</v>
      </c>
      <c r="B212" s="5" t="s">
        <v>132</v>
      </c>
      <c r="C212" s="6" t="s">
        <v>21</v>
      </c>
      <c r="D212" s="5" t="s">
        <v>28</v>
      </c>
      <c r="F212" s="5" t="s">
        <v>20</v>
      </c>
      <c r="H212" s="5" t="s">
        <v>134</v>
      </c>
    </row>
    <row r="213" spans="1:15" ht="13.2" x14ac:dyDescent="0.25">
      <c r="A213" s="5" t="s">
        <v>18</v>
      </c>
      <c r="B213" s="5" t="s">
        <v>135</v>
      </c>
      <c r="C213" s="6">
        <v>0</v>
      </c>
      <c r="D213" s="5" t="s">
        <v>20</v>
      </c>
      <c r="F213" s="5" t="s">
        <v>20</v>
      </c>
      <c r="H213" s="5" t="s">
        <v>21</v>
      </c>
    </row>
    <row r="214" spans="1:15" ht="13.2" x14ac:dyDescent="0.25">
      <c r="A214" s="5" t="s">
        <v>24</v>
      </c>
      <c r="B214" s="5" t="s">
        <v>135</v>
      </c>
      <c r="C214" s="6">
        <v>39.94</v>
      </c>
      <c r="D214" s="5" t="s">
        <v>20</v>
      </c>
      <c r="F214" s="5" t="s">
        <v>20</v>
      </c>
      <c r="H214" s="5" t="s">
        <v>25</v>
      </c>
    </row>
    <row r="215" spans="1:15" ht="13.2" x14ac:dyDescent="0.25">
      <c r="A215" s="5" t="s">
        <v>26</v>
      </c>
      <c r="B215" s="5" t="s">
        <v>135</v>
      </c>
      <c r="C215" s="6">
        <v>79.88</v>
      </c>
      <c r="D215" s="5" t="s">
        <v>20</v>
      </c>
      <c r="F215" s="5" t="s">
        <v>20</v>
      </c>
      <c r="H215" s="5" t="s">
        <v>25</v>
      </c>
    </row>
    <row r="216" spans="1:15" ht="13.2" x14ac:dyDescent="0.25">
      <c r="A216" s="5" t="s">
        <v>27</v>
      </c>
      <c r="B216" s="5" t="s">
        <v>135</v>
      </c>
      <c r="C216" s="6" t="s">
        <v>21</v>
      </c>
      <c r="D216" s="5" t="s">
        <v>28</v>
      </c>
      <c r="F216" s="5" t="s">
        <v>20</v>
      </c>
      <c r="H216" s="5" t="s">
        <v>50</v>
      </c>
    </row>
    <row r="217" spans="1:15" ht="13.2" x14ac:dyDescent="0.25">
      <c r="A217" s="5" t="s">
        <v>18</v>
      </c>
      <c r="B217" s="5" t="s">
        <v>136</v>
      </c>
      <c r="C217" s="6">
        <v>0</v>
      </c>
      <c r="D217" s="5" t="s">
        <v>20</v>
      </c>
      <c r="F217" s="5" t="s">
        <v>20</v>
      </c>
      <c r="H217" s="5" t="s">
        <v>21</v>
      </c>
    </row>
    <row r="218" spans="1:15" ht="13.2" x14ac:dyDescent="0.25">
      <c r="A218" s="5" t="s">
        <v>24</v>
      </c>
      <c r="B218" s="5" t="s">
        <v>136</v>
      </c>
      <c r="C218" s="6">
        <v>40.299999999999997</v>
      </c>
      <c r="D218" s="5" t="s">
        <v>20</v>
      </c>
      <c r="F218" s="5" t="s">
        <v>20</v>
      </c>
      <c r="H218" s="5" t="s">
        <v>25</v>
      </c>
      <c r="O218" s="5" t="s">
        <v>33</v>
      </c>
    </row>
    <row r="219" spans="1:15" ht="13.2" x14ac:dyDescent="0.25">
      <c r="A219" s="5" t="s">
        <v>26</v>
      </c>
      <c r="B219" s="5" t="s">
        <v>136</v>
      </c>
      <c r="C219" s="7">
        <f>C218+40.48</f>
        <v>80.78</v>
      </c>
      <c r="D219" s="5" t="s">
        <v>20</v>
      </c>
      <c r="F219" s="5" t="s">
        <v>20</v>
      </c>
      <c r="H219" s="5" t="s">
        <v>25</v>
      </c>
    </row>
    <row r="220" spans="1:15" ht="13.2" x14ac:dyDescent="0.25">
      <c r="A220" s="5" t="s">
        <v>27</v>
      </c>
      <c r="B220" s="5" t="s">
        <v>136</v>
      </c>
      <c r="C220" s="6" t="s">
        <v>21</v>
      </c>
      <c r="D220" s="5" t="s">
        <v>28</v>
      </c>
      <c r="F220" s="5" t="s">
        <v>20</v>
      </c>
      <c r="H220" s="5" t="s">
        <v>50</v>
      </c>
    </row>
    <row r="221" spans="1:15" ht="13.2" x14ac:dyDescent="0.25">
      <c r="A221" s="5" t="s">
        <v>18</v>
      </c>
      <c r="B221" s="5" t="s">
        <v>137</v>
      </c>
      <c r="C221" s="6">
        <v>0</v>
      </c>
      <c r="D221" s="5" t="s">
        <v>20</v>
      </c>
      <c r="F221" s="5" t="s">
        <v>20</v>
      </c>
      <c r="H221" s="5" t="s">
        <v>21</v>
      </c>
    </row>
    <row r="222" spans="1:15" ht="13.2" x14ac:dyDescent="0.25">
      <c r="A222" s="5" t="s">
        <v>24</v>
      </c>
      <c r="B222" s="5" t="s">
        <v>137</v>
      </c>
      <c r="C222" s="6">
        <v>39.56</v>
      </c>
      <c r="D222" s="5" t="s">
        <v>20</v>
      </c>
      <c r="F222" s="5" t="s">
        <v>20</v>
      </c>
      <c r="H222" s="5" t="s">
        <v>25</v>
      </c>
    </row>
    <row r="223" spans="1:15" ht="13.2" x14ac:dyDescent="0.25">
      <c r="A223" s="5" t="s">
        <v>26</v>
      </c>
      <c r="B223" s="5" t="s">
        <v>137</v>
      </c>
      <c r="C223" s="6">
        <v>79.12</v>
      </c>
      <c r="D223" s="5" t="s">
        <v>20</v>
      </c>
      <c r="F223" s="5" t="s">
        <v>20</v>
      </c>
      <c r="H223" s="5" t="s">
        <v>25</v>
      </c>
    </row>
    <row r="224" spans="1:15" ht="13.2" x14ac:dyDescent="0.25">
      <c r="A224" s="5" t="s">
        <v>27</v>
      </c>
      <c r="B224" s="5" t="s">
        <v>137</v>
      </c>
      <c r="C224" s="6" t="s">
        <v>21</v>
      </c>
      <c r="D224" s="5" t="s">
        <v>28</v>
      </c>
      <c r="F224" s="5" t="s">
        <v>20</v>
      </c>
      <c r="H224" s="5" t="s">
        <v>50</v>
      </c>
    </row>
    <row r="225" spans="1:8" ht="13.2" x14ac:dyDescent="0.25">
      <c r="A225" s="5" t="s">
        <v>18</v>
      </c>
      <c r="B225" s="5" t="s">
        <v>138</v>
      </c>
      <c r="C225" s="6">
        <v>0</v>
      </c>
      <c r="D225" s="5" t="s">
        <v>20</v>
      </c>
      <c r="F225" s="5" t="s">
        <v>20</v>
      </c>
      <c r="H225" s="5" t="s">
        <v>21</v>
      </c>
    </row>
    <row r="226" spans="1:8" ht="13.2" x14ac:dyDescent="0.25">
      <c r="A226" s="5" t="s">
        <v>24</v>
      </c>
      <c r="B226" s="5" t="s">
        <v>138</v>
      </c>
      <c r="C226" s="6">
        <v>40.6</v>
      </c>
      <c r="D226" s="5" t="s">
        <v>20</v>
      </c>
      <c r="F226" s="5" t="s">
        <v>20</v>
      </c>
      <c r="H226" s="5" t="s">
        <v>25</v>
      </c>
    </row>
    <row r="227" spans="1:8" ht="13.2" x14ac:dyDescent="0.25">
      <c r="A227" s="5" t="s">
        <v>26</v>
      </c>
      <c r="B227" s="5" t="s">
        <v>138</v>
      </c>
      <c r="C227" s="6">
        <v>81.2</v>
      </c>
      <c r="D227" s="5" t="s">
        <v>20</v>
      </c>
      <c r="F227" s="5" t="s">
        <v>20</v>
      </c>
      <c r="H227" s="5" t="s">
        <v>25</v>
      </c>
    </row>
    <row r="228" spans="1:8" ht="13.2" x14ac:dyDescent="0.25">
      <c r="A228" s="5" t="s">
        <v>27</v>
      </c>
      <c r="B228" s="5" t="s">
        <v>138</v>
      </c>
      <c r="C228" s="6" t="s">
        <v>21</v>
      </c>
      <c r="D228" s="5" t="s">
        <v>28</v>
      </c>
      <c r="F228" s="5" t="s">
        <v>20</v>
      </c>
      <c r="H228" s="5" t="s">
        <v>50</v>
      </c>
    </row>
    <row r="229" spans="1:8" ht="13.2" x14ac:dyDescent="0.25">
      <c r="A229" s="5" t="s">
        <v>18</v>
      </c>
      <c r="B229" s="5" t="s">
        <v>139</v>
      </c>
      <c r="C229" s="6">
        <v>0</v>
      </c>
      <c r="D229" s="5" t="s">
        <v>20</v>
      </c>
      <c r="F229" s="5" t="s">
        <v>20</v>
      </c>
      <c r="H229" s="5" t="s">
        <v>21</v>
      </c>
    </row>
    <row r="230" spans="1:8" ht="13.2" x14ac:dyDescent="0.25">
      <c r="A230" s="5" t="s">
        <v>24</v>
      </c>
      <c r="B230" s="5" t="s">
        <v>139</v>
      </c>
      <c r="C230" s="6">
        <v>40.619999999999997</v>
      </c>
      <c r="D230" s="5" t="s">
        <v>20</v>
      </c>
      <c r="F230" s="5" t="s">
        <v>20</v>
      </c>
      <c r="H230" s="5" t="s">
        <v>25</v>
      </c>
    </row>
    <row r="231" spans="1:8" ht="13.2" x14ac:dyDescent="0.25">
      <c r="A231" s="5" t="s">
        <v>26</v>
      </c>
      <c r="B231" s="5" t="s">
        <v>139</v>
      </c>
      <c r="C231" s="6">
        <v>81.239999999999995</v>
      </c>
      <c r="D231" s="5" t="s">
        <v>20</v>
      </c>
      <c r="F231" s="5" t="s">
        <v>20</v>
      </c>
      <c r="H231" s="5" t="s">
        <v>25</v>
      </c>
    </row>
    <row r="232" spans="1:8" ht="13.2" x14ac:dyDescent="0.25">
      <c r="A232" s="5" t="s">
        <v>27</v>
      </c>
      <c r="B232" s="5" t="s">
        <v>139</v>
      </c>
      <c r="C232" s="6" t="s">
        <v>21</v>
      </c>
      <c r="D232" s="5" t="s">
        <v>28</v>
      </c>
      <c r="F232" s="5" t="s">
        <v>20</v>
      </c>
      <c r="H232" s="5" t="s">
        <v>50</v>
      </c>
    </row>
    <row r="233" spans="1:8" ht="13.2" x14ac:dyDescent="0.25">
      <c r="A233" s="5" t="s">
        <v>18</v>
      </c>
      <c r="B233" s="5" t="s">
        <v>140</v>
      </c>
      <c r="C233" s="6">
        <v>0</v>
      </c>
      <c r="D233" s="5" t="s">
        <v>20</v>
      </c>
      <c r="F233" s="5" t="s">
        <v>20</v>
      </c>
      <c r="H233" s="5" t="s">
        <v>21</v>
      </c>
    </row>
    <row r="234" spans="1:8" ht="13.2" x14ac:dyDescent="0.25">
      <c r="A234" s="5" t="s">
        <v>24</v>
      </c>
      <c r="B234" s="5" t="s">
        <v>140</v>
      </c>
      <c r="C234" s="6">
        <v>40.26</v>
      </c>
      <c r="D234" s="5" t="s">
        <v>20</v>
      </c>
      <c r="F234" s="5" t="s">
        <v>20</v>
      </c>
      <c r="H234" s="5" t="s">
        <v>25</v>
      </c>
    </row>
    <row r="235" spans="1:8" ht="13.2" x14ac:dyDescent="0.25">
      <c r="A235" s="5" t="s">
        <v>26</v>
      </c>
      <c r="B235" s="5" t="s">
        <v>140</v>
      </c>
      <c r="C235" s="6">
        <v>80.52</v>
      </c>
      <c r="D235" s="5" t="s">
        <v>20</v>
      </c>
      <c r="F235" s="5" t="s">
        <v>20</v>
      </c>
      <c r="H235" s="5" t="s">
        <v>25</v>
      </c>
    </row>
    <row r="236" spans="1:8" ht="13.2" x14ac:dyDescent="0.25">
      <c r="A236" s="5" t="s">
        <v>27</v>
      </c>
      <c r="B236" s="5" t="s">
        <v>140</v>
      </c>
      <c r="C236" s="6" t="s">
        <v>21</v>
      </c>
      <c r="D236" s="5" t="s">
        <v>28</v>
      </c>
      <c r="F236" s="5" t="s">
        <v>20</v>
      </c>
      <c r="H236" s="5" t="s">
        <v>34</v>
      </c>
    </row>
    <row r="237" spans="1:8" ht="13.2" x14ac:dyDescent="0.25">
      <c r="A237" s="5" t="s">
        <v>18</v>
      </c>
      <c r="B237" s="5" t="s">
        <v>141</v>
      </c>
      <c r="C237" s="6">
        <v>0</v>
      </c>
      <c r="D237" s="5" t="s">
        <v>20</v>
      </c>
      <c r="F237" s="5" t="s">
        <v>20</v>
      </c>
      <c r="H237" s="5" t="s">
        <v>21</v>
      </c>
    </row>
    <row r="238" spans="1:8" ht="13.2" x14ac:dyDescent="0.25">
      <c r="A238" s="5" t="s">
        <v>24</v>
      </c>
      <c r="B238" s="5" t="s">
        <v>141</v>
      </c>
      <c r="C238" s="6">
        <v>40.49</v>
      </c>
      <c r="D238" s="5" t="s">
        <v>20</v>
      </c>
      <c r="F238" s="5" t="s">
        <v>20</v>
      </c>
      <c r="H238" s="5" t="s">
        <v>25</v>
      </c>
    </row>
    <row r="239" spans="1:8" ht="13.2" x14ac:dyDescent="0.25">
      <c r="A239" s="5" t="s">
        <v>26</v>
      </c>
      <c r="B239" s="5" t="s">
        <v>141</v>
      </c>
      <c r="C239" s="6">
        <v>81.290000000000006</v>
      </c>
      <c r="D239" s="5" t="s">
        <v>20</v>
      </c>
      <c r="F239" s="5" t="s">
        <v>20</v>
      </c>
      <c r="H239" s="5" t="s">
        <v>25</v>
      </c>
    </row>
    <row r="240" spans="1:8" ht="13.2" x14ac:dyDescent="0.25">
      <c r="A240" s="5" t="s">
        <v>27</v>
      </c>
      <c r="B240" s="5" t="s">
        <v>141</v>
      </c>
      <c r="C240" s="6" t="s">
        <v>21</v>
      </c>
      <c r="D240" s="5" t="s">
        <v>28</v>
      </c>
      <c r="F240" s="5" t="s">
        <v>20</v>
      </c>
      <c r="H240" s="5" t="s">
        <v>50</v>
      </c>
    </row>
    <row r="241" spans="1:15" ht="13.2" x14ac:dyDescent="0.25">
      <c r="A241" s="5" t="s">
        <v>18</v>
      </c>
      <c r="B241" s="5" t="s">
        <v>142</v>
      </c>
      <c r="C241" s="6">
        <v>0</v>
      </c>
      <c r="D241" s="5" t="s">
        <v>20</v>
      </c>
      <c r="F241" s="5" t="s">
        <v>20</v>
      </c>
      <c r="H241" s="5" t="s">
        <v>94</v>
      </c>
    </row>
    <row r="242" spans="1:15" ht="13.2" x14ac:dyDescent="0.25">
      <c r="A242" s="5" t="s">
        <v>18</v>
      </c>
      <c r="B242" s="5" t="s">
        <v>142</v>
      </c>
      <c r="C242" s="6">
        <v>23.66</v>
      </c>
      <c r="D242" s="5" t="s">
        <v>20</v>
      </c>
      <c r="F242" s="5" t="s">
        <v>20</v>
      </c>
      <c r="H242" s="5" t="s">
        <v>143</v>
      </c>
    </row>
    <row r="243" spans="1:15" ht="13.2" x14ac:dyDescent="0.25">
      <c r="A243" s="5" t="s">
        <v>24</v>
      </c>
      <c r="B243" s="5" t="s">
        <v>142</v>
      </c>
      <c r="C243" s="6">
        <v>41.33</v>
      </c>
      <c r="D243" s="5" t="s">
        <v>20</v>
      </c>
      <c r="F243" s="5" t="s">
        <v>20</v>
      </c>
      <c r="H243" s="5" t="s">
        <v>25</v>
      </c>
    </row>
    <row r="244" spans="1:15" ht="13.2" x14ac:dyDescent="0.25">
      <c r="A244" s="5" t="s">
        <v>18</v>
      </c>
      <c r="B244" s="5" t="s">
        <v>142</v>
      </c>
      <c r="C244" s="6">
        <v>79.66</v>
      </c>
      <c r="D244" s="5" t="s">
        <v>22</v>
      </c>
      <c r="F244" s="5" t="s">
        <v>20</v>
      </c>
      <c r="H244" s="5" t="s">
        <v>144</v>
      </c>
    </row>
    <row r="245" spans="1:15" ht="13.2" x14ac:dyDescent="0.25">
      <c r="A245" s="5" t="s">
        <v>26</v>
      </c>
      <c r="B245" s="5" t="s">
        <v>142</v>
      </c>
      <c r="C245" s="6">
        <v>82.66</v>
      </c>
      <c r="D245" s="5" t="s">
        <v>20</v>
      </c>
      <c r="F245" s="5" t="s">
        <v>20</v>
      </c>
      <c r="H245" s="5" t="s">
        <v>25</v>
      </c>
    </row>
    <row r="246" spans="1:15" ht="13.2" x14ac:dyDescent="0.25">
      <c r="A246" s="5" t="s">
        <v>27</v>
      </c>
      <c r="B246" s="5" t="s">
        <v>142</v>
      </c>
      <c r="C246" s="6" t="s">
        <v>21</v>
      </c>
      <c r="D246" s="5" t="s">
        <v>28</v>
      </c>
      <c r="F246" s="5" t="s">
        <v>20</v>
      </c>
      <c r="G246" s="5" t="s">
        <v>145</v>
      </c>
      <c r="H246" s="5" t="s">
        <v>146</v>
      </c>
    </row>
    <row r="247" spans="1:15" ht="13.2" x14ac:dyDescent="0.25">
      <c r="A247" s="5" t="s">
        <v>18</v>
      </c>
      <c r="B247" s="5" t="s">
        <v>147</v>
      </c>
      <c r="C247" s="6">
        <v>0</v>
      </c>
      <c r="D247" s="5" t="s">
        <v>20</v>
      </c>
      <c r="F247" s="5" t="s">
        <v>20</v>
      </c>
      <c r="H247" s="5" t="s">
        <v>148</v>
      </c>
    </row>
    <row r="248" spans="1:15" ht="13.2" x14ac:dyDescent="0.25">
      <c r="A248" s="5" t="s">
        <v>18</v>
      </c>
      <c r="B248" s="5" t="s">
        <v>147</v>
      </c>
      <c r="C248" s="6">
        <v>22</v>
      </c>
      <c r="D248" s="5" t="s">
        <v>20</v>
      </c>
      <c r="F248" s="5" t="s">
        <v>20</v>
      </c>
      <c r="H248" s="5" t="s">
        <v>143</v>
      </c>
    </row>
    <row r="249" spans="1:15" ht="13.2" x14ac:dyDescent="0.25">
      <c r="A249" s="5" t="s">
        <v>24</v>
      </c>
      <c r="B249" s="5" t="s">
        <v>147</v>
      </c>
      <c r="C249" s="6">
        <v>40.26</v>
      </c>
      <c r="D249" s="5" t="s">
        <v>20</v>
      </c>
      <c r="F249" s="5" t="s">
        <v>20</v>
      </c>
      <c r="H249" s="5" t="s">
        <v>25</v>
      </c>
      <c r="O249" s="5" t="s">
        <v>33</v>
      </c>
    </row>
    <row r="250" spans="1:15" ht="13.2" x14ac:dyDescent="0.25">
      <c r="A250" s="5" t="s">
        <v>18</v>
      </c>
      <c r="B250" s="5" t="s">
        <v>147</v>
      </c>
      <c r="C250" s="7">
        <f>C249+36.5</f>
        <v>76.759999999999991</v>
      </c>
      <c r="D250" s="5" t="s">
        <v>22</v>
      </c>
      <c r="F250" s="5" t="s">
        <v>20</v>
      </c>
      <c r="H250" s="5" t="s">
        <v>149</v>
      </c>
    </row>
    <row r="251" spans="1:15" ht="13.2" x14ac:dyDescent="0.25">
      <c r="A251" s="5" t="s">
        <v>26</v>
      </c>
      <c r="B251" s="5" t="s">
        <v>147</v>
      </c>
      <c r="C251" s="7">
        <f>C249+40.27</f>
        <v>80.53</v>
      </c>
      <c r="D251" s="5" t="s">
        <v>20</v>
      </c>
      <c r="F251" s="5" t="s">
        <v>20</v>
      </c>
      <c r="H251" s="5" t="s">
        <v>25</v>
      </c>
    </row>
    <row r="252" spans="1:15" ht="13.2" x14ac:dyDescent="0.25">
      <c r="A252" s="5" t="s">
        <v>27</v>
      </c>
      <c r="B252" s="5" t="s">
        <v>147</v>
      </c>
      <c r="C252" s="6" t="s">
        <v>21</v>
      </c>
      <c r="D252" s="5" t="s">
        <v>28</v>
      </c>
      <c r="F252" s="5" t="s">
        <v>20</v>
      </c>
      <c r="G252" s="5" t="s">
        <v>96</v>
      </c>
      <c r="H252" s="5" t="s">
        <v>150</v>
      </c>
    </row>
    <row r="253" spans="1:15" ht="13.2" x14ac:dyDescent="0.25">
      <c r="A253" s="5" t="s">
        <v>18</v>
      </c>
      <c r="B253" s="5" t="s">
        <v>151</v>
      </c>
      <c r="C253" s="6">
        <v>0</v>
      </c>
      <c r="D253" s="5" t="s">
        <v>22</v>
      </c>
      <c r="F253" s="5" t="s">
        <v>20</v>
      </c>
      <c r="H253" s="5" t="s">
        <v>32</v>
      </c>
    </row>
    <row r="254" spans="1:15" ht="13.2" x14ac:dyDescent="0.25">
      <c r="A254" s="5" t="s">
        <v>18</v>
      </c>
      <c r="B254" s="5" t="s">
        <v>151</v>
      </c>
      <c r="C254" s="6">
        <v>5</v>
      </c>
      <c r="D254" s="5" t="s">
        <v>20</v>
      </c>
      <c r="F254" s="5" t="s">
        <v>20</v>
      </c>
      <c r="H254" s="5" t="s">
        <v>152</v>
      </c>
    </row>
    <row r="255" spans="1:15" ht="13.2" x14ac:dyDescent="0.25">
      <c r="A255" s="5" t="s">
        <v>24</v>
      </c>
      <c r="B255" s="5" t="s">
        <v>151</v>
      </c>
      <c r="C255" s="6">
        <v>38.729999999999997</v>
      </c>
      <c r="D255" s="5" t="s">
        <v>20</v>
      </c>
      <c r="F255" s="5" t="s">
        <v>20</v>
      </c>
      <c r="H255" s="5" t="s">
        <v>25</v>
      </c>
    </row>
    <row r="256" spans="1:15" ht="13.2" x14ac:dyDescent="0.25">
      <c r="A256" s="5" t="s">
        <v>26</v>
      </c>
      <c r="B256" s="5" t="s">
        <v>151</v>
      </c>
      <c r="C256" s="6">
        <v>77.42</v>
      </c>
      <c r="D256" s="5" t="s">
        <v>20</v>
      </c>
      <c r="F256" s="5" t="s">
        <v>20</v>
      </c>
      <c r="H256" s="5" t="s">
        <v>25</v>
      </c>
    </row>
    <row r="257" spans="1:15" ht="13.2" x14ac:dyDescent="0.25">
      <c r="A257" s="5" t="s">
        <v>27</v>
      </c>
      <c r="B257" s="5" t="s">
        <v>151</v>
      </c>
      <c r="C257" s="6" t="s">
        <v>21</v>
      </c>
      <c r="D257" s="5" t="s">
        <v>28</v>
      </c>
      <c r="F257" s="5" t="s">
        <v>20</v>
      </c>
      <c r="H257" s="5" t="s">
        <v>99</v>
      </c>
    </row>
    <row r="258" spans="1:15" ht="13.2" x14ac:dyDescent="0.25">
      <c r="A258" s="5" t="s">
        <v>18</v>
      </c>
      <c r="B258" s="5" t="s">
        <v>153</v>
      </c>
      <c r="C258" s="6">
        <v>0</v>
      </c>
      <c r="D258" s="5" t="s">
        <v>22</v>
      </c>
      <c r="F258" s="5" t="s">
        <v>20</v>
      </c>
      <c r="H258" s="5" t="s">
        <v>154</v>
      </c>
    </row>
    <row r="259" spans="1:15" ht="13.2" x14ac:dyDescent="0.25">
      <c r="A259" s="5" t="s">
        <v>24</v>
      </c>
      <c r="B259" s="5" t="s">
        <v>153</v>
      </c>
      <c r="C259" s="6">
        <v>40.270000000000003</v>
      </c>
      <c r="D259" s="5" t="s">
        <v>20</v>
      </c>
      <c r="F259" s="5" t="s">
        <v>20</v>
      </c>
      <c r="H259" s="5" t="s">
        <v>25</v>
      </c>
    </row>
    <row r="260" spans="1:15" ht="13.2" x14ac:dyDescent="0.25">
      <c r="A260" s="5" t="s">
        <v>26</v>
      </c>
      <c r="B260" s="5" t="s">
        <v>153</v>
      </c>
      <c r="C260" s="6">
        <v>80.55</v>
      </c>
      <c r="D260" s="5" t="s">
        <v>20</v>
      </c>
      <c r="F260" s="5" t="s">
        <v>20</v>
      </c>
      <c r="H260" s="5" t="s">
        <v>25</v>
      </c>
    </row>
    <row r="261" spans="1:15" ht="13.2" x14ac:dyDescent="0.25">
      <c r="A261" s="5" t="s">
        <v>27</v>
      </c>
      <c r="B261" s="5" t="s">
        <v>153</v>
      </c>
      <c r="C261" s="6" t="s">
        <v>21</v>
      </c>
      <c r="D261" s="5" t="s">
        <v>28</v>
      </c>
      <c r="F261" s="5" t="s">
        <v>20</v>
      </c>
      <c r="H261" s="5" t="s">
        <v>34</v>
      </c>
    </row>
    <row r="262" spans="1:15" ht="13.2" x14ac:dyDescent="0.25">
      <c r="A262" s="5" t="s">
        <v>18</v>
      </c>
      <c r="B262" s="5" t="s">
        <v>155</v>
      </c>
      <c r="C262" s="6">
        <v>0</v>
      </c>
      <c r="D262" s="5" t="s">
        <v>20</v>
      </c>
      <c r="F262" s="5" t="s">
        <v>20</v>
      </c>
      <c r="H262" s="5" t="s">
        <v>21</v>
      </c>
    </row>
    <row r="263" spans="1:15" ht="13.2" x14ac:dyDescent="0.25">
      <c r="A263" s="5" t="s">
        <v>24</v>
      </c>
      <c r="B263" s="5" t="s">
        <v>155</v>
      </c>
      <c r="C263" s="6">
        <v>39.869999999999997</v>
      </c>
      <c r="D263" s="5" t="s">
        <v>20</v>
      </c>
      <c r="F263" s="5" t="s">
        <v>20</v>
      </c>
      <c r="H263" s="5" t="s">
        <v>25</v>
      </c>
      <c r="O263" s="5" t="s">
        <v>33</v>
      </c>
    </row>
    <row r="264" spans="1:15" ht="13.2" x14ac:dyDescent="0.25">
      <c r="A264" s="5" t="s">
        <v>26</v>
      </c>
      <c r="B264" s="5" t="s">
        <v>155</v>
      </c>
      <c r="C264" s="7">
        <f>C263+40.18</f>
        <v>80.05</v>
      </c>
      <c r="D264" s="5" t="s">
        <v>20</v>
      </c>
      <c r="F264" s="5" t="s">
        <v>20</v>
      </c>
      <c r="H264" s="5" t="s">
        <v>25</v>
      </c>
    </row>
    <row r="265" spans="1:15" ht="13.2" x14ac:dyDescent="0.25">
      <c r="A265" s="5" t="s">
        <v>27</v>
      </c>
      <c r="B265" s="5" t="s">
        <v>155</v>
      </c>
      <c r="C265" s="6" t="s">
        <v>21</v>
      </c>
      <c r="D265" s="5" t="s">
        <v>28</v>
      </c>
      <c r="F265" s="5" t="s">
        <v>20</v>
      </c>
      <c r="H265" s="5" t="s">
        <v>50</v>
      </c>
    </row>
    <row r="266" spans="1:15" ht="13.2" x14ac:dyDescent="0.25">
      <c r="A266" s="5" t="s">
        <v>18</v>
      </c>
      <c r="B266" s="5" t="s">
        <v>156</v>
      </c>
      <c r="C266" s="6">
        <v>0</v>
      </c>
      <c r="D266" s="5" t="s">
        <v>52</v>
      </c>
      <c r="F266" s="5" t="s">
        <v>20</v>
      </c>
      <c r="H266" s="5" t="s">
        <v>157</v>
      </c>
    </row>
    <row r="267" spans="1:15" ht="13.2" x14ac:dyDescent="0.25">
      <c r="A267" s="5" t="s">
        <v>18</v>
      </c>
      <c r="B267" s="5" t="s">
        <v>156</v>
      </c>
      <c r="C267" s="6">
        <v>30</v>
      </c>
      <c r="D267" s="5" t="s">
        <v>20</v>
      </c>
      <c r="F267" s="5" t="s">
        <v>20</v>
      </c>
      <c r="H267" s="5" t="s">
        <v>108</v>
      </c>
    </row>
    <row r="268" spans="1:15" ht="13.2" x14ac:dyDescent="0.25">
      <c r="A268" s="5" t="s">
        <v>24</v>
      </c>
      <c r="B268" s="5" t="s">
        <v>156</v>
      </c>
      <c r="C268" s="6">
        <v>40.33</v>
      </c>
      <c r="D268" s="5" t="s">
        <v>20</v>
      </c>
      <c r="F268" s="5" t="s">
        <v>20</v>
      </c>
      <c r="H268" s="5" t="s">
        <v>25</v>
      </c>
      <c r="O268" s="5" t="s">
        <v>33</v>
      </c>
    </row>
    <row r="269" spans="1:15" ht="13.2" x14ac:dyDescent="0.25">
      <c r="A269" s="5" t="s">
        <v>26</v>
      </c>
      <c r="B269" s="5" t="s">
        <v>156</v>
      </c>
      <c r="C269" s="7">
        <f>C268+39.95</f>
        <v>80.28</v>
      </c>
      <c r="D269" s="5" t="s">
        <v>20</v>
      </c>
      <c r="F269" s="5" t="s">
        <v>20</v>
      </c>
      <c r="H269" s="5" t="s">
        <v>25</v>
      </c>
    </row>
    <row r="270" spans="1:15" ht="13.2" x14ac:dyDescent="0.25">
      <c r="A270" s="5" t="s">
        <v>27</v>
      </c>
      <c r="B270" s="5" t="s">
        <v>156</v>
      </c>
      <c r="C270" s="6" t="s">
        <v>21</v>
      </c>
      <c r="D270" s="5" t="s">
        <v>28</v>
      </c>
      <c r="F270" s="5" t="s">
        <v>20</v>
      </c>
      <c r="H270" s="5" t="s">
        <v>50</v>
      </c>
    </row>
    <row r="271" spans="1:15" ht="13.2" x14ac:dyDescent="0.25">
      <c r="A271" s="5" t="s">
        <v>18</v>
      </c>
      <c r="B271" s="5" t="s">
        <v>158</v>
      </c>
      <c r="C271" s="6">
        <v>0</v>
      </c>
      <c r="D271" s="5" t="s">
        <v>20</v>
      </c>
      <c r="F271" s="5" t="s">
        <v>20</v>
      </c>
      <c r="H271" s="5" t="s">
        <v>21</v>
      </c>
    </row>
    <row r="272" spans="1:15" ht="13.2" x14ac:dyDescent="0.25">
      <c r="A272" s="5" t="s">
        <v>24</v>
      </c>
      <c r="B272" s="5" t="s">
        <v>158</v>
      </c>
      <c r="C272" s="6">
        <v>40.25</v>
      </c>
      <c r="D272" s="5" t="s">
        <v>20</v>
      </c>
      <c r="F272" s="5" t="s">
        <v>20</v>
      </c>
      <c r="H272" s="5" t="s">
        <v>25</v>
      </c>
    </row>
    <row r="273" spans="1:8" ht="13.2" x14ac:dyDescent="0.25">
      <c r="A273" s="5" t="s">
        <v>26</v>
      </c>
      <c r="B273" s="5" t="s">
        <v>158</v>
      </c>
      <c r="C273" s="6">
        <v>80.5</v>
      </c>
      <c r="D273" s="5" t="s">
        <v>20</v>
      </c>
      <c r="F273" s="5" t="s">
        <v>20</v>
      </c>
      <c r="H273" s="5" t="s">
        <v>25</v>
      </c>
    </row>
    <row r="274" spans="1:8" ht="13.2" x14ac:dyDescent="0.25">
      <c r="A274" s="5" t="s">
        <v>27</v>
      </c>
      <c r="B274" s="5" t="s">
        <v>158</v>
      </c>
      <c r="C274" s="6" t="s">
        <v>21</v>
      </c>
      <c r="D274" s="5" t="s">
        <v>28</v>
      </c>
      <c r="F274" s="5" t="s">
        <v>20</v>
      </c>
      <c r="H274" s="5" t="s">
        <v>34</v>
      </c>
    </row>
    <row r="275" spans="1:8" ht="13.2" x14ac:dyDescent="0.25">
      <c r="A275" s="5" t="s">
        <v>18</v>
      </c>
      <c r="B275" s="5" t="s">
        <v>159</v>
      </c>
      <c r="C275" s="6">
        <v>0</v>
      </c>
      <c r="D275" s="5" t="s">
        <v>20</v>
      </c>
      <c r="F275" s="5" t="s">
        <v>20</v>
      </c>
      <c r="H275" s="5" t="s">
        <v>21</v>
      </c>
    </row>
    <row r="276" spans="1:8" ht="13.2" x14ac:dyDescent="0.25">
      <c r="A276" s="5" t="s">
        <v>24</v>
      </c>
      <c r="B276" s="5" t="s">
        <v>159</v>
      </c>
      <c r="C276" s="6">
        <v>39.090000000000003</v>
      </c>
      <c r="D276" s="5" t="s">
        <v>20</v>
      </c>
      <c r="F276" s="5" t="s">
        <v>20</v>
      </c>
      <c r="H276" s="5" t="s">
        <v>25</v>
      </c>
    </row>
    <row r="277" spans="1:8" ht="13.2" x14ac:dyDescent="0.25">
      <c r="A277" s="5" t="s">
        <v>26</v>
      </c>
      <c r="B277" s="5" t="s">
        <v>159</v>
      </c>
      <c r="C277" s="6">
        <v>78.180000000000007</v>
      </c>
      <c r="D277" s="5" t="s">
        <v>20</v>
      </c>
      <c r="F277" s="5" t="s">
        <v>20</v>
      </c>
      <c r="H277" s="5" t="s">
        <v>25</v>
      </c>
    </row>
    <row r="278" spans="1:8" ht="13.2" x14ac:dyDescent="0.25">
      <c r="A278" s="5" t="s">
        <v>27</v>
      </c>
      <c r="B278" s="5" t="s">
        <v>159</v>
      </c>
      <c r="C278" s="6" t="s">
        <v>21</v>
      </c>
      <c r="D278" s="5" t="s">
        <v>28</v>
      </c>
      <c r="F278" s="5" t="s">
        <v>20</v>
      </c>
      <c r="H278" s="5" t="s">
        <v>160</v>
      </c>
    </row>
    <row r="279" spans="1:8" ht="13.2" x14ac:dyDescent="0.25">
      <c r="A279" s="5" t="s">
        <v>18</v>
      </c>
      <c r="B279" s="5" t="s">
        <v>161</v>
      </c>
      <c r="C279" s="6">
        <v>0</v>
      </c>
      <c r="D279" s="5" t="s">
        <v>20</v>
      </c>
      <c r="F279" s="5" t="s">
        <v>20</v>
      </c>
      <c r="H279" s="5" t="s">
        <v>21</v>
      </c>
    </row>
    <row r="280" spans="1:8" ht="13.2" x14ac:dyDescent="0.25">
      <c r="A280" s="5" t="s">
        <v>24</v>
      </c>
      <c r="B280" s="5" t="s">
        <v>161</v>
      </c>
      <c r="C280" s="6">
        <v>40.9</v>
      </c>
      <c r="D280" s="5" t="s">
        <v>20</v>
      </c>
      <c r="F280" s="5" t="s">
        <v>20</v>
      </c>
      <c r="H280" s="5" t="s">
        <v>25</v>
      </c>
    </row>
    <row r="281" spans="1:8" ht="13.2" x14ac:dyDescent="0.25">
      <c r="A281" s="5" t="s">
        <v>26</v>
      </c>
      <c r="B281" s="5" t="s">
        <v>161</v>
      </c>
      <c r="C281" s="6">
        <v>81.02</v>
      </c>
      <c r="D281" s="5" t="s">
        <v>20</v>
      </c>
      <c r="F281" s="5" t="s">
        <v>20</v>
      </c>
      <c r="H281" s="5" t="s">
        <v>25</v>
      </c>
    </row>
    <row r="282" spans="1:8" ht="13.2" x14ac:dyDescent="0.25">
      <c r="A282" s="5" t="s">
        <v>27</v>
      </c>
      <c r="B282" s="5" t="s">
        <v>161</v>
      </c>
      <c r="C282" s="6" t="s">
        <v>21</v>
      </c>
      <c r="D282" s="5" t="s">
        <v>28</v>
      </c>
      <c r="F282" s="5" t="s">
        <v>20</v>
      </c>
      <c r="H282" s="5" t="s">
        <v>160</v>
      </c>
    </row>
    <row r="283" spans="1:8" ht="13.2" x14ac:dyDescent="0.25">
      <c r="A283" s="5" t="s">
        <v>18</v>
      </c>
      <c r="B283" s="5" t="s">
        <v>162</v>
      </c>
      <c r="C283" s="6">
        <v>0</v>
      </c>
      <c r="D283" s="5" t="s">
        <v>20</v>
      </c>
      <c r="F283" s="5" t="s">
        <v>20</v>
      </c>
      <c r="H283" s="5" t="s">
        <v>21</v>
      </c>
    </row>
    <row r="284" spans="1:8" ht="13.2" x14ac:dyDescent="0.25">
      <c r="A284" s="5" t="s">
        <v>24</v>
      </c>
      <c r="B284" s="5" t="s">
        <v>162</v>
      </c>
      <c r="C284" s="6">
        <v>39.72</v>
      </c>
      <c r="D284" s="5" t="s">
        <v>20</v>
      </c>
      <c r="F284" s="5" t="s">
        <v>20</v>
      </c>
      <c r="H284" s="5" t="s">
        <v>25</v>
      </c>
    </row>
    <row r="285" spans="1:8" ht="13.2" x14ac:dyDescent="0.25">
      <c r="A285" s="5" t="s">
        <v>18</v>
      </c>
      <c r="B285" s="5" t="s">
        <v>162</v>
      </c>
      <c r="C285" s="6">
        <v>42</v>
      </c>
      <c r="D285" s="5" t="s">
        <v>20</v>
      </c>
      <c r="F285" s="5" t="s">
        <v>20</v>
      </c>
      <c r="H285" s="5" t="s">
        <v>163</v>
      </c>
    </row>
    <row r="286" spans="1:8" ht="13.2" x14ac:dyDescent="0.25">
      <c r="A286" s="5" t="s">
        <v>26</v>
      </c>
      <c r="B286" s="5" t="s">
        <v>162</v>
      </c>
      <c r="C286" s="6">
        <v>79.42</v>
      </c>
      <c r="D286" s="5" t="s">
        <v>20</v>
      </c>
      <c r="F286" s="5" t="s">
        <v>20</v>
      </c>
      <c r="H286" s="5" t="s">
        <v>25</v>
      </c>
    </row>
    <row r="287" spans="1:8" ht="13.2" x14ac:dyDescent="0.25">
      <c r="A287" s="5" t="s">
        <v>27</v>
      </c>
      <c r="B287" s="5" t="s">
        <v>162</v>
      </c>
      <c r="C287" s="6" t="s">
        <v>21</v>
      </c>
      <c r="D287" s="5" t="s">
        <v>28</v>
      </c>
      <c r="F287" s="5" t="s">
        <v>20</v>
      </c>
      <c r="H287" s="5" t="s">
        <v>50</v>
      </c>
    </row>
    <row r="288" spans="1:8" ht="13.2" x14ac:dyDescent="0.25">
      <c r="A288" s="5" t="s">
        <v>18</v>
      </c>
      <c r="B288" s="5" t="s">
        <v>164</v>
      </c>
      <c r="C288" s="6">
        <v>0</v>
      </c>
      <c r="D288" s="5" t="s">
        <v>20</v>
      </c>
      <c r="F288" s="5" t="s">
        <v>20</v>
      </c>
      <c r="H288" s="5" t="s">
        <v>21</v>
      </c>
    </row>
    <row r="289" spans="1:15" ht="13.2" x14ac:dyDescent="0.25">
      <c r="A289" s="5" t="s">
        <v>24</v>
      </c>
      <c r="B289" s="5" t="s">
        <v>164</v>
      </c>
      <c r="C289" s="6">
        <v>39.130000000000003</v>
      </c>
      <c r="D289" s="5" t="s">
        <v>20</v>
      </c>
      <c r="F289" s="5" t="s">
        <v>20</v>
      </c>
      <c r="H289" s="5" t="s">
        <v>25</v>
      </c>
    </row>
    <row r="290" spans="1:15" ht="13.2" x14ac:dyDescent="0.25">
      <c r="A290" s="5" t="s">
        <v>26</v>
      </c>
      <c r="B290" s="5" t="s">
        <v>164</v>
      </c>
      <c r="C290" s="6">
        <v>78.260000000000005</v>
      </c>
      <c r="D290" s="5" t="s">
        <v>20</v>
      </c>
      <c r="F290" s="5" t="s">
        <v>20</v>
      </c>
      <c r="H290" s="5" t="s">
        <v>25</v>
      </c>
    </row>
    <row r="291" spans="1:15" ht="13.2" x14ac:dyDescent="0.25">
      <c r="A291" s="5" t="s">
        <v>27</v>
      </c>
      <c r="B291" s="5" t="s">
        <v>164</v>
      </c>
      <c r="C291" s="6" t="s">
        <v>21</v>
      </c>
      <c r="D291" s="5" t="s">
        <v>28</v>
      </c>
      <c r="F291" s="5" t="s">
        <v>20</v>
      </c>
      <c r="H291" s="5" t="s">
        <v>160</v>
      </c>
    </row>
    <row r="292" spans="1:15" ht="13.2" x14ac:dyDescent="0.25">
      <c r="A292" s="5" t="s">
        <v>18</v>
      </c>
      <c r="B292" s="5" t="s">
        <v>165</v>
      </c>
      <c r="C292" s="6">
        <v>0</v>
      </c>
      <c r="D292" s="5" t="s">
        <v>20</v>
      </c>
      <c r="F292" s="5" t="s">
        <v>20</v>
      </c>
      <c r="H292" s="5" t="s">
        <v>21</v>
      </c>
    </row>
    <row r="293" spans="1:15" ht="13.2" x14ac:dyDescent="0.25">
      <c r="A293" s="5" t="s">
        <v>24</v>
      </c>
      <c r="B293" s="5" t="s">
        <v>165</v>
      </c>
      <c r="C293" s="6">
        <v>41.18</v>
      </c>
      <c r="D293" s="5" t="s">
        <v>20</v>
      </c>
      <c r="F293" s="5" t="s">
        <v>20</v>
      </c>
      <c r="H293" s="5" t="s">
        <v>25</v>
      </c>
    </row>
    <row r="294" spans="1:15" ht="13.2" x14ac:dyDescent="0.25">
      <c r="A294" s="5" t="s">
        <v>26</v>
      </c>
      <c r="B294" s="5" t="s">
        <v>165</v>
      </c>
      <c r="C294" s="6">
        <v>81.41</v>
      </c>
      <c r="D294" s="5" t="s">
        <v>20</v>
      </c>
      <c r="F294" s="5" t="s">
        <v>20</v>
      </c>
      <c r="H294" s="5" t="s">
        <v>25</v>
      </c>
    </row>
    <row r="295" spans="1:15" ht="13.2" x14ac:dyDescent="0.25">
      <c r="A295" s="5" t="s">
        <v>27</v>
      </c>
      <c r="B295" s="5" t="s">
        <v>165</v>
      </c>
      <c r="C295" s="6" t="s">
        <v>21</v>
      </c>
      <c r="D295" s="5" t="s">
        <v>28</v>
      </c>
      <c r="F295" s="5" t="s">
        <v>20</v>
      </c>
      <c r="H295" s="5" t="s">
        <v>160</v>
      </c>
    </row>
    <row r="296" spans="1:15" ht="13.2" x14ac:dyDescent="0.25">
      <c r="A296" s="5" t="s">
        <v>18</v>
      </c>
      <c r="B296" s="5" t="s">
        <v>166</v>
      </c>
      <c r="C296" s="6">
        <v>0</v>
      </c>
      <c r="D296" s="5" t="s">
        <v>20</v>
      </c>
      <c r="F296" s="5" t="s">
        <v>20</v>
      </c>
      <c r="H296" s="5" t="s">
        <v>21</v>
      </c>
    </row>
    <row r="297" spans="1:15" ht="13.2" x14ac:dyDescent="0.25">
      <c r="A297" s="5" t="s">
        <v>24</v>
      </c>
      <c r="B297" s="5" t="s">
        <v>166</v>
      </c>
      <c r="C297" s="6">
        <v>39.85</v>
      </c>
      <c r="D297" s="5" t="s">
        <v>20</v>
      </c>
      <c r="F297" s="5" t="s">
        <v>20</v>
      </c>
      <c r="H297" s="5" t="s">
        <v>25</v>
      </c>
    </row>
    <row r="298" spans="1:15" ht="13.2" x14ac:dyDescent="0.25">
      <c r="A298" s="5" t="s">
        <v>26</v>
      </c>
      <c r="B298" s="5" t="s">
        <v>166</v>
      </c>
      <c r="C298" s="6">
        <v>79.709999999999994</v>
      </c>
      <c r="D298" s="5" t="s">
        <v>20</v>
      </c>
      <c r="F298" s="5" t="s">
        <v>20</v>
      </c>
      <c r="H298" s="5" t="s">
        <v>25</v>
      </c>
    </row>
    <row r="299" spans="1:15" ht="13.2" x14ac:dyDescent="0.25">
      <c r="A299" s="5" t="s">
        <v>27</v>
      </c>
      <c r="B299" s="5" t="s">
        <v>166</v>
      </c>
      <c r="C299" s="6" t="s">
        <v>21</v>
      </c>
      <c r="D299" s="5" t="s">
        <v>28</v>
      </c>
      <c r="F299" s="5" t="s">
        <v>20</v>
      </c>
      <c r="H299" s="5" t="s">
        <v>50</v>
      </c>
    </row>
    <row r="300" spans="1:15" ht="13.2" x14ac:dyDescent="0.25">
      <c r="A300" s="5" t="s">
        <v>18</v>
      </c>
      <c r="B300" s="5" t="s">
        <v>167</v>
      </c>
      <c r="C300" s="6">
        <v>0</v>
      </c>
      <c r="D300" s="5" t="s">
        <v>20</v>
      </c>
      <c r="F300" s="5" t="s">
        <v>20</v>
      </c>
      <c r="H300" s="5" t="s">
        <v>21</v>
      </c>
    </row>
    <row r="301" spans="1:15" ht="13.2" x14ac:dyDescent="0.25">
      <c r="A301" s="5" t="s">
        <v>24</v>
      </c>
      <c r="B301" s="5" t="s">
        <v>167</v>
      </c>
      <c r="C301" s="6">
        <v>40.409999999999997</v>
      </c>
      <c r="D301" s="5" t="s">
        <v>20</v>
      </c>
      <c r="F301" s="5" t="s">
        <v>20</v>
      </c>
      <c r="H301" s="5" t="s">
        <v>25</v>
      </c>
      <c r="O301" s="5" t="s">
        <v>33</v>
      </c>
    </row>
    <row r="302" spans="1:15" ht="13.2" x14ac:dyDescent="0.25">
      <c r="A302" s="5" t="s">
        <v>26</v>
      </c>
      <c r="B302" s="5" t="s">
        <v>167</v>
      </c>
      <c r="C302" s="7">
        <f>C301+40.32</f>
        <v>80.72999999999999</v>
      </c>
      <c r="D302" s="5" t="s">
        <v>20</v>
      </c>
      <c r="F302" s="5" t="s">
        <v>20</v>
      </c>
      <c r="H302" s="5" t="s">
        <v>25</v>
      </c>
    </row>
    <row r="303" spans="1:15" ht="13.2" x14ac:dyDescent="0.25">
      <c r="A303" s="5" t="s">
        <v>27</v>
      </c>
      <c r="B303" s="5" t="s">
        <v>167</v>
      </c>
      <c r="C303" s="6" t="s">
        <v>21</v>
      </c>
      <c r="D303" s="5" t="s">
        <v>28</v>
      </c>
      <c r="F303" s="5" t="s">
        <v>20</v>
      </c>
      <c r="H303" s="5" t="s">
        <v>160</v>
      </c>
    </row>
    <row r="304" spans="1:15" ht="13.2" x14ac:dyDescent="0.25">
      <c r="A304" s="5" t="s">
        <v>18</v>
      </c>
      <c r="B304" s="5" t="s">
        <v>168</v>
      </c>
      <c r="C304" s="6">
        <v>0</v>
      </c>
      <c r="D304" s="5" t="s">
        <v>20</v>
      </c>
      <c r="F304" s="5" t="s">
        <v>20</v>
      </c>
      <c r="H304" s="5" t="s">
        <v>21</v>
      </c>
    </row>
    <row r="305" spans="1:15" ht="13.2" x14ac:dyDescent="0.25">
      <c r="A305" s="5" t="s">
        <v>24</v>
      </c>
      <c r="B305" s="5" t="s">
        <v>168</v>
      </c>
      <c r="C305" s="6">
        <v>40.159999999999997</v>
      </c>
      <c r="D305" s="5" t="s">
        <v>20</v>
      </c>
      <c r="F305" s="5" t="s">
        <v>20</v>
      </c>
      <c r="H305" s="5" t="s">
        <v>25</v>
      </c>
      <c r="O305" s="5" t="s">
        <v>33</v>
      </c>
    </row>
    <row r="306" spans="1:15" ht="13.2" x14ac:dyDescent="0.25">
      <c r="A306" s="5" t="s">
        <v>26</v>
      </c>
      <c r="B306" s="5" t="s">
        <v>168</v>
      </c>
      <c r="C306" s="7">
        <f>C305+40.15</f>
        <v>80.31</v>
      </c>
      <c r="D306" s="5" t="s">
        <v>20</v>
      </c>
      <c r="F306" s="5" t="s">
        <v>20</v>
      </c>
      <c r="H306" s="5" t="s">
        <v>25</v>
      </c>
    </row>
    <row r="307" spans="1:15" ht="13.2" x14ac:dyDescent="0.25">
      <c r="A307" s="5" t="s">
        <v>27</v>
      </c>
      <c r="B307" s="5" t="s">
        <v>168</v>
      </c>
      <c r="C307" s="6" t="s">
        <v>21</v>
      </c>
      <c r="D307" s="5" t="s">
        <v>28</v>
      </c>
      <c r="F307" s="5" t="s">
        <v>20</v>
      </c>
      <c r="H307" s="5" t="s">
        <v>34</v>
      </c>
    </row>
    <row r="308" spans="1:15" ht="13.2" x14ac:dyDescent="0.25">
      <c r="A308" s="5" t="s">
        <v>18</v>
      </c>
      <c r="B308" s="5" t="s">
        <v>169</v>
      </c>
      <c r="C308" s="6">
        <v>0</v>
      </c>
      <c r="D308" s="5" t="s">
        <v>20</v>
      </c>
      <c r="F308" s="5" t="s">
        <v>20</v>
      </c>
      <c r="H308" s="5" t="s">
        <v>21</v>
      </c>
    </row>
    <row r="309" spans="1:15" ht="13.2" x14ac:dyDescent="0.25">
      <c r="A309" s="5" t="s">
        <v>24</v>
      </c>
      <c r="B309" s="5" t="s">
        <v>169</v>
      </c>
      <c r="C309" s="6">
        <v>40.409999999999997</v>
      </c>
      <c r="D309" s="5" t="s">
        <v>20</v>
      </c>
      <c r="F309" s="5" t="s">
        <v>20</v>
      </c>
      <c r="H309" s="5" t="s">
        <v>25</v>
      </c>
    </row>
    <row r="310" spans="1:15" ht="13.2" x14ac:dyDescent="0.25">
      <c r="A310" s="5" t="s">
        <v>26</v>
      </c>
      <c r="B310" s="5" t="s">
        <v>169</v>
      </c>
      <c r="C310" s="6">
        <v>80.989999999999995</v>
      </c>
      <c r="D310" s="5" t="s">
        <v>20</v>
      </c>
      <c r="F310" s="5" t="s">
        <v>20</v>
      </c>
      <c r="H310" s="5" t="s">
        <v>25</v>
      </c>
    </row>
    <row r="311" spans="1:15" ht="13.2" x14ac:dyDescent="0.25">
      <c r="A311" s="5" t="s">
        <v>27</v>
      </c>
      <c r="B311" s="5" t="s">
        <v>169</v>
      </c>
      <c r="C311" s="6" t="s">
        <v>21</v>
      </c>
      <c r="D311" s="5" t="s">
        <v>28</v>
      </c>
      <c r="F311" s="5" t="s">
        <v>20</v>
      </c>
      <c r="H311" s="5" t="s">
        <v>34</v>
      </c>
    </row>
    <row r="312" spans="1:15" ht="13.2" x14ac:dyDescent="0.25">
      <c r="C312" s="7"/>
    </row>
    <row r="313" spans="1:15" ht="13.2" x14ac:dyDescent="0.25">
      <c r="C313" s="7"/>
    </row>
    <row r="314" spans="1:15" ht="13.2" x14ac:dyDescent="0.25">
      <c r="C314" s="7"/>
    </row>
    <row r="315" spans="1:15" ht="13.2" x14ac:dyDescent="0.25">
      <c r="C315" s="7"/>
    </row>
    <row r="316" spans="1:15" ht="13.2" x14ac:dyDescent="0.25">
      <c r="C316" s="7"/>
    </row>
    <row r="317" spans="1:15" ht="13.2" x14ac:dyDescent="0.25">
      <c r="C317" s="7"/>
    </row>
    <row r="318" spans="1:15" ht="13.2" x14ac:dyDescent="0.25">
      <c r="C318" s="7"/>
    </row>
    <row r="319" spans="1:15" ht="13.2" x14ac:dyDescent="0.25">
      <c r="C319" s="7"/>
    </row>
    <row r="320" spans="1:15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  <row r="998" spans="3:3" ht="13.2" x14ac:dyDescent="0.25">
      <c r="C998" s="7"/>
    </row>
    <row r="999" spans="3:3" ht="13.2" x14ac:dyDescent="0.25">
      <c r="C999" s="7"/>
    </row>
    <row r="1000" spans="3:3" ht="13.2" x14ac:dyDescent="0.25">
      <c r="C1000" s="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4.44140625" defaultRowHeight="15.75" customHeight="1" x14ac:dyDescent="0.25"/>
  <cols>
    <col min="1" max="1" width="17.88671875" customWidth="1"/>
    <col min="8" max="8" width="40.5546875" customWidth="1"/>
    <col min="9" max="9" width="25.88671875" customWidth="1"/>
  </cols>
  <sheetData>
    <row r="1" spans="1:27" ht="15.7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/>
      <c r="T1" s="4"/>
      <c r="U1" s="4"/>
      <c r="V1" s="4"/>
      <c r="W1" s="4"/>
      <c r="X1" s="4"/>
      <c r="Y1" s="4"/>
      <c r="Z1" s="4"/>
      <c r="AA1" s="4"/>
    </row>
    <row r="2" spans="1:27" x14ac:dyDescent="0.25">
      <c r="A2" s="5" t="s">
        <v>24</v>
      </c>
      <c r="B2" s="5" t="s">
        <v>19</v>
      </c>
      <c r="C2" s="6">
        <v>40</v>
      </c>
      <c r="D2" s="5" t="s">
        <v>170</v>
      </c>
      <c r="F2" s="5" t="s">
        <v>20</v>
      </c>
      <c r="H2" s="5" t="s">
        <v>25</v>
      </c>
    </row>
    <row r="3" spans="1:27" x14ac:dyDescent="0.25">
      <c r="A3" s="5" t="s">
        <v>26</v>
      </c>
      <c r="B3" s="5" t="s">
        <v>19</v>
      </c>
      <c r="C3" s="6">
        <v>80</v>
      </c>
      <c r="D3" s="5" t="s">
        <v>170</v>
      </c>
      <c r="F3" s="5" t="s">
        <v>20</v>
      </c>
      <c r="H3" s="5" t="s">
        <v>25</v>
      </c>
    </row>
    <row r="4" spans="1:27" x14ac:dyDescent="0.25">
      <c r="A4" s="5" t="s">
        <v>27</v>
      </c>
      <c r="B4" s="5" t="s">
        <v>19</v>
      </c>
      <c r="C4" s="6" t="s">
        <v>21</v>
      </c>
      <c r="D4" s="5" t="s">
        <v>171</v>
      </c>
      <c r="F4" s="5" t="s">
        <v>172</v>
      </c>
      <c r="H4" s="5" t="s">
        <v>173</v>
      </c>
    </row>
    <row r="5" spans="1:27" x14ac:dyDescent="0.25">
      <c r="A5" s="5" t="s">
        <v>24</v>
      </c>
      <c r="B5" s="5" t="s">
        <v>31</v>
      </c>
      <c r="C5" s="6">
        <v>40</v>
      </c>
      <c r="D5" s="5" t="s">
        <v>170</v>
      </c>
      <c r="F5" s="5" t="s">
        <v>20</v>
      </c>
      <c r="H5" s="5" t="s">
        <v>25</v>
      </c>
    </row>
    <row r="6" spans="1:27" x14ac:dyDescent="0.25">
      <c r="A6" s="5" t="s">
        <v>26</v>
      </c>
      <c r="B6" s="5" t="s">
        <v>31</v>
      </c>
      <c r="C6" s="6">
        <v>80</v>
      </c>
      <c r="D6" s="5" t="s">
        <v>170</v>
      </c>
      <c r="F6" s="5" t="s">
        <v>20</v>
      </c>
      <c r="H6" s="5" t="s">
        <v>25</v>
      </c>
    </row>
    <row r="7" spans="1:27" x14ac:dyDescent="0.25">
      <c r="A7" s="5" t="s">
        <v>27</v>
      </c>
      <c r="B7" s="5" t="s">
        <v>31</v>
      </c>
      <c r="C7" s="6" t="s">
        <v>21</v>
      </c>
      <c r="D7" s="5" t="s">
        <v>52</v>
      </c>
      <c r="F7" s="5" t="s">
        <v>172</v>
      </c>
      <c r="H7" s="5" t="s">
        <v>174</v>
      </c>
    </row>
    <row r="8" spans="1:27" x14ac:dyDescent="0.25">
      <c r="A8" s="5" t="s">
        <v>24</v>
      </c>
      <c r="B8" s="5" t="s">
        <v>35</v>
      </c>
      <c r="C8" s="6">
        <v>40</v>
      </c>
      <c r="D8" s="5" t="s">
        <v>170</v>
      </c>
      <c r="F8" s="5" t="s">
        <v>20</v>
      </c>
      <c r="H8" s="5" t="s">
        <v>25</v>
      </c>
    </row>
    <row r="9" spans="1:27" x14ac:dyDescent="0.25">
      <c r="A9" s="5" t="s">
        <v>26</v>
      </c>
      <c r="B9" s="5" t="s">
        <v>35</v>
      </c>
      <c r="C9" s="6">
        <v>80</v>
      </c>
      <c r="D9" s="5" t="s">
        <v>170</v>
      </c>
      <c r="F9" s="5" t="s">
        <v>20</v>
      </c>
      <c r="H9" s="5" t="s">
        <v>25</v>
      </c>
    </row>
    <row r="10" spans="1:27" x14ac:dyDescent="0.25">
      <c r="A10" s="5" t="s">
        <v>27</v>
      </c>
      <c r="B10" s="5" t="s">
        <v>35</v>
      </c>
      <c r="C10" s="6" t="s">
        <v>21</v>
      </c>
      <c r="D10" s="5" t="s">
        <v>171</v>
      </c>
      <c r="F10" s="5" t="s">
        <v>172</v>
      </c>
      <c r="H10" s="5" t="s">
        <v>173</v>
      </c>
    </row>
    <row r="11" spans="1:27" x14ac:dyDescent="0.25">
      <c r="A11" s="5" t="s">
        <v>24</v>
      </c>
      <c r="B11" s="5" t="s">
        <v>175</v>
      </c>
      <c r="C11" s="6">
        <v>40</v>
      </c>
      <c r="D11" s="5" t="s">
        <v>170</v>
      </c>
      <c r="F11" s="5" t="s">
        <v>20</v>
      </c>
      <c r="H11" s="5" t="s">
        <v>25</v>
      </c>
    </row>
    <row r="12" spans="1:27" x14ac:dyDescent="0.25">
      <c r="A12" s="5" t="s">
        <v>26</v>
      </c>
      <c r="B12" s="5" t="s">
        <v>175</v>
      </c>
      <c r="C12" s="6">
        <v>80</v>
      </c>
      <c r="D12" s="5" t="s">
        <v>170</v>
      </c>
      <c r="F12" s="5" t="s">
        <v>20</v>
      </c>
      <c r="H12" s="5" t="s">
        <v>25</v>
      </c>
    </row>
    <row r="13" spans="1:27" x14ac:dyDescent="0.25">
      <c r="A13" s="5" t="s">
        <v>27</v>
      </c>
      <c r="B13" s="5" t="s">
        <v>175</v>
      </c>
      <c r="C13" s="6" t="s">
        <v>21</v>
      </c>
      <c r="D13" s="5" t="s">
        <v>171</v>
      </c>
      <c r="F13" s="5" t="s">
        <v>172</v>
      </c>
      <c r="H13" s="5" t="s">
        <v>173</v>
      </c>
    </row>
    <row r="14" spans="1:27" x14ac:dyDescent="0.25">
      <c r="A14" s="5" t="s">
        <v>24</v>
      </c>
      <c r="B14" s="5" t="s">
        <v>38</v>
      </c>
      <c r="C14" s="6">
        <v>40</v>
      </c>
      <c r="D14" s="5" t="s">
        <v>170</v>
      </c>
      <c r="F14" s="5" t="s">
        <v>20</v>
      </c>
      <c r="H14" s="5" t="s">
        <v>25</v>
      </c>
    </row>
    <row r="15" spans="1:27" x14ac:dyDescent="0.25">
      <c r="A15" s="5" t="s">
        <v>26</v>
      </c>
      <c r="B15" s="5" t="s">
        <v>38</v>
      </c>
      <c r="C15" s="6">
        <v>80</v>
      </c>
      <c r="D15" s="5" t="s">
        <v>170</v>
      </c>
      <c r="F15" s="5" t="s">
        <v>20</v>
      </c>
      <c r="H15" s="5" t="s">
        <v>25</v>
      </c>
    </row>
    <row r="16" spans="1:27" x14ac:dyDescent="0.25">
      <c r="A16" s="5" t="s">
        <v>27</v>
      </c>
      <c r="B16" s="5" t="s">
        <v>38</v>
      </c>
      <c r="C16" s="6" t="s">
        <v>21</v>
      </c>
      <c r="D16" s="5" t="s">
        <v>52</v>
      </c>
      <c r="F16" s="5" t="s">
        <v>20</v>
      </c>
      <c r="H16" s="5" t="s">
        <v>176</v>
      </c>
    </row>
    <row r="17" spans="1:8" x14ac:dyDescent="0.25">
      <c r="A17" s="5" t="s">
        <v>24</v>
      </c>
      <c r="B17" s="5" t="s">
        <v>41</v>
      </c>
      <c r="C17" s="6">
        <v>40</v>
      </c>
      <c r="D17" s="5" t="s">
        <v>170</v>
      </c>
      <c r="F17" s="5" t="s">
        <v>20</v>
      </c>
      <c r="H17" s="5" t="s">
        <v>25</v>
      </c>
    </row>
    <row r="18" spans="1:8" x14ac:dyDescent="0.25">
      <c r="A18" s="5" t="s">
        <v>26</v>
      </c>
      <c r="B18" s="5" t="s">
        <v>41</v>
      </c>
      <c r="C18" s="6">
        <v>80</v>
      </c>
      <c r="D18" s="5" t="s">
        <v>170</v>
      </c>
      <c r="F18" s="5" t="s">
        <v>20</v>
      </c>
      <c r="H18" s="5" t="s">
        <v>25</v>
      </c>
    </row>
    <row r="19" spans="1:8" x14ac:dyDescent="0.25">
      <c r="A19" s="5" t="s">
        <v>27</v>
      </c>
      <c r="B19" s="5" t="s">
        <v>41</v>
      </c>
      <c r="C19" s="6" t="s">
        <v>21</v>
      </c>
      <c r="D19" s="5" t="s">
        <v>171</v>
      </c>
      <c r="F19" s="5" t="s">
        <v>172</v>
      </c>
      <c r="H19" s="5" t="s">
        <v>173</v>
      </c>
    </row>
    <row r="20" spans="1:8" x14ac:dyDescent="0.25">
      <c r="A20" s="5" t="s">
        <v>24</v>
      </c>
      <c r="B20" s="5" t="s">
        <v>177</v>
      </c>
      <c r="C20" s="6">
        <v>40</v>
      </c>
      <c r="D20" s="5" t="s">
        <v>170</v>
      </c>
      <c r="F20" s="5" t="s">
        <v>20</v>
      </c>
      <c r="H20" s="5" t="s">
        <v>25</v>
      </c>
    </row>
    <row r="21" spans="1:8" x14ac:dyDescent="0.25">
      <c r="A21" s="5" t="s">
        <v>26</v>
      </c>
      <c r="B21" s="5" t="s">
        <v>177</v>
      </c>
      <c r="C21" s="6">
        <v>80</v>
      </c>
      <c r="D21" s="5" t="s">
        <v>170</v>
      </c>
      <c r="F21" s="5" t="s">
        <v>20</v>
      </c>
      <c r="H21" s="5" t="s">
        <v>25</v>
      </c>
    </row>
    <row r="22" spans="1:8" x14ac:dyDescent="0.25">
      <c r="A22" s="5" t="s">
        <v>27</v>
      </c>
      <c r="B22" s="5" t="s">
        <v>177</v>
      </c>
      <c r="C22" s="6" t="s">
        <v>21</v>
      </c>
      <c r="D22" s="5" t="s">
        <v>171</v>
      </c>
      <c r="F22" s="5" t="s">
        <v>172</v>
      </c>
      <c r="H22" s="5" t="s">
        <v>173</v>
      </c>
    </row>
    <row r="23" spans="1:8" x14ac:dyDescent="0.25">
      <c r="A23" s="5" t="s">
        <v>24</v>
      </c>
      <c r="B23" s="5" t="s">
        <v>178</v>
      </c>
      <c r="C23" s="6">
        <v>40</v>
      </c>
      <c r="D23" s="5" t="s">
        <v>170</v>
      </c>
      <c r="F23" s="5" t="s">
        <v>20</v>
      </c>
      <c r="H23" s="5" t="s">
        <v>25</v>
      </c>
    </row>
    <row r="24" spans="1:8" x14ac:dyDescent="0.25">
      <c r="A24" s="5" t="s">
        <v>26</v>
      </c>
      <c r="B24" s="5" t="s">
        <v>178</v>
      </c>
      <c r="C24" s="6">
        <v>80</v>
      </c>
      <c r="D24" s="5" t="s">
        <v>170</v>
      </c>
      <c r="F24" s="5" t="s">
        <v>20</v>
      </c>
      <c r="H24" s="5" t="s">
        <v>25</v>
      </c>
    </row>
    <row r="25" spans="1:8" x14ac:dyDescent="0.25">
      <c r="A25" s="5" t="s">
        <v>27</v>
      </c>
      <c r="B25" s="5" t="s">
        <v>178</v>
      </c>
      <c r="C25" s="6" t="s">
        <v>21</v>
      </c>
      <c r="D25" s="5" t="s">
        <v>171</v>
      </c>
      <c r="F25" s="5" t="s">
        <v>52</v>
      </c>
      <c r="H25" s="5" t="s">
        <v>179</v>
      </c>
    </row>
    <row r="26" spans="1:8" x14ac:dyDescent="0.25">
      <c r="A26" s="5" t="s">
        <v>24</v>
      </c>
      <c r="B26" s="5" t="s">
        <v>180</v>
      </c>
      <c r="C26" s="6">
        <v>40</v>
      </c>
      <c r="D26" s="5" t="s">
        <v>170</v>
      </c>
      <c r="F26" s="5" t="s">
        <v>20</v>
      </c>
      <c r="H26" s="5" t="s">
        <v>25</v>
      </c>
    </row>
    <row r="27" spans="1:8" x14ac:dyDescent="0.25">
      <c r="A27" s="5" t="s">
        <v>26</v>
      </c>
      <c r="B27" s="5" t="s">
        <v>180</v>
      </c>
      <c r="C27" s="6">
        <v>80</v>
      </c>
      <c r="D27" s="5" t="s">
        <v>170</v>
      </c>
      <c r="F27" s="5" t="s">
        <v>20</v>
      </c>
      <c r="H27" s="5" t="s">
        <v>25</v>
      </c>
    </row>
    <row r="28" spans="1:8" x14ac:dyDescent="0.25">
      <c r="A28" s="5" t="s">
        <v>27</v>
      </c>
      <c r="B28" s="5" t="s">
        <v>180</v>
      </c>
      <c r="C28" s="6" t="s">
        <v>21</v>
      </c>
      <c r="D28" s="5" t="s">
        <v>171</v>
      </c>
      <c r="F28" s="5" t="s">
        <v>52</v>
      </c>
      <c r="H28" s="5" t="s">
        <v>179</v>
      </c>
    </row>
    <row r="29" spans="1:8" x14ac:dyDescent="0.25">
      <c r="A29" s="5" t="s">
        <v>24</v>
      </c>
      <c r="B29" s="5" t="s">
        <v>181</v>
      </c>
      <c r="C29" s="6">
        <v>40</v>
      </c>
      <c r="D29" s="5" t="s">
        <v>170</v>
      </c>
      <c r="F29" s="5" t="s">
        <v>20</v>
      </c>
      <c r="H29" s="5" t="s">
        <v>25</v>
      </c>
    </row>
    <row r="30" spans="1:8" x14ac:dyDescent="0.25">
      <c r="A30" s="5" t="s">
        <v>26</v>
      </c>
      <c r="B30" s="5" t="s">
        <v>181</v>
      </c>
      <c r="C30" s="6">
        <v>80</v>
      </c>
      <c r="D30" s="5" t="s">
        <v>170</v>
      </c>
      <c r="F30" s="5" t="s">
        <v>20</v>
      </c>
      <c r="H30" s="5" t="s">
        <v>25</v>
      </c>
    </row>
    <row r="31" spans="1:8" x14ac:dyDescent="0.25">
      <c r="A31" s="5" t="s">
        <v>27</v>
      </c>
      <c r="B31" s="5" t="s">
        <v>181</v>
      </c>
      <c r="C31" s="6" t="s">
        <v>21</v>
      </c>
      <c r="D31" s="5" t="s">
        <v>171</v>
      </c>
      <c r="F31" s="5" t="s">
        <v>172</v>
      </c>
      <c r="H31" s="5" t="s">
        <v>173</v>
      </c>
    </row>
    <row r="32" spans="1:8" x14ac:dyDescent="0.25">
      <c r="A32" s="5" t="s">
        <v>24</v>
      </c>
      <c r="B32" s="5" t="s">
        <v>182</v>
      </c>
      <c r="C32" s="6">
        <v>40</v>
      </c>
      <c r="D32" s="5" t="s">
        <v>170</v>
      </c>
      <c r="F32" s="5" t="s">
        <v>20</v>
      </c>
      <c r="H32" s="5" t="s">
        <v>25</v>
      </c>
    </row>
    <row r="33" spans="1:8" x14ac:dyDescent="0.25">
      <c r="A33" s="5" t="s">
        <v>26</v>
      </c>
      <c r="B33" s="5" t="s">
        <v>182</v>
      </c>
      <c r="C33" s="6">
        <v>80</v>
      </c>
      <c r="D33" s="5" t="s">
        <v>170</v>
      </c>
      <c r="F33" s="5" t="s">
        <v>20</v>
      </c>
      <c r="H33" s="5" t="s">
        <v>25</v>
      </c>
    </row>
    <row r="34" spans="1:8" x14ac:dyDescent="0.25">
      <c r="A34" s="5" t="s">
        <v>27</v>
      </c>
      <c r="B34" s="5" t="s">
        <v>182</v>
      </c>
      <c r="C34" s="6" t="s">
        <v>21</v>
      </c>
      <c r="D34" s="5" t="s">
        <v>171</v>
      </c>
      <c r="F34" s="5" t="s">
        <v>172</v>
      </c>
      <c r="H34" s="5" t="s">
        <v>173</v>
      </c>
    </row>
    <row r="35" spans="1:8" x14ac:dyDescent="0.25">
      <c r="A35" s="5" t="s">
        <v>24</v>
      </c>
      <c r="B35" s="5" t="s">
        <v>183</v>
      </c>
      <c r="C35" s="6">
        <v>40</v>
      </c>
      <c r="D35" s="5" t="s">
        <v>170</v>
      </c>
      <c r="F35" s="5" t="s">
        <v>20</v>
      </c>
      <c r="H35" s="5" t="s">
        <v>25</v>
      </c>
    </row>
    <row r="36" spans="1:8" x14ac:dyDescent="0.25">
      <c r="A36" s="5" t="s">
        <v>26</v>
      </c>
      <c r="B36" s="5" t="s">
        <v>183</v>
      </c>
      <c r="C36" s="6">
        <v>80</v>
      </c>
      <c r="D36" s="5" t="s">
        <v>170</v>
      </c>
      <c r="F36" s="5" t="s">
        <v>20</v>
      </c>
      <c r="H36" s="5" t="s">
        <v>25</v>
      </c>
    </row>
    <row r="37" spans="1:8" x14ac:dyDescent="0.25">
      <c r="A37" s="5" t="s">
        <v>27</v>
      </c>
      <c r="B37" s="5" t="s">
        <v>183</v>
      </c>
      <c r="C37" s="6" t="s">
        <v>21</v>
      </c>
      <c r="D37" s="5" t="s">
        <v>171</v>
      </c>
      <c r="F37" s="5" t="s">
        <v>52</v>
      </c>
      <c r="H37" s="5" t="s">
        <v>179</v>
      </c>
    </row>
    <row r="38" spans="1:8" ht="13.2" x14ac:dyDescent="0.25">
      <c r="A38" s="5" t="s">
        <v>24</v>
      </c>
      <c r="B38" s="5" t="s">
        <v>54</v>
      </c>
      <c r="C38" s="6">
        <v>38.4</v>
      </c>
      <c r="D38" s="5" t="s">
        <v>170</v>
      </c>
      <c r="F38" s="5" t="s">
        <v>20</v>
      </c>
      <c r="H38" s="5" t="s">
        <v>25</v>
      </c>
    </row>
    <row r="39" spans="1:8" ht="13.2" x14ac:dyDescent="0.25">
      <c r="A39" s="5" t="s">
        <v>26</v>
      </c>
      <c r="B39" s="5" t="s">
        <v>54</v>
      </c>
      <c r="C39" s="6">
        <v>78.400000000000006</v>
      </c>
      <c r="D39" s="5" t="s">
        <v>170</v>
      </c>
      <c r="F39" s="5" t="s">
        <v>20</v>
      </c>
      <c r="H39" s="5" t="s">
        <v>25</v>
      </c>
    </row>
    <row r="40" spans="1:8" ht="13.2" x14ac:dyDescent="0.25">
      <c r="A40" s="5" t="s">
        <v>27</v>
      </c>
      <c r="B40" s="5" t="s">
        <v>54</v>
      </c>
      <c r="C40" s="6" t="s">
        <v>21</v>
      </c>
      <c r="D40" s="5" t="s">
        <v>171</v>
      </c>
      <c r="F40" s="5" t="s">
        <v>172</v>
      </c>
      <c r="H40" s="5" t="s">
        <v>184</v>
      </c>
    </row>
    <row r="41" spans="1:8" ht="13.2" x14ac:dyDescent="0.25">
      <c r="A41" s="5" t="s">
        <v>24</v>
      </c>
      <c r="B41" s="5" t="s">
        <v>51</v>
      </c>
      <c r="C41" s="6">
        <v>40</v>
      </c>
      <c r="D41" s="5" t="s">
        <v>170</v>
      </c>
      <c r="F41" s="5" t="s">
        <v>20</v>
      </c>
      <c r="H41" s="5" t="s">
        <v>25</v>
      </c>
    </row>
    <row r="42" spans="1:8" ht="13.2" x14ac:dyDescent="0.25">
      <c r="A42" s="5" t="s">
        <v>26</v>
      </c>
      <c r="B42" s="5" t="s">
        <v>51</v>
      </c>
      <c r="C42" s="6">
        <v>80</v>
      </c>
      <c r="D42" s="5" t="s">
        <v>170</v>
      </c>
      <c r="F42" s="5" t="s">
        <v>20</v>
      </c>
      <c r="H42" s="5" t="s">
        <v>25</v>
      </c>
    </row>
    <row r="43" spans="1:8" ht="13.2" x14ac:dyDescent="0.25">
      <c r="A43" s="5" t="s">
        <v>27</v>
      </c>
      <c r="B43" s="5" t="s">
        <v>51</v>
      </c>
      <c r="C43" s="6" t="s">
        <v>21</v>
      </c>
      <c r="D43" s="5" t="s">
        <v>171</v>
      </c>
      <c r="F43" s="5" t="s">
        <v>172</v>
      </c>
      <c r="H43" s="5" t="s">
        <v>185</v>
      </c>
    </row>
    <row r="44" spans="1:8" ht="13.2" x14ac:dyDescent="0.25">
      <c r="A44" s="5" t="s">
        <v>24</v>
      </c>
      <c r="B44" s="5" t="s">
        <v>49</v>
      </c>
      <c r="C44" s="6">
        <v>40</v>
      </c>
      <c r="D44" s="5" t="s">
        <v>170</v>
      </c>
      <c r="F44" s="5" t="s">
        <v>20</v>
      </c>
      <c r="H44" s="5" t="s">
        <v>25</v>
      </c>
    </row>
    <row r="45" spans="1:8" ht="13.2" x14ac:dyDescent="0.25">
      <c r="A45" s="5" t="s">
        <v>26</v>
      </c>
      <c r="B45" s="5" t="s">
        <v>49</v>
      </c>
      <c r="C45" s="6">
        <v>80</v>
      </c>
      <c r="D45" s="5" t="s">
        <v>170</v>
      </c>
      <c r="F45" s="5" t="s">
        <v>20</v>
      </c>
      <c r="H45" s="5" t="s">
        <v>25</v>
      </c>
    </row>
    <row r="46" spans="1:8" ht="13.2" x14ac:dyDescent="0.25">
      <c r="A46" s="5" t="s">
        <v>27</v>
      </c>
      <c r="B46" s="5" t="s">
        <v>49</v>
      </c>
      <c r="C46" s="6" t="s">
        <v>21</v>
      </c>
      <c r="D46" s="5" t="s">
        <v>52</v>
      </c>
      <c r="F46" s="5" t="s">
        <v>172</v>
      </c>
      <c r="H46" s="5" t="s">
        <v>174</v>
      </c>
    </row>
    <row r="47" spans="1:8" ht="13.2" x14ac:dyDescent="0.25">
      <c r="A47" s="5" t="s">
        <v>24</v>
      </c>
      <c r="B47" s="5" t="s">
        <v>48</v>
      </c>
      <c r="C47" s="6">
        <v>40</v>
      </c>
      <c r="D47" s="5" t="s">
        <v>170</v>
      </c>
      <c r="F47" s="5" t="s">
        <v>20</v>
      </c>
      <c r="H47" s="5" t="s">
        <v>25</v>
      </c>
    </row>
    <row r="48" spans="1:8" ht="13.2" x14ac:dyDescent="0.25">
      <c r="A48" s="5" t="s">
        <v>26</v>
      </c>
      <c r="B48" s="5" t="s">
        <v>48</v>
      </c>
      <c r="C48" s="6">
        <v>80</v>
      </c>
      <c r="D48" s="5" t="s">
        <v>170</v>
      </c>
      <c r="F48" s="5" t="s">
        <v>20</v>
      </c>
      <c r="H48" s="5" t="s">
        <v>25</v>
      </c>
    </row>
    <row r="49" spans="1:8" ht="13.2" x14ac:dyDescent="0.25">
      <c r="A49" s="5" t="s">
        <v>27</v>
      </c>
      <c r="B49" s="5" t="s">
        <v>48</v>
      </c>
      <c r="C49" s="6" t="s">
        <v>21</v>
      </c>
      <c r="D49" s="5" t="s">
        <v>52</v>
      </c>
      <c r="F49" s="5" t="s">
        <v>22</v>
      </c>
      <c r="H49" s="5" t="s">
        <v>186</v>
      </c>
    </row>
    <row r="50" spans="1:8" ht="13.2" x14ac:dyDescent="0.25">
      <c r="A50" s="5" t="s">
        <v>18</v>
      </c>
      <c r="B50" s="5" t="s">
        <v>46</v>
      </c>
      <c r="C50" s="6">
        <v>23</v>
      </c>
      <c r="D50" s="5" t="s">
        <v>170</v>
      </c>
      <c r="F50" s="5" t="s">
        <v>20</v>
      </c>
      <c r="H50" s="5" t="s">
        <v>187</v>
      </c>
    </row>
    <row r="51" spans="1:8" ht="13.2" x14ac:dyDescent="0.25">
      <c r="A51" s="5" t="s">
        <v>24</v>
      </c>
      <c r="B51" s="5" t="s">
        <v>46</v>
      </c>
      <c r="C51" s="6">
        <v>40</v>
      </c>
      <c r="D51" s="5" t="s">
        <v>170</v>
      </c>
      <c r="F51" s="5" t="s">
        <v>20</v>
      </c>
      <c r="H51" s="5" t="s">
        <v>25</v>
      </c>
    </row>
    <row r="52" spans="1:8" ht="13.2" x14ac:dyDescent="0.25">
      <c r="A52" s="5" t="s">
        <v>26</v>
      </c>
      <c r="B52" s="5" t="s">
        <v>46</v>
      </c>
      <c r="C52" s="6">
        <v>80</v>
      </c>
      <c r="D52" s="5" t="s">
        <v>170</v>
      </c>
      <c r="F52" s="5" t="s">
        <v>20</v>
      </c>
      <c r="H52" s="5" t="s">
        <v>25</v>
      </c>
    </row>
    <row r="53" spans="1:8" ht="13.2" x14ac:dyDescent="0.25">
      <c r="A53" s="5" t="s">
        <v>27</v>
      </c>
      <c r="B53" s="5" t="s">
        <v>46</v>
      </c>
      <c r="C53" s="6" t="s">
        <v>21</v>
      </c>
      <c r="D53" s="5" t="s">
        <v>171</v>
      </c>
      <c r="F53" s="5" t="s">
        <v>22</v>
      </c>
      <c r="H53" s="5" t="s">
        <v>188</v>
      </c>
    </row>
    <row r="54" spans="1:8" ht="13.2" x14ac:dyDescent="0.25">
      <c r="A54" s="5" t="s">
        <v>24</v>
      </c>
      <c r="B54" s="5" t="s">
        <v>43</v>
      </c>
      <c r="C54" s="6">
        <v>40</v>
      </c>
      <c r="D54" s="5" t="s">
        <v>170</v>
      </c>
      <c r="F54" s="5" t="s">
        <v>20</v>
      </c>
      <c r="H54" s="5" t="s">
        <v>25</v>
      </c>
    </row>
    <row r="55" spans="1:8" ht="13.2" x14ac:dyDescent="0.25">
      <c r="A55" s="5" t="s">
        <v>26</v>
      </c>
      <c r="B55" s="5" t="s">
        <v>43</v>
      </c>
      <c r="C55" s="6">
        <v>80</v>
      </c>
      <c r="D55" s="5" t="s">
        <v>170</v>
      </c>
      <c r="F55" s="5" t="s">
        <v>20</v>
      </c>
      <c r="H55" s="5" t="s">
        <v>25</v>
      </c>
    </row>
    <row r="56" spans="1:8" ht="13.2" x14ac:dyDescent="0.25">
      <c r="A56" s="5" t="s">
        <v>27</v>
      </c>
      <c r="B56" s="5" t="s">
        <v>43</v>
      </c>
      <c r="C56" s="6" t="s">
        <v>21</v>
      </c>
      <c r="D56" s="5" t="s">
        <v>171</v>
      </c>
      <c r="F56" s="5" t="s">
        <v>22</v>
      </c>
      <c r="H56" s="5" t="s">
        <v>189</v>
      </c>
    </row>
    <row r="57" spans="1:8" ht="13.2" x14ac:dyDescent="0.25">
      <c r="A57" s="5" t="s">
        <v>24</v>
      </c>
      <c r="B57" s="5" t="s">
        <v>55</v>
      </c>
      <c r="C57" s="6">
        <v>40</v>
      </c>
      <c r="D57" s="5" t="s">
        <v>170</v>
      </c>
      <c r="F57" s="5" t="s">
        <v>20</v>
      </c>
      <c r="H57" s="5" t="s">
        <v>25</v>
      </c>
    </row>
    <row r="58" spans="1:8" ht="13.2" x14ac:dyDescent="0.25">
      <c r="A58" s="5" t="s">
        <v>26</v>
      </c>
      <c r="B58" s="5" t="s">
        <v>55</v>
      </c>
      <c r="C58" s="6">
        <v>80</v>
      </c>
      <c r="D58" s="5" t="s">
        <v>170</v>
      </c>
      <c r="F58" s="5" t="s">
        <v>20</v>
      </c>
      <c r="H58" s="5" t="s">
        <v>25</v>
      </c>
    </row>
    <row r="59" spans="1:8" ht="13.2" x14ac:dyDescent="0.25">
      <c r="A59" s="5" t="s">
        <v>27</v>
      </c>
      <c r="B59" s="5" t="s">
        <v>55</v>
      </c>
      <c r="C59" s="6" t="s">
        <v>21</v>
      </c>
      <c r="D59" s="5" t="s">
        <v>171</v>
      </c>
      <c r="F59" s="5" t="s">
        <v>172</v>
      </c>
      <c r="H59" s="5" t="s">
        <v>173</v>
      </c>
    </row>
    <row r="60" spans="1:8" ht="13.2" x14ac:dyDescent="0.25">
      <c r="A60" s="5" t="s">
        <v>24</v>
      </c>
      <c r="B60" s="5" t="s">
        <v>190</v>
      </c>
      <c r="C60" s="6">
        <v>40</v>
      </c>
      <c r="D60" s="5" t="s">
        <v>170</v>
      </c>
      <c r="F60" s="5" t="s">
        <v>20</v>
      </c>
      <c r="H60" s="5" t="s">
        <v>25</v>
      </c>
    </row>
    <row r="61" spans="1:8" ht="13.2" x14ac:dyDescent="0.25">
      <c r="A61" s="5" t="s">
        <v>26</v>
      </c>
      <c r="B61" s="5" t="s">
        <v>190</v>
      </c>
      <c r="C61" s="6">
        <v>80</v>
      </c>
      <c r="D61" s="5" t="s">
        <v>170</v>
      </c>
      <c r="F61" s="5" t="s">
        <v>20</v>
      </c>
      <c r="H61" s="5" t="s">
        <v>25</v>
      </c>
    </row>
    <row r="62" spans="1:8" ht="13.2" x14ac:dyDescent="0.25">
      <c r="A62" s="5" t="s">
        <v>27</v>
      </c>
      <c r="B62" s="5" t="s">
        <v>190</v>
      </c>
      <c r="C62" s="6" t="s">
        <v>21</v>
      </c>
      <c r="D62" s="5" t="s">
        <v>171</v>
      </c>
      <c r="F62" s="5" t="s">
        <v>172</v>
      </c>
      <c r="H62" s="5" t="s">
        <v>173</v>
      </c>
    </row>
    <row r="63" spans="1:8" ht="13.2" x14ac:dyDescent="0.25">
      <c r="A63" s="5" t="s">
        <v>24</v>
      </c>
      <c r="B63" s="5" t="s">
        <v>60</v>
      </c>
      <c r="C63" s="6">
        <v>40</v>
      </c>
      <c r="D63" s="5" t="s">
        <v>170</v>
      </c>
      <c r="F63" s="5" t="s">
        <v>20</v>
      </c>
      <c r="H63" s="5" t="s">
        <v>25</v>
      </c>
    </row>
    <row r="64" spans="1:8" ht="13.2" x14ac:dyDescent="0.25">
      <c r="A64" s="5" t="s">
        <v>26</v>
      </c>
      <c r="B64" s="5" t="s">
        <v>60</v>
      </c>
      <c r="C64" s="6">
        <v>80</v>
      </c>
      <c r="D64" s="5" t="s">
        <v>170</v>
      </c>
      <c r="F64" s="5" t="s">
        <v>20</v>
      </c>
      <c r="H64" s="5" t="s">
        <v>25</v>
      </c>
    </row>
    <row r="65" spans="1:9" ht="13.2" x14ac:dyDescent="0.25">
      <c r="A65" s="5" t="s">
        <v>27</v>
      </c>
      <c r="B65" s="5" t="s">
        <v>60</v>
      </c>
      <c r="C65" s="6" t="s">
        <v>21</v>
      </c>
      <c r="D65" s="5" t="s">
        <v>171</v>
      </c>
      <c r="F65" s="5" t="s">
        <v>172</v>
      </c>
      <c r="H65" s="5" t="s">
        <v>173</v>
      </c>
    </row>
    <row r="66" spans="1:9" ht="13.2" x14ac:dyDescent="0.25">
      <c r="A66" s="5" t="s">
        <v>24</v>
      </c>
      <c r="B66" s="5" t="s">
        <v>191</v>
      </c>
      <c r="C66" s="6">
        <v>39.93</v>
      </c>
      <c r="D66" s="5" t="s">
        <v>170</v>
      </c>
      <c r="F66" s="5" t="s">
        <v>20</v>
      </c>
      <c r="H66" s="5" t="s">
        <v>25</v>
      </c>
    </row>
    <row r="67" spans="1:9" ht="13.2" x14ac:dyDescent="0.25">
      <c r="A67" s="5" t="s">
        <v>26</v>
      </c>
      <c r="B67" s="5" t="s">
        <v>191</v>
      </c>
      <c r="C67" s="6">
        <v>79.86</v>
      </c>
      <c r="D67" s="5" t="s">
        <v>170</v>
      </c>
      <c r="F67" s="5" t="s">
        <v>20</v>
      </c>
      <c r="H67" s="5" t="s">
        <v>25</v>
      </c>
    </row>
    <row r="68" spans="1:9" ht="13.2" x14ac:dyDescent="0.25">
      <c r="A68" s="5" t="s">
        <v>27</v>
      </c>
      <c r="B68" s="5" t="s">
        <v>191</v>
      </c>
      <c r="C68" s="6" t="s">
        <v>21</v>
      </c>
      <c r="D68" s="5" t="s">
        <v>171</v>
      </c>
      <c r="F68" s="5" t="s">
        <v>52</v>
      </c>
      <c r="H68" s="5" t="s">
        <v>192</v>
      </c>
    </row>
    <row r="69" spans="1:9" ht="13.2" x14ac:dyDescent="0.25">
      <c r="A69" s="5" t="s">
        <v>24</v>
      </c>
      <c r="B69" s="5" t="s">
        <v>63</v>
      </c>
      <c r="C69" s="6">
        <v>40</v>
      </c>
      <c r="D69" s="5" t="s">
        <v>170</v>
      </c>
      <c r="F69" s="5" t="s">
        <v>20</v>
      </c>
      <c r="H69" s="5" t="s">
        <v>25</v>
      </c>
    </row>
    <row r="70" spans="1:9" ht="13.2" x14ac:dyDescent="0.25">
      <c r="A70" s="5" t="s">
        <v>26</v>
      </c>
      <c r="B70" s="5" t="s">
        <v>63</v>
      </c>
      <c r="C70" s="6">
        <v>80</v>
      </c>
      <c r="D70" s="5" t="s">
        <v>170</v>
      </c>
      <c r="F70" s="5" t="s">
        <v>20</v>
      </c>
      <c r="H70" s="5" t="s">
        <v>25</v>
      </c>
    </row>
    <row r="71" spans="1:9" ht="13.2" x14ac:dyDescent="0.25">
      <c r="A71" s="5" t="s">
        <v>27</v>
      </c>
      <c r="B71" s="5" t="s">
        <v>63</v>
      </c>
      <c r="C71" s="6" t="s">
        <v>21</v>
      </c>
      <c r="D71" s="5" t="s">
        <v>171</v>
      </c>
      <c r="F71" s="5" t="s">
        <v>52</v>
      </c>
      <c r="H71" s="5" t="s">
        <v>192</v>
      </c>
    </row>
    <row r="72" spans="1:9" ht="13.2" x14ac:dyDescent="0.25">
      <c r="A72" s="5" t="s">
        <v>24</v>
      </c>
      <c r="B72" s="5" t="s">
        <v>193</v>
      </c>
      <c r="C72" s="6">
        <v>39.96</v>
      </c>
      <c r="D72" s="5" t="s">
        <v>170</v>
      </c>
      <c r="F72" s="5" t="s">
        <v>20</v>
      </c>
      <c r="H72" s="5" t="s">
        <v>25</v>
      </c>
    </row>
    <row r="73" spans="1:9" ht="13.2" x14ac:dyDescent="0.25">
      <c r="A73" s="5" t="s">
        <v>26</v>
      </c>
      <c r="B73" s="5" t="s">
        <v>193</v>
      </c>
      <c r="C73" s="6">
        <v>79.92</v>
      </c>
      <c r="D73" s="5" t="s">
        <v>170</v>
      </c>
      <c r="F73" s="5" t="s">
        <v>20</v>
      </c>
      <c r="H73" s="5" t="s">
        <v>25</v>
      </c>
    </row>
    <row r="74" spans="1:9" ht="13.2" x14ac:dyDescent="0.25">
      <c r="A74" s="5" t="s">
        <v>27</v>
      </c>
      <c r="B74" s="5" t="s">
        <v>193</v>
      </c>
      <c r="C74" s="6" t="s">
        <v>21</v>
      </c>
      <c r="D74" s="5" t="s">
        <v>171</v>
      </c>
      <c r="F74" s="5" t="s">
        <v>52</v>
      </c>
      <c r="H74" s="5" t="s">
        <v>192</v>
      </c>
    </row>
    <row r="75" spans="1:9" ht="13.2" x14ac:dyDescent="0.25">
      <c r="A75" s="5" t="s">
        <v>24</v>
      </c>
      <c r="B75" s="5" t="s">
        <v>67</v>
      </c>
      <c r="C75" s="6">
        <v>40</v>
      </c>
      <c r="D75" s="5" t="s">
        <v>170</v>
      </c>
      <c r="F75" s="5" t="s">
        <v>20</v>
      </c>
      <c r="H75" s="5" t="s">
        <v>25</v>
      </c>
    </row>
    <row r="76" spans="1:9" ht="13.2" x14ac:dyDescent="0.25">
      <c r="A76" s="5" t="s">
        <v>26</v>
      </c>
      <c r="B76" s="5" t="s">
        <v>67</v>
      </c>
      <c r="C76" s="6">
        <v>80</v>
      </c>
      <c r="D76" s="5" t="s">
        <v>170</v>
      </c>
      <c r="F76" s="5" t="s">
        <v>20</v>
      </c>
      <c r="H76" s="5" t="s">
        <v>25</v>
      </c>
    </row>
    <row r="77" spans="1:9" ht="13.2" x14ac:dyDescent="0.25">
      <c r="A77" s="5" t="s">
        <v>27</v>
      </c>
      <c r="B77" s="5" t="s">
        <v>67</v>
      </c>
      <c r="C77" s="6" t="s">
        <v>21</v>
      </c>
      <c r="D77" s="5" t="s">
        <v>171</v>
      </c>
      <c r="F77" s="5" t="s">
        <v>52</v>
      </c>
      <c r="H77" s="5" t="s">
        <v>192</v>
      </c>
    </row>
    <row r="78" spans="1:9" ht="13.2" x14ac:dyDescent="0.25">
      <c r="A78" s="5" t="s">
        <v>24</v>
      </c>
      <c r="B78" s="5" t="s">
        <v>194</v>
      </c>
      <c r="C78" s="6">
        <v>39.93</v>
      </c>
      <c r="D78" s="5" t="s">
        <v>170</v>
      </c>
      <c r="F78" s="5" t="s">
        <v>20</v>
      </c>
      <c r="H78" s="5" t="s">
        <v>25</v>
      </c>
    </row>
    <row r="79" spans="1:9" ht="13.2" x14ac:dyDescent="0.25">
      <c r="A79" s="5" t="s">
        <v>26</v>
      </c>
      <c r="B79" s="5" t="s">
        <v>194</v>
      </c>
      <c r="C79" s="6">
        <v>79.86</v>
      </c>
      <c r="D79" s="5" t="s">
        <v>170</v>
      </c>
      <c r="F79" s="5" t="s">
        <v>20</v>
      </c>
      <c r="H79" s="5" t="s">
        <v>195</v>
      </c>
      <c r="I79" s="5" t="s">
        <v>196</v>
      </c>
    </row>
    <row r="80" spans="1:9" ht="13.2" x14ac:dyDescent="0.25">
      <c r="A80" s="5" t="s">
        <v>27</v>
      </c>
      <c r="B80" s="5" t="s">
        <v>194</v>
      </c>
      <c r="C80" s="6" t="s">
        <v>21</v>
      </c>
      <c r="D80" s="5" t="s">
        <v>171</v>
      </c>
      <c r="F80" s="5" t="s">
        <v>52</v>
      </c>
      <c r="H80" s="5" t="s">
        <v>179</v>
      </c>
    </row>
    <row r="81" spans="1:9" ht="13.2" x14ac:dyDescent="0.25">
      <c r="A81" s="5" t="s">
        <v>24</v>
      </c>
      <c r="B81" s="5" t="s">
        <v>69</v>
      </c>
      <c r="C81" s="6">
        <v>40</v>
      </c>
      <c r="D81" s="5" t="s">
        <v>170</v>
      </c>
      <c r="F81" s="5" t="s">
        <v>20</v>
      </c>
      <c r="H81" s="5" t="s">
        <v>25</v>
      </c>
    </row>
    <row r="82" spans="1:9" ht="13.2" x14ac:dyDescent="0.25">
      <c r="A82" s="5" t="s">
        <v>26</v>
      </c>
      <c r="B82" s="5" t="s">
        <v>69</v>
      </c>
      <c r="C82" s="6">
        <v>80</v>
      </c>
      <c r="D82" s="5" t="s">
        <v>170</v>
      </c>
      <c r="F82" s="5" t="s">
        <v>20</v>
      </c>
      <c r="H82" s="5" t="s">
        <v>25</v>
      </c>
    </row>
    <row r="83" spans="1:9" ht="13.2" x14ac:dyDescent="0.25">
      <c r="A83" s="5" t="s">
        <v>27</v>
      </c>
      <c r="B83" s="5" t="s">
        <v>69</v>
      </c>
      <c r="C83" s="6" t="s">
        <v>21</v>
      </c>
      <c r="D83" s="5" t="s">
        <v>171</v>
      </c>
      <c r="F83" s="5" t="s">
        <v>52</v>
      </c>
      <c r="H83" s="5" t="s">
        <v>197</v>
      </c>
    </row>
    <row r="84" spans="1:9" ht="13.2" x14ac:dyDescent="0.25">
      <c r="A84" s="5" t="s">
        <v>24</v>
      </c>
      <c r="B84" s="5" t="s">
        <v>198</v>
      </c>
      <c r="C84" s="6">
        <v>40.020000000000003</v>
      </c>
      <c r="D84" s="5" t="s">
        <v>170</v>
      </c>
      <c r="F84" s="5" t="s">
        <v>20</v>
      </c>
      <c r="H84" s="5" t="s">
        <v>25</v>
      </c>
    </row>
    <row r="85" spans="1:9" ht="13.2" x14ac:dyDescent="0.25">
      <c r="A85" s="5" t="s">
        <v>26</v>
      </c>
      <c r="B85" s="5" t="s">
        <v>198</v>
      </c>
      <c r="C85" s="6">
        <v>80.040000000000006</v>
      </c>
      <c r="D85" s="5" t="s">
        <v>170</v>
      </c>
      <c r="F85" s="5" t="s">
        <v>20</v>
      </c>
      <c r="H85" s="5" t="s">
        <v>195</v>
      </c>
      <c r="I85" s="5" t="s">
        <v>196</v>
      </c>
    </row>
    <row r="86" spans="1:9" ht="13.2" x14ac:dyDescent="0.25">
      <c r="A86" s="5" t="s">
        <v>27</v>
      </c>
      <c r="B86" s="5" t="s">
        <v>198</v>
      </c>
      <c r="C86" s="6" t="s">
        <v>21</v>
      </c>
      <c r="D86" s="5" t="s">
        <v>52</v>
      </c>
      <c r="F86" s="5" t="s">
        <v>52</v>
      </c>
      <c r="H86" s="5" t="s">
        <v>199</v>
      </c>
    </row>
    <row r="87" spans="1:9" ht="13.2" x14ac:dyDescent="0.25">
      <c r="A87" s="5" t="s">
        <v>24</v>
      </c>
      <c r="B87" s="5" t="s">
        <v>73</v>
      </c>
      <c r="C87" s="6">
        <v>40.32</v>
      </c>
      <c r="D87" s="5" t="s">
        <v>170</v>
      </c>
      <c r="F87" s="5" t="s">
        <v>20</v>
      </c>
      <c r="H87" s="5" t="s">
        <v>25</v>
      </c>
    </row>
    <row r="88" spans="1:9" ht="13.2" x14ac:dyDescent="0.25">
      <c r="A88" s="5" t="s">
        <v>26</v>
      </c>
      <c r="B88" s="5" t="s">
        <v>73</v>
      </c>
      <c r="C88" s="6">
        <v>80.319999999999993</v>
      </c>
      <c r="D88" s="5" t="s">
        <v>170</v>
      </c>
      <c r="F88" s="5" t="s">
        <v>20</v>
      </c>
      <c r="H88" s="5" t="s">
        <v>195</v>
      </c>
      <c r="I88" s="5" t="s">
        <v>196</v>
      </c>
    </row>
    <row r="89" spans="1:9" ht="13.2" x14ac:dyDescent="0.25">
      <c r="A89" s="5" t="s">
        <v>27</v>
      </c>
      <c r="B89" s="5" t="s">
        <v>73</v>
      </c>
      <c r="C89" s="6" t="s">
        <v>21</v>
      </c>
      <c r="D89" s="5" t="s">
        <v>171</v>
      </c>
      <c r="F89" s="5" t="s">
        <v>52</v>
      </c>
      <c r="H89" s="5" t="s">
        <v>192</v>
      </c>
    </row>
    <row r="90" spans="1:9" ht="13.2" x14ac:dyDescent="0.25">
      <c r="A90" s="5" t="s">
        <v>24</v>
      </c>
      <c r="B90" s="5" t="s">
        <v>75</v>
      </c>
      <c r="C90" s="6">
        <v>40</v>
      </c>
      <c r="D90" s="5" t="s">
        <v>170</v>
      </c>
      <c r="F90" s="5" t="s">
        <v>20</v>
      </c>
      <c r="H90" s="5" t="s">
        <v>25</v>
      </c>
    </row>
    <row r="91" spans="1:9" ht="13.2" x14ac:dyDescent="0.25">
      <c r="A91" s="5" t="s">
        <v>26</v>
      </c>
      <c r="B91" s="5" t="s">
        <v>75</v>
      </c>
      <c r="C91" s="6">
        <v>80</v>
      </c>
      <c r="D91" s="5" t="s">
        <v>170</v>
      </c>
      <c r="F91" s="5" t="s">
        <v>20</v>
      </c>
      <c r="H91" s="5" t="s">
        <v>25</v>
      </c>
    </row>
    <row r="92" spans="1:9" ht="13.2" x14ac:dyDescent="0.25">
      <c r="A92" s="5" t="s">
        <v>27</v>
      </c>
      <c r="B92" s="5" t="s">
        <v>75</v>
      </c>
      <c r="C92" s="6" t="s">
        <v>21</v>
      </c>
      <c r="D92" s="5" t="s">
        <v>171</v>
      </c>
      <c r="F92" s="5" t="s">
        <v>52</v>
      </c>
      <c r="H92" s="5" t="s">
        <v>192</v>
      </c>
    </row>
    <row r="93" spans="1:9" ht="13.2" x14ac:dyDescent="0.25">
      <c r="A93" s="5" t="s">
        <v>24</v>
      </c>
      <c r="B93" s="5" t="s">
        <v>200</v>
      </c>
      <c r="C93" s="6">
        <v>39.97</v>
      </c>
      <c r="D93" s="5" t="s">
        <v>170</v>
      </c>
      <c r="F93" s="5" t="s">
        <v>20</v>
      </c>
      <c r="H93" s="5" t="s">
        <v>25</v>
      </c>
    </row>
    <row r="94" spans="1:9" ht="13.2" x14ac:dyDescent="0.25">
      <c r="A94" s="5" t="s">
        <v>26</v>
      </c>
      <c r="B94" s="5" t="s">
        <v>200</v>
      </c>
      <c r="C94" s="6">
        <v>79.94</v>
      </c>
      <c r="D94" s="5" t="s">
        <v>170</v>
      </c>
      <c r="F94" s="5" t="s">
        <v>20</v>
      </c>
      <c r="H94" s="5" t="s">
        <v>25</v>
      </c>
    </row>
    <row r="95" spans="1:9" ht="13.2" x14ac:dyDescent="0.25">
      <c r="A95" s="5" t="s">
        <v>27</v>
      </c>
      <c r="B95" s="5" t="s">
        <v>200</v>
      </c>
      <c r="C95" s="6" t="s">
        <v>21</v>
      </c>
      <c r="D95" s="5" t="s">
        <v>171</v>
      </c>
      <c r="F95" s="5" t="s">
        <v>52</v>
      </c>
      <c r="H95" s="5" t="s">
        <v>192</v>
      </c>
    </row>
    <row r="96" spans="1:9" ht="13.2" x14ac:dyDescent="0.25">
      <c r="A96" s="5" t="s">
        <v>24</v>
      </c>
      <c r="B96" s="5" t="s">
        <v>201</v>
      </c>
      <c r="C96" s="6">
        <v>40</v>
      </c>
      <c r="D96" s="5" t="s">
        <v>170</v>
      </c>
      <c r="F96" s="5" t="s">
        <v>20</v>
      </c>
      <c r="H96" s="5" t="s">
        <v>25</v>
      </c>
    </row>
    <row r="97" spans="1:8" ht="13.2" x14ac:dyDescent="0.25">
      <c r="A97" s="5" t="s">
        <v>26</v>
      </c>
      <c r="B97" s="5" t="s">
        <v>201</v>
      </c>
      <c r="C97" s="6">
        <v>80</v>
      </c>
      <c r="D97" s="5" t="s">
        <v>170</v>
      </c>
      <c r="F97" s="5" t="s">
        <v>20</v>
      </c>
      <c r="H97" s="5" t="s">
        <v>25</v>
      </c>
    </row>
    <row r="98" spans="1:8" ht="13.2" x14ac:dyDescent="0.25">
      <c r="A98" s="5" t="s">
        <v>27</v>
      </c>
      <c r="B98" s="5" t="s">
        <v>201</v>
      </c>
      <c r="C98" s="6" t="s">
        <v>21</v>
      </c>
      <c r="D98" s="5" t="s">
        <v>171</v>
      </c>
      <c r="F98" s="5" t="s">
        <v>52</v>
      </c>
      <c r="H98" s="5" t="s">
        <v>192</v>
      </c>
    </row>
    <row r="99" spans="1:8" ht="13.2" x14ac:dyDescent="0.25">
      <c r="A99" s="5" t="s">
        <v>24</v>
      </c>
      <c r="B99" s="5" t="s">
        <v>202</v>
      </c>
      <c r="C99" s="6">
        <v>40</v>
      </c>
      <c r="D99" s="5" t="s">
        <v>170</v>
      </c>
      <c r="F99" s="5" t="s">
        <v>20</v>
      </c>
      <c r="H99" s="5" t="s">
        <v>25</v>
      </c>
    </row>
    <row r="100" spans="1:8" ht="13.2" x14ac:dyDescent="0.25">
      <c r="A100" s="5" t="s">
        <v>26</v>
      </c>
      <c r="B100" s="5" t="s">
        <v>202</v>
      </c>
      <c r="C100" s="6">
        <v>80</v>
      </c>
      <c r="D100" s="5" t="s">
        <v>170</v>
      </c>
      <c r="F100" s="5" t="s">
        <v>20</v>
      </c>
      <c r="H100" s="5" t="s">
        <v>25</v>
      </c>
    </row>
    <row r="101" spans="1:8" ht="13.2" x14ac:dyDescent="0.25">
      <c r="A101" s="5" t="s">
        <v>27</v>
      </c>
      <c r="B101" s="5" t="s">
        <v>202</v>
      </c>
      <c r="C101" s="6" t="s">
        <v>21</v>
      </c>
      <c r="D101" s="5" t="s">
        <v>171</v>
      </c>
      <c r="F101" s="5" t="s">
        <v>52</v>
      </c>
      <c r="H101" s="5" t="s">
        <v>197</v>
      </c>
    </row>
    <row r="102" spans="1:8" ht="13.2" x14ac:dyDescent="0.25">
      <c r="A102" s="5" t="s">
        <v>24</v>
      </c>
      <c r="B102" s="5" t="s">
        <v>83</v>
      </c>
      <c r="C102" s="6">
        <v>40</v>
      </c>
      <c r="D102" s="5" t="s">
        <v>170</v>
      </c>
      <c r="F102" s="5" t="s">
        <v>20</v>
      </c>
      <c r="H102" s="5" t="s">
        <v>25</v>
      </c>
    </row>
    <row r="103" spans="1:8" ht="13.2" x14ac:dyDescent="0.25">
      <c r="A103" s="5" t="s">
        <v>26</v>
      </c>
      <c r="B103" s="5" t="s">
        <v>83</v>
      </c>
      <c r="C103" s="6">
        <v>80</v>
      </c>
      <c r="D103" s="5" t="s">
        <v>170</v>
      </c>
      <c r="F103" s="5" t="s">
        <v>20</v>
      </c>
      <c r="H103" s="5" t="s">
        <v>25</v>
      </c>
    </row>
    <row r="104" spans="1:8" ht="13.2" x14ac:dyDescent="0.25">
      <c r="A104" s="5" t="s">
        <v>27</v>
      </c>
      <c r="B104" s="5" t="s">
        <v>83</v>
      </c>
      <c r="C104" s="6" t="s">
        <v>21</v>
      </c>
      <c r="D104" s="5" t="s">
        <v>171</v>
      </c>
      <c r="F104" s="5" t="s">
        <v>52</v>
      </c>
      <c r="H104" s="5" t="s">
        <v>192</v>
      </c>
    </row>
    <row r="105" spans="1:8" ht="13.2" x14ac:dyDescent="0.25">
      <c r="A105" s="5" t="s">
        <v>24</v>
      </c>
      <c r="B105" s="5" t="s">
        <v>203</v>
      </c>
      <c r="C105" s="6">
        <v>39.83</v>
      </c>
      <c r="D105" s="5" t="s">
        <v>170</v>
      </c>
      <c r="F105" s="5" t="s">
        <v>20</v>
      </c>
      <c r="H105" s="5" t="s">
        <v>25</v>
      </c>
    </row>
    <row r="106" spans="1:8" ht="13.2" x14ac:dyDescent="0.25">
      <c r="A106" s="5" t="s">
        <v>26</v>
      </c>
      <c r="B106" s="5" t="s">
        <v>203</v>
      </c>
      <c r="C106" s="6">
        <v>79.67</v>
      </c>
      <c r="D106" s="5" t="s">
        <v>170</v>
      </c>
      <c r="F106" s="5" t="s">
        <v>20</v>
      </c>
      <c r="H106" s="5" t="s">
        <v>25</v>
      </c>
    </row>
    <row r="107" spans="1:8" ht="13.2" x14ac:dyDescent="0.25">
      <c r="A107" s="5" t="s">
        <v>27</v>
      </c>
      <c r="B107" s="5" t="s">
        <v>203</v>
      </c>
      <c r="C107" s="6" t="s">
        <v>21</v>
      </c>
      <c r="D107" s="5" t="s">
        <v>171</v>
      </c>
      <c r="F107" s="5" t="s">
        <v>52</v>
      </c>
      <c r="H107" s="5" t="s">
        <v>192</v>
      </c>
    </row>
    <row r="108" spans="1:8" ht="13.2" x14ac:dyDescent="0.25">
      <c r="A108" s="5" t="s">
        <v>24</v>
      </c>
      <c r="B108" s="5" t="s">
        <v>88</v>
      </c>
      <c r="C108" s="6">
        <v>40</v>
      </c>
      <c r="D108" s="5" t="s">
        <v>170</v>
      </c>
      <c r="F108" s="5" t="s">
        <v>20</v>
      </c>
      <c r="H108" s="5" t="s">
        <v>25</v>
      </c>
    </row>
    <row r="109" spans="1:8" ht="13.2" x14ac:dyDescent="0.25">
      <c r="A109" s="5" t="s">
        <v>26</v>
      </c>
      <c r="B109" s="5" t="s">
        <v>88</v>
      </c>
      <c r="C109" s="6">
        <v>80</v>
      </c>
      <c r="D109" s="5" t="s">
        <v>170</v>
      </c>
      <c r="F109" s="5" t="s">
        <v>20</v>
      </c>
      <c r="H109" s="5" t="s">
        <v>25</v>
      </c>
    </row>
    <row r="110" spans="1:8" ht="13.2" x14ac:dyDescent="0.25">
      <c r="A110" s="5" t="s">
        <v>27</v>
      </c>
      <c r="B110" s="5" t="s">
        <v>88</v>
      </c>
      <c r="C110" s="6" t="s">
        <v>21</v>
      </c>
      <c r="D110" s="5" t="s">
        <v>171</v>
      </c>
      <c r="F110" s="5" t="s">
        <v>52</v>
      </c>
      <c r="H110" s="5" t="s">
        <v>192</v>
      </c>
    </row>
    <row r="111" spans="1:8" ht="13.2" x14ac:dyDescent="0.25">
      <c r="A111" s="5" t="s">
        <v>24</v>
      </c>
      <c r="B111" s="5" t="s">
        <v>204</v>
      </c>
      <c r="C111" s="6">
        <v>39.86</v>
      </c>
      <c r="D111" s="5" t="s">
        <v>170</v>
      </c>
      <c r="F111" s="5" t="s">
        <v>20</v>
      </c>
      <c r="H111" s="5" t="s">
        <v>25</v>
      </c>
    </row>
    <row r="112" spans="1:8" ht="13.2" x14ac:dyDescent="0.25">
      <c r="A112" s="5" t="s">
        <v>26</v>
      </c>
      <c r="B112" s="5" t="s">
        <v>204</v>
      </c>
      <c r="C112" s="6">
        <v>79.73</v>
      </c>
      <c r="D112" s="5" t="s">
        <v>170</v>
      </c>
      <c r="F112" s="5" t="s">
        <v>20</v>
      </c>
      <c r="H112" s="5" t="s">
        <v>25</v>
      </c>
    </row>
    <row r="113" spans="1:8" ht="13.2" x14ac:dyDescent="0.25">
      <c r="A113" s="5" t="s">
        <v>27</v>
      </c>
      <c r="B113" s="5" t="s">
        <v>204</v>
      </c>
      <c r="C113" s="6" t="s">
        <v>21</v>
      </c>
      <c r="D113" s="5" t="s">
        <v>171</v>
      </c>
      <c r="F113" s="5" t="s">
        <v>52</v>
      </c>
      <c r="H113" s="5" t="s">
        <v>192</v>
      </c>
    </row>
    <row r="114" spans="1:8" ht="13.2" x14ac:dyDescent="0.25">
      <c r="A114" s="5" t="s">
        <v>24</v>
      </c>
      <c r="B114" s="5" t="s">
        <v>90</v>
      </c>
      <c r="C114" s="6">
        <v>40</v>
      </c>
      <c r="D114" s="5" t="s">
        <v>170</v>
      </c>
      <c r="F114" s="5" t="s">
        <v>20</v>
      </c>
      <c r="H114" s="5" t="s">
        <v>25</v>
      </c>
    </row>
    <row r="115" spans="1:8" ht="13.2" x14ac:dyDescent="0.25">
      <c r="A115" s="5" t="s">
        <v>26</v>
      </c>
      <c r="B115" s="5" t="s">
        <v>90</v>
      </c>
      <c r="C115" s="6">
        <v>80</v>
      </c>
      <c r="D115" s="5" t="s">
        <v>170</v>
      </c>
      <c r="F115" s="5" t="s">
        <v>20</v>
      </c>
      <c r="H115" s="5" t="s">
        <v>25</v>
      </c>
    </row>
    <row r="116" spans="1:8" ht="13.2" x14ac:dyDescent="0.25">
      <c r="A116" s="5" t="s">
        <v>27</v>
      </c>
      <c r="B116" s="5" t="s">
        <v>90</v>
      </c>
      <c r="C116" s="6" t="s">
        <v>21</v>
      </c>
      <c r="D116" s="5" t="s">
        <v>171</v>
      </c>
      <c r="F116" s="5" t="s">
        <v>52</v>
      </c>
      <c r="H116" s="5" t="s">
        <v>205</v>
      </c>
    </row>
    <row r="117" spans="1:8" ht="13.2" x14ac:dyDescent="0.25">
      <c r="A117" s="5" t="s">
        <v>24</v>
      </c>
      <c r="B117" s="5" t="s">
        <v>206</v>
      </c>
      <c r="C117" s="6">
        <v>39.82</v>
      </c>
      <c r="D117" s="5" t="s">
        <v>170</v>
      </c>
      <c r="F117" s="5" t="s">
        <v>20</v>
      </c>
      <c r="H117" s="5" t="s">
        <v>25</v>
      </c>
    </row>
    <row r="118" spans="1:8" ht="13.2" x14ac:dyDescent="0.25">
      <c r="A118" s="5" t="s">
        <v>26</v>
      </c>
      <c r="B118" s="5" t="s">
        <v>206</v>
      </c>
      <c r="C118" s="6">
        <v>79.650000000000006</v>
      </c>
      <c r="D118" s="5" t="s">
        <v>170</v>
      </c>
      <c r="F118" s="5" t="s">
        <v>20</v>
      </c>
      <c r="H118" s="5" t="s">
        <v>25</v>
      </c>
    </row>
    <row r="119" spans="1:8" ht="13.2" x14ac:dyDescent="0.25">
      <c r="A119" s="5" t="s">
        <v>27</v>
      </c>
      <c r="B119" s="5" t="s">
        <v>206</v>
      </c>
      <c r="C119" s="6" t="s">
        <v>21</v>
      </c>
      <c r="D119" s="5" t="s">
        <v>171</v>
      </c>
      <c r="F119" s="5" t="s">
        <v>52</v>
      </c>
      <c r="H119" s="5" t="s">
        <v>192</v>
      </c>
    </row>
    <row r="120" spans="1:8" ht="13.2" x14ac:dyDescent="0.25">
      <c r="A120" s="5" t="s">
        <v>24</v>
      </c>
      <c r="B120" s="5" t="s">
        <v>92</v>
      </c>
      <c r="C120" s="6">
        <v>40.58</v>
      </c>
      <c r="D120" s="5" t="s">
        <v>170</v>
      </c>
      <c r="F120" s="5" t="s">
        <v>20</v>
      </c>
      <c r="H120" s="5" t="s">
        <v>25</v>
      </c>
    </row>
    <row r="121" spans="1:8" ht="13.2" x14ac:dyDescent="0.25">
      <c r="A121" s="5" t="s">
        <v>26</v>
      </c>
      <c r="B121" s="5" t="s">
        <v>92</v>
      </c>
      <c r="C121" s="6">
        <v>80.58</v>
      </c>
      <c r="D121" s="5" t="s">
        <v>170</v>
      </c>
      <c r="F121" s="5" t="s">
        <v>20</v>
      </c>
      <c r="H121" s="5" t="s">
        <v>25</v>
      </c>
    </row>
    <row r="122" spans="1:8" ht="13.2" x14ac:dyDescent="0.25">
      <c r="A122" s="5" t="s">
        <v>27</v>
      </c>
      <c r="B122" s="5" t="s">
        <v>92</v>
      </c>
      <c r="C122" s="6" t="s">
        <v>21</v>
      </c>
      <c r="D122" s="5" t="s">
        <v>171</v>
      </c>
      <c r="F122" s="5" t="s">
        <v>52</v>
      </c>
      <c r="H122" s="5" t="s">
        <v>192</v>
      </c>
    </row>
    <row r="123" spans="1:8" ht="13.2" x14ac:dyDescent="0.25">
      <c r="A123" s="5" t="s">
        <v>24</v>
      </c>
      <c r="B123" s="5" t="s">
        <v>93</v>
      </c>
      <c r="C123" s="6">
        <v>40</v>
      </c>
      <c r="D123" s="5" t="s">
        <v>170</v>
      </c>
      <c r="F123" s="5" t="s">
        <v>20</v>
      </c>
      <c r="H123" s="5" t="s">
        <v>25</v>
      </c>
    </row>
    <row r="124" spans="1:8" ht="13.2" x14ac:dyDescent="0.25">
      <c r="A124" s="5" t="s">
        <v>26</v>
      </c>
      <c r="B124" s="5" t="s">
        <v>93</v>
      </c>
      <c r="C124" s="6">
        <v>80</v>
      </c>
      <c r="D124" s="5" t="s">
        <v>170</v>
      </c>
      <c r="F124" s="5" t="s">
        <v>20</v>
      </c>
      <c r="H124" s="5" t="s">
        <v>25</v>
      </c>
    </row>
    <row r="125" spans="1:8" ht="13.2" x14ac:dyDescent="0.25">
      <c r="A125" s="5" t="s">
        <v>27</v>
      </c>
      <c r="B125" s="5" t="s">
        <v>93</v>
      </c>
      <c r="C125" s="6" t="s">
        <v>21</v>
      </c>
      <c r="D125" s="5" t="s">
        <v>171</v>
      </c>
      <c r="F125" s="5" t="s">
        <v>52</v>
      </c>
      <c r="H125" s="5" t="s">
        <v>207</v>
      </c>
    </row>
    <row r="126" spans="1:8" ht="13.2" x14ac:dyDescent="0.25">
      <c r="A126" s="5" t="s">
        <v>24</v>
      </c>
      <c r="B126" s="5" t="s">
        <v>208</v>
      </c>
      <c r="C126" s="6">
        <v>40.020000000000003</v>
      </c>
      <c r="D126" s="5" t="s">
        <v>170</v>
      </c>
      <c r="F126" s="5" t="s">
        <v>20</v>
      </c>
      <c r="H126" s="5" t="s">
        <v>25</v>
      </c>
    </row>
    <row r="127" spans="1:8" ht="13.2" x14ac:dyDescent="0.25">
      <c r="A127" s="5" t="s">
        <v>26</v>
      </c>
      <c r="B127" s="5" t="s">
        <v>208</v>
      </c>
      <c r="C127" s="6">
        <v>80.05</v>
      </c>
      <c r="D127" s="5" t="s">
        <v>170</v>
      </c>
      <c r="F127" s="5" t="s">
        <v>20</v>
      </c>
      <c r="H127" s="5" t="s">
        <v>25</v>
      </c>
    </row>
    <row r="128" spans="1:8" ht="13.2" x14ac:dyDescent="0.25">
      <c r="A128" s="5" t="s">
        <v>27</v>
      </c>
      <c r="B128" s="5" t="s">
        <v>208</v>
      </c>
      <c r="C128" s="6" t="s">
        <v>21</v>
      </c>
      <c r="D128" s="5" t="s">
        <v>171</v>
      </c>
      <c r="F128" s="5" t="s">
        <v>52</v>
      </c>
      <c r="H128" s="5" t="s">
        <v>192</v>
      </c>
    </row>
    <row r="129" spans="1:9" ht="13.2" x14ac:dyDescent="0.25">
      <c r="A129" s="5" t="s">
        <v>24</v>
      </c>
      <c r="B129" s="5" t="s">
        <v>79</v>
      </c>
      <c r="C129" s="6">
        <v>40</v>
      </c>
      <c r="D129" s="5" t="s">
        <v>170</v>
      </c>
      <c r="F129" s="5" t="s">
        <v>20</v>
      </c>
      <c r="H129" s="5" t="s">
        <v>25</v>
      </c>
    </row>
    <row r="130" spans="1:9" ht="13.2" x14ac:dyDescent="0.25">
      <c r="A130" s="5" t="s">
        <v>26</v>
      </c>
      <c r="B130" s="5" t="s">
        <v>79</v>
      </c>
      <c r="C130" s="6">
        <v>80</v>
      </c>
      <c r="D130" s="5" t="s">
        <v>170</v>
      </c>
      <c r="F130" s="5" t="s">
        <v>20</v>
      </c>
      <c r="H130" s="5" t="s">
        <v>25</v>
      </c>
    </row>
    <row r="131" spans="1:9" ht="13.2" x14ac:dyDescent="0.25">
      <c r="A131" s="5" t="s">
        <v>27</v>
      </c>
      <c r="B131" s="5" t="s">
        <v>79</v>
      </c>
      <c r="C131" s="6" t="s">
        <v>21</v>
      </c>
      <c r="D131" s="5" t="s">
        <v>171</v>
      </c>
      <c r="F131" s="5" t="s">
        <v>52</v>
      </c>
      <c r="H131" s="5" t="s">
        <v>209</v>
      </c>
    </row>
    <row r="132" spans="1:9" ht="13.2" x14ac:dyDescent="0.25">
      <c r="A132" s="5" t="s">
        <v>24</v>
      </c>
      <c r="B132" s="5" t="s">
        <v>210</v>
      </c>
      <c r="C132" s="6">
        <v>39.92</v>
      </c>
      <c r="D132" s="5" t="s">
        <v>170</v>
      </c>
      <c r="F132" s="5" t="s">
        <v>20</v>
      </c>
      <c r="H132" s="5" t="s">
        <v>25</v>
      </c>
    </row>
    <row r="133" spans="1:9" ht="13.2" x14ac:dyDescent="0.25">
      <c r="A133" s="5" t="s">
        <v>26</v>
      </c>
      <c r="B133" s="5" t="s">
        <v>210</v>
      </c>
      <c r="C133" s="6">
        <v>79.84</v>
      </c>
      <c r="D133" s="5" t="s">
        <v>170</v>
      </c>
      <c r="F133" s="5" t="s">
        <v>20</v>
      </c>
      <c r="H133" s="5" t="s">
        <v>25</v>
      </c>
    </row>
    <row r="134" spans="1:9" ht="13.2" x14ac:dyDescent="0.25">
      <c r="A134" s="5" t="s">
        <v>27</v>
      </c>
      <c r="B134" s="5" t="s">
        <v>210</v>
      </c>
      <c r="C134" s="6" t="s">
        <v>21</v>
      </c>
      <c r="D134" s="5" t="s">
        <v>171</v>
      </c>
      <c r="F134" s="5" t="s">
        <v>52</v>
      </c>
      <c r="H134" s="5" t="s">
        <v>211</v>
      </c>
    </row>
    <row r="135" spans="1:9" ht="13.2" x14ac:dyDescent="0.25">
      <c r="A135" s="5" t="s">
        <v>24</v>
      </c>
      <c r="B135" s="5" t="s">
        <v>105</v>
      </c>
      <c r="C135" s="6">
        <v>40</v>
      </c>
      <c r="D135" s="5" t="s">
        <v>170</v>
      </c>
      <c r="F135" s="5" t="s">
        <v>20</v>
      </c>
      <c r="H135" s="5" t="s">
        <v>25</v>
      </c>
    </row>
    <row r="136" spans="1:9" ht="13.2" x14ac:dyDescent="0.25">
      <c r="A136" s="5" t="s">
        <v>26</v>
      </c>
      <c r="B136" s="5" t="s">
        <v>105</v>
      </c>
      <c r="C136" s="6">
        <v>80</v>
      </c>
      <c r="D136" s="5" t="s">
        <v>170</v>
      </c>
      <c r="F136" s="5" t="s">
        <v>20</v>
      </c>
      <c r="H136" s="5" t="s">
        <v>25</v>
      </c>
    </row>
    <row r="137" spans="1:9" ht="13.2" x14ac:dyDescent="0.25">
      <c r="A137" s="5" t="s">
        <v>27</v>
      </c>
      <c r="B137" s="5" t="s">
        <v>105</v>
      </c>
      <c r="C137" s="6" t="s">
        <v>21</v>
      </c>
      <c r="D137" s="5" t="s">
        <v>171</v>
      </c>
      <c r="F137" s="5" t="s">
        <v>52</v>
      </c>
      <c r="H137" s="5" t="s">
        <v>192</v>
      </c>
    </row>
    <row r="138" spans="1:9" ht="13.2" x14ac:dyDescent="0.25">
      <c r="A138" s="5" t="s">
        <v>24</v>
      </c>
      <c r="B138" s="5" t="s">
        <v>212</v>
      </c>
      <c r="C138" s="6">
        <v>40</v>
      </c>
      <c r="D138" s="5" t="s">
        <v>170</v>
      </c>
      <c r="F138" s="5" t="s">
        <v>20</v>
      </c>
      <c r="H138" s="5" t="s">
        <v>25</v>
      </c>
    </row>
    <row r="139" spans="1:9" ht="13.2" x14ac:dyDescent="0.25">
      <c r="A139" s="5" t="s">
        <v>26</v>
      </c>
      <c r="B139" s="5" t="s">
        <v>212</v>
      </c>
      <c r="C139" s="6">
        <v>80</v>
      </c>
      <c r="D139" s="5" t="s">
        <v>170</v>
      </c>
      <c r="F139" s="5" t="s">
        <v>20</v>
      </c>
      <c r="H139" s="5" t="s">
        <v>213</v>
      </c>
      <c r="I139" s="5" t="s">
        <v>214</v>
      </c>
    </row>
    <row r="140" spans="1:9" ht="13.2" x14ac:dyDescent="0.25">
      <c r="A140" s="5" t="s">
        <v>27</v>
      </c>
      <c r="B140" s="5" t="s">
        <v>212</v>
      </c>
      <c r="C140" s="6" t="s">
        <v>21</v>
      </c>
      <c r="D140" s="5" t="s">
        <v>171</v>
      </c>
      <c r="F140" s="5" t="s">
        <v>52</v>
      </c>
      <c r="H140" s="5" t="s">
        <v>192</v>
      </c>
    </row>
    <row r="141" spans="1:9" ht="13.2" x14ac:dyDescent="0.25">
      <c r="A141" s="5" t="s">
        <v>24</v>
      </c>
      <c r="B141" s="5" t="s">
        <v>110</v>
      </c>
      <c r="C141" s="6">
        <v>40</v>
      </c>
      <c r="D141" s="5" t="s">
        <v>170</v>
      </c>
      <c r="F141" s="5" t="s">
        <v>20</v>
      </c>
      <c r="H141" s="5" t="s">
        <v>25</v>
      </c>
    </row>
    <row r="142" spans="1:9" ht="13.2" x14ac:dyDescent="0.25">
      <c r="A142" s="5" t="s">
        <v>26</v>
      </c>
      <c r="B142" s="5" t="s">
        <v>110</v>
      </c>
      <c r="C142" s="6">
        <v>80</v>
      </c>
      <c r="D142" s="5" t="s">
        <v>170</v>
      </c>
      <c r="F142" s="5" t="s">
        <v>20</v>
      </c>
      <c r="H142" s="5" t="s">
        <v>25</v>
      </c>
    </row>
    <row r="143" spans="1:9" ht="13.2" x14ac:dyDescent="0.25">
      <c r="A143" s="5" t="s">
        <v>27</v>
      </c>
      <c r="B143" s="5" t="s">
        <v>110</v>
      </c>
      <c r="C143" s="6" t="s">
        <v>21</v>
      </c>
      <c r="D143" s="5" t="s">
        <v>171</v>
      </c>
      <c r="F143" s="5" t="s">
        <v>52</v>
      </c>
      <c r="H143" s="5" t="s">
        <v>192</v>
      </c>
    </row>
    <row r="144" spans="1:9" ht="13.2" x14ac:dyDescent="0.25">
      <c r="A144" s="5" t="s">
        <v>24</v>
      </c>
      <c r="B144" s="5" t="s">
        <v>215</v>
      </c>
      <c r="C144" s="6">
        <v>40.04</v>
      </c>
      <c r="D144" s="5" t="s">
        <v>170</v>
      </c>
      <c r="F144" s="5" t="s">
        <v>20</v>
      </c>
      <c r="H144" s="5" t="s">
        <v>25</v>
      </c>
    </row>
    <row r="145" spans="1:9" ht="13.2" x14ac:dyDescent="0.25">
      <c r="A145" s="5" t="s">
        <v>26</v>
      </c>
      <c r="B145" s="5" t="s">
        <v>215</v>
      </c>
      <c r="C145" s="6">
        <v>80.08</v>
      </c>
      <c r="D145" s="5" t="s">
        <v>170</v>
      </c>
      <c r="F145" s="5" t="s">
        <v>20</v>
      </c>
      <c r="H145" s="5" t="s">
        <v>216</v>
      </c>
      <c r="I145" s="5" t="s">
        <v>214</v>
      </c>
    </row>
    <row r="146" spans="1:9" ht="13.2" x14ac:dyDescent="0.25">
      <c r="A146" s="5" t="s">
        <v>27</v>
      </c>
      <c r="B146" s="5" t="s">
        <v>215</v>
      </c>
      <c r="C146" s="6" t="s">
        <v>21</v>
      </c>
      <c r="D146" s="5" t="s">
        <v>171</v>
      </c>
      <c r="F146" s="5" t="s">
        <v>172</v>
      </c>
      <c r="H146" s="5" t="s">
        <v>217</v>
      </c>
    </row>
    <row r="147" spans="1:9" ht="13.2" x14ac:dyDescent="0.25">
      <c r="A147" s="5" t="s">
        <v>24</v>
      </c>
      <c r="B147" s="5" t="s">
        <v>112</v>
      </c>
      <c r="C147" s="6">
        <v>40</v>
      </c>
      <c r="D147" s="5" t="s">
        <v>170</v>
      </c>
      <c r="F147" s="5" t="s">
        <v>20</v>
      </c>
      <c r="H147" s="5" t="s">
        <v>25</v>
      </c>
      <c r="I147" s="5" t="s">
        <v>218</v>
      </c>
    </row>
    <row r="148" spans="1:9" ht="13.2" x14ac:dyDescent="0.25">
      <c r="A148" s="5" t="s">
        <v>26</v>
      </c>
      <c r="B148" s="5" t="s">
        <v>112</v>
      </c>
      <c r="C148" s="6">
        <v>80</v>
      </c>
      <c r="D148" s="5" t="s">
        <v>170</v>
      </c>
      <c r="F148" s="5" t="s">
        <v>20</v>
      </c>
      <c r="H148" s="5" t="s">
        <v>25</v>
      </c>
    </row>
    <row r="149" spans="1:9" ht="13.2" x14ac:dyDescent="0.25">
      <c r="A149" s="5" t="s">
        <v>27</v>
      </c>
      <c r="B149" s="5" t="s">
        <v>112</v>
      </c>
      <c r="C149" s="6" t="s">
        <v>21</v>
      </c>
      <c r="D149" s="5" t="s">
        <v>171</v>
      </c>
      <c r="F149" s="5" t="s">
        <v>52</v>
      </c>
      <c r="H149" s="5" t="s">
        <v>192</v>
      </c>
    </row>
    <row r="150" spans="1:9" ht="13.2" x14ac:dyDescent="0.25">
      <c r="A150" s="5" t="s">
        <v>24</v>
      </c>
      <c r="B150" s="5" t="s">
        <v>219</v>
      </c>
      <c r="C150" s="6">
        <v>39.89</v>
      </c>
      <c r="D150" s="5" t="s">
        <v>170</v>
      </c>
      <c r="F150" s="5" t="s">
        <v>20</v>
      </c>
      <c r="H150" s="5" t="s">
        <v>25</v>
      </c>
    </row>
    <row r="151" spans="1:9" ht="13.2" x14ac:dyDescent="0.25">
      <c r="A151" s="5" t="s">
        <v>26</v>
      </c>
      <c r="B151" s="5" t="s">
        <v>219</v>
      </c>
      <c r="C151" s="6">
        <v>79.790000000000006</v>
      </c>
      <c r="D151" s="5" t="s">
        <v>170</v>
      </c>
      <c r="F151" s="5" t="s">
        <v>20</v>
      </c>
      <c r="H151" s="5" t="s">
        <v>216</v>
      </c>
      <c r="I151" s="5" t="s">
        <v>214</v>
      </c>
    </row>
    <row r="152" spans="1:9" ht="13.2" x14ac:dyDescent="0.25">
      <c r="A152" s="5" t="s">
        <v>27</v>
      </c>
      <c r="B152" s="5" t="s">
        <v>219</v>
      </c>
      <c r="C152" s="6" t="s">
        <v>21</v>
      </c>
      <c r="D152" s="5" t="s">
        <v>171</v>
      </c>
      <c r="F152" s="5" t="s">
        <v>52</v>
      </c>
      <c r="H152" s="5" t="s">
        <v>220</v>
      </c>
    </row>
    <row r="153" spans="1:9" ht="13.2" x14ac:dyDescent="0.25">
      <c r="A153" s="5" t="s">
        <v>24</v>
      </c>
      <c r="B153" s="5" t="s">
        <v>114</v>
      </c>
      <c r="C153" s="6">
        <v>40.42</v>
      </c>
      <c r="D153" s="5" t="s">
        <v>170</v>
      </c>
      <c r="F153" s="5" t="s">
        <v>20</v>
      </c>
      <c r="H153" s="5" t="s">
        <v>25</v>
      </c>
    </row>
    <row r="154" spans="1:9" ht="13.2" x14ac:dyDescent="0.25">
      <c r="A154" s="5" t="s">
        <v>26</v>
      </c>
      <c r="B154" s="5" t="s">
        <v>114</v>
      </c>
      <c r="C154" s="6">
        <v>80.42</v>
      </c>
      <c r="D154" s="5" t="s">
        <v>170</v>
      </c>
      <c r="F154" s="5" t="s">
        <v>20</v>
      </c>
      <c r="H154" s="5" t="s">
        <v>216</v>
      </c>
      <c r="I154" s="5" t="s">
        <v>214</v>
      </c>
    </row>
    <row r="155" spans="1:9" ht="13.2" x14ac:dyDescent="0.25">
      <c r="A155" s="5" t="s">
        <v>27</v>
      </c>
      <c r="B155" s="5" t="s">
        <v>114</v>
      </c>
      <c r="C155" s="6" t="s">
        <v>21</v>
      </c>
      <c r="D155" s="5" t="s">
        <v>171</v>
      </c>
      <c r="F155" s="5" t="s">
        <v>52</v>
      </c>
      <c r="H155" s="5" t="s">
        <v>192</v>
      </c>
    </row>
    <row r="156" spans="1:9" ht="13.2" x14ac:dyDescent="0.25">
      <c r="A156" s="5" t="s">
        <v>24</v>
      </c>
      <c r="B156" s="5" t="s">
        <v>115</v>
      </c>
      <c r="C156" s="6">
        <v>40</v>
      </c>
      <c r="D156" s="5" t="s">
        <v>170</v>
      </c>
      <c r="F156" s="5" t="s">
        <v>20</v>
      </c>
      <c r="H156" s="5" t="s">
        <v>25</v>
      </c>
    </row>
    <row r="157" spans="1:9" ht="13.2" x14ac:dyDescent="0.25">
      <c r="A157" s="5" t="s">
        <v>26</v>
      </c>
      <c r="B157" s="5" t="s">
        <v>115</v>
      </c>
      <c r="C157" s="6">
        <v>80</v>
      </c>
      <c r="D157" s="5" t="s">
        <v>170</v>
      </c>
      <c r="F157" s="5" t="s">
        <v>20</v>
      </c>
      <c r="H157" s="5" t="s">
        <v>25</v>
      </c>
    </row>
    <row r="158" spans="1:9" ht="13.2" x14ac:dyDescent="0.25">
      <c r="A158" s="5" t="s">
        <v>27</v>
      </c>
      <c r="B158" s="5" t="s">
        <v>115</v>
      </c>
      <c r="C158" s="6" t="s">
        <v>21</v>
      </c>
      <c r="D158" s="5" t="s">
        <v>171</v>
      </c>
      <c r="F158" s="5" t="s">
        <v>52</v>
      </c>
      <c r="H158" s="5" t="s">
        <v>221</v>
      </c>
    </row>
    <row r="159" spans="1:9" ht="13.2" x14ac:dyDescent="0.25">
      <c r="A159" s="5" t="s">
        <v>24</v>
      </c>
      <c r="B159" s="5" t="s">
        <v>222</v>
      </c>
      <c r="C159" s="6">
        <v>40.049999999999997</v>
      </c>
      <c r="D159" s="5" t="s">
        <v>170</v>
      </c>
      <c r="F159" s="5" t="s">
        <v>20</v>
      </c>
      <c r="H159" s="5" t="s">
        <v>25</v>
      </c>
    </row>
    <row r="160" spans="1:9" ht="13.2" x14ac:dyDescent="0.25">
      <c r="A160" s="5" t="s">
        <v>26</v>
      </c>
      <c r="B160" s="5" t="s">
        <v>222</v>
      </c>
      <c r="C160" s="6">
        <v>80.11</v>
      </c>
      <c r="D160" s="5" t="s">
        <v>170</v>
      </c>
      <c r="F160" s="5" t="s">
        <v>20</v>
      </c>
      <c r="H160" s="5" t="s">
        <v>216</v>
      </c>
      <c r="I160" s="5" t="s">
        <v>214</v>
      </c>
    </row>
    <row r="161" spans="1:9" ht="13.2" x14ac:dyDescent="0.25">
      <c r="A161" s="5" t="s">
        <v>27</v>
      </c>
      <c r="B161" s="5" t="s">
        <v>222</v>
      </c>
      <c r="C161" s="6" t="s">
        <v>21</v>
      </c>
      <c r="D161" s="5" t="s">
        <v>171</v>
      </c>
      <c r="F161" s="5" t="s">
        <v>52</v>
      </c>
      <c r="G161" s="5" t="s">
        <v>145</v>
      </c>
      <c r="H161" s="5" t="s">
        <v>223</v>
      </c>
    </row>
    <row r="162" spans="1:9" ht="13.2" x14ac:dyDescent="0.25">
      <c r="A162" s="5" t="s">
        <v>24</v>
      </c>
      <c r="B162" s="5" t="s">
        <v>128</v>
      </c>
      <c r="C162" s="6">
        <v>40</v>
      </c>
      <c r="D162" s="5" t="s">
        <v>170</v>
      </c>
      <c r="F162" s="5" t="s">
        <v>20</v>
      </c>
      <c r="H162" s="5" t="s">
        <v>25</v>
      </c>
    </row>
    <row r="163" spans="1:9" ht="13.2" x14ac:dyDescent="0.25">
      <c r="A163" s="5" t="s">
        <v>26</v>
      </c>
      <c r="B163" s="5" t="s">
        <v>128</v>
      </c>
      <c r="C163" s="6">
        <v>80</v>
      </c>
      <c r="D163" s="5" t="s">
        <v>170</v>
      </c>
      <c r="F163" s="5" t="s">
        <v>20</v>
      </c>
      <c r="H163" s="5" t="s">
        <v>25</v>
      </c>
    </row>
    <row r="164" spans="1:9" ht="13.2" x14ac:dyDescent="0.25">
      <c r="A164" s="5" t="s">
        <v>27</v>
      </c>
      <c r="B164" s="5" t="s">
        <v>128</v>
      </c>
      <c r="C164" s="6" t="s">
        <v>21</v>
      </c>
      <c r="D164" s="5" t="s">
        <v>171</v>
      </c>
      <c r="F164" s="5" t="s">
        <v>172</v>
      </c>
      <c r="H164" s="5" t="s">
        <v>217</v>
      </c>
    </row>
    <row r="165" spans="1:9" ht="13.2" x14ac:dyDescent="0.25">
      <c r="A165" s="5" t="s">
        <v>24</v>
      </c>
      <c r="B165" s="5" t="s">
        <v>224</v>
      </c>
      <c r="C165" s="6">
        <v>39.950000000000003</v>
      </c>
      <c r="D165" s="5" t="s">
        <v>170</v>
      </c>
      <c r="F165" s="5" t="s">
        <v>20</v>
      </c>
      <c r="H165" s="5" t="s">
        <v>25</v>
      </c>
    </row>
    <row r="166" spans="1:9" ht="13.2" x14ac:dyDescent="0.25">
      <c r="A166" s="5" t="s">
        <v>26</v>
      </c>
      <c r="B166" s="5" t="s">
        <v>224</v>
      </c>
      <c r="C166" s="6">
        <v>79.900000000000006</v>
      </c>
      <c r="D166" s="5" t="s">
        <v>170</v>
      </c>
      <c r="F166" s="5" t="s">
        <v>20</v>
      </c>
      <c r="H166" s="5" t="s">
        <v>216</v>
      </c>
      <c r="I166" s="5" t="s">
        <v>214</v>
      </c>
    </row>
    <row r="167" spans="1:9" ht="13.2" x14ac:dyDescent="0.25">
      <c r="A167" s="5" t="s">
        <v>27</v>
      </c>
      <c r="B167" s="5" t="s">
        <v>224</v>
      </c>
      <c r="C167" s="6" t="s">
        <v>21</v>
      </c>
      <c r="D167" s="5" t="s">
        <v>171</v>
      </c>
      <c r="F167" s="5" t="s">
        <v>52</v>
      </c>
      <c r="H167" s="5" t="s">
        <v>192</v>
      </c>
    </row>
    <row r="168" spans="1:9" ht="13.2" x14ac:dyDescent="0.25">
      <c r="A168" s="5" t="s">
        <v>24</v>
      </c>
      <c r="B168" s="5" t="s">
        <v>135</v>
      </c>
      <c r="C168" s="6">
        <v>40</v>
      </c>
      <c r="D168" s="5" t="s">
        <v>170</v>
      </c>
      <c r="F168" s="5" t="s">
        <v>20</v>
      </c>
      <c r="H168" s="5" t="s">
        <v>25</v>
      </c>
    </row>
    <row r="169" spans="1:9" ht="13.2" x14ac:dyDescent="0.25">
      <c r="A169" s="5" t="s">
        <v>26</v>
      </c>
      <c r="B169" s="5" t="s">
        <v>135</v>
      </c>
      <c r="C169" s="6">
        <v>80</v>
      </c>
      <c r="D169" s="5" t="s">
        <v>170</v>
      </c>
      <c r="F169" s="5" t="s">
        <v>20</v>
      </c>
      <c r="H169" s="5" t="s">
        <v>25</v>
      </c>
    </row>
    <row r="170" spans="1:9" ht="13.2" x14ac:dyDescent="0.25">
      <c r="A170" s="5" t="s">
        <v>27</v>
      </c>
      <c r="B170" s="5" t="s">
        <v>135</v>
      </c>
      <c r="C170" s="6" t="s">
        <v>21</v>
      </c>
      <c r="D170" s="5" t="s">
        <v>171</v>
      </c>
      <c r="F170" s="5" t="s">
        <v>52</v>
      </c>
      <c r="H170" s="5" t="s">
        <v>192</v>
      </c>
    </row>
    <row r="171" spans="1:9" ht="13.2" x14ac:dyDescent="0.25">
      <c r="A171" s="5" t="s">
        <v>24</v>
      </c>
      <c r="B171" s="5" t="s">
        <v>225</v>
      </c>
      <c r="C171" s="6">
        <v>39.979999999999997</v>
      </c>
      <c r="D171" s="5" t="s">
        <v>170</v>
      </c>
      <c r="F171" s="5" t="s">
        <v>20</v>
      </c>
      <c r="H171" s="5" t="s">
        <v>25</v>
      </c>
    </row>
    <row r="172" spans="1:9" ht="13.2" x14ac:dyDescent="0.25">
      <c r="A172" s="5" t="s">
        <v>26</v>
      </c>
      <c r="B172" s="5" t="s">
        <v>225</v>
      </c>
      <c r="C172" s="6">
        <v>79.760000000000005</v>
      </c>
      <c r="D172" s="5" t="s">
        <v>170</v>
      </c>
      <c r="F172" s="5" t="s">
        <v>20</v>
      </c>
      <c r="H172" s="5" t="s">
        <v>216</v>
      </c>
      <c r="I172" s="5" t="s">
        <v>214</v>
      </c>
    </row>
    <row r="173" spans="1:9" ht="13.2" x14ac:dyDescent="0.25">
      <c r="A173" s="5" t="s">
        <v>27</v>
      </c>
      <c r="B173" s="5" t="s">
        <v>225</v>
      </c>
      <c r="C173" s="6" t="s">
        <v>21</v>
      </c>
      <c r="D173" s="5" t="s">
        <v>171</v>
      </c>
      <c r="F173" s="5" t="s">
        <v>52</v>
      </c>
      <c r="H173" s="5" t="s">
        <v>192</v>
      </c>
    </row>
    <row r="174" spans="1:9" ht="13.2" x14ac:dyDescent="0.25">
      <c r="A174" s="5" t="s">
        <v>24</v>
      </c>
      <c r="B174" s="5" t="s">
        <v>137</v>
      </c>
      <c r="C174" s="6">
        <v>40</v>
      </c>
      <c r="D174" s="5" t="s">
        <v>170</v>
      </c>
      <c r="F174" s="5" t="s">
        <v>20</v>
      </c>
      <c r="H174" s="5" t="s">
        <v>25</v>
      </c>
    </row>
    <row r="175" spans="1:9" ht="13.2" x14ac:dyDescent="0.25">
      <c r="A175" s="5" t="s">
        <v>26</v>
      </c>
      <c r="B175" s="5" t="s">
        <v>137</v>
      </c>
      <c r="C175" s="6">
        <v>80</v>
      </c>
      <c r="D175" s="5" t="s">
        <v>170</v>
      </c>
      <c r="F175" s="5" t="s">
        <v>20</v>
      </c>
      <c r="H175" s="5" t="s">
        <v>25</v>
      </c>
    </row>
    <row r="176" spans="1:9" ht="13.2" x14ac:dyDescent="0.25">
      <c r="A176" s="5" t="s">
        <v>27</v>
      </c>
      <c r="B176" s="5" t="s">
        <v>137</v>
      </c>
      <c r="C176" s="6" t="s">
        <v>21</v>
      </c>
      <c r="D176" s="5" t="s">
        <v>171</v>
      </c>
      <c r="F176" s="5" t="s">
        <v>52</v>
      </c>
      <c r="H176" s="5" t="s">
        <v>226</v>
      </c>
    </row>
    <row r="177" spans="1:9" ht="13.2" x14ac:dyDescent="0.25">
      <c r="A177" s="5" t="s">
        <v>24</v>
      </c>
      <c r="B177" s="5" t="s">
        <v>227</v>
      </c>
      <c r="C177" s="6">
        <v>39.909999999999997</v>
      </c>
      <c r="D177" s="5" t="s">
        <v>170</v>
      </c>
      <c r="F177" s="5" t="s">
        <v>20</v>
      </c>
      <c r="H177" s="5" t="s">
        <v>25</v>
      </c>
    </row>
    <row r="178" spans="1:9" ht="13.2" x14ac:dyDescent="0.25">
      <c r="A178" s="5" t="s">
        <v>26</v>
      </c>
      <c r="B178" s="5" t="s">
        <v>227</v>
      </c>
      <c r="C178" s="6">
        <v>79.83</v>
      </c>
      <c r="D178" s="5" t="s">
        <v>170</v>
      </c>
      <c r="F178" s="5" t="s">
        <v>20</v>
      </c>
      <c r="H178" s="5" t="s">
        <v>216</v>
      </c>
      <c r="I178" s="5" t="s">
        <v>214</v>
      </c>
    </row>
    <row r="179" spans="1:9" ht="13.2" x14ac:dyDescent="0.25">
      <c r="A179" s="5" t="s">
        <v>27</v>
      </c>
      <c r="B179" s="5" t="s">
        <v>227</v>
      </c>
      <c r="C179" s="6" t="s">
        <v>21</v>
      </c>
      <c r="D179" s="5" t="s">
        <v>171</v>
      </c>
      <c r="F179" s="5" t="s">
        <v>52</v>
      </c>
      <c r="H179" s="5" t="s">
        <v>226</v>
      </c>
    </row>
    <row r="180" spans="1:9" ht="13.2" x14ac:dyDescent="0.25">
      <c r="A180" s="5" t="s">
        <v>24</v>
      </c>
      <c r="B180" s="5" t="s">
        <v>139</v>
      </c>
      <c r="C180" s="6">
        <v>40</v>
      </c>
      <c r="D180" s="5" t="s">
        <v>170</v>
      </c>
      <c r="F180" s="5" t="s">
        <v>20</v>
      </c>
      <c r="H180" s="5" t="s">
        <v>25</v>
      </c>
    </row>
    <row r="181" spans="1:9" ht="13.2" x14ac:dyDescent="0.25">
      <c r="A181" s="5" t="s">
        <v>26</v>
      </c>
      <c r="B181" s="5" t="s">
        <v>139</v>
      </c>
      <c r="C181" s="6">
        <v>80</v>
      </c>
      <c r="D181" s="5" t="s">
        <v>170</v>
      </c>
      <c r="F181" s="5" t="s">
        <v>20</v>
      </c>
      <c r="H181" s="5" t="s">
        <v>25</v>
      </c>
    </row>
    <row r="182" spans="1:9" ht="13.2" x14ac:dyDescent="0.25">
      <c r="A182" s="5" t="s">
        <v>27</v>
      </c>
      <c r="B182" s="5" t="s">
        <v>139</v>
      </c>
      <c r="C182" s="6" t="s">
        <v>21</v>
      </c>
      <c r="D182" s="5" t="s">
        <v>171</v>
      </c>
      <c r="F182" s="5" t="s">
        <v>52</v>
      </c>
      <c r="H182" s="5" t="s">
        <v>226</v>
      </c>
    </row>
    <row r="183" spans="1:9" ht="13.2" x14ac:dyDescent="0.25">
      <c r="A183" s="5" t="s">
        <v>24</v>
      </c>
      <c r="B183" s="5" t="s">
        <v>228</v>
      </c>
      <c r="C183" s="6">
        <v>40.04</v>
      </c>
      <c r="D183" s="5" t="s">
        <v>170</v>
      </c>
      <c r="F183" s="5" t="s">
        <v>20</v>
      </c>
      <c r="H183" s="5" t="s">
        <v>25</v>
      </c>
    </row>
    <row r="184" spans="1:9" ht="13.2" x14ac:dyDescent="0.25">
      <c r="A184" s="5" t="s">
        <v>26</v>
      </c>
      <c r="B184" s="5" t="s">
        <v>228</v>
      </c>
      <c r="C184" s="6">
        <v>80.09</v>
      </c>
      <c r="D184" s="5" t="s">
        <v>170</v>
      </c>
      <c r="F184" s="5" t="s">
        <v>20</v>
      </c>
      <c r="H184" s="5" t="s">
        <v>216</v>
      </c>
      <c r="I184" s="5" t="s">
        <v>214</v>
      </c>
    </row>
    <row r="185" spans="1:9" ht="13.2" x14ac:dyDescent="0.25">
      <c r="A185" s="5" t="s">
        <v>27</v>
      </c>
      <c r="B185" s="5" t="s">
        <v>228</v>
      </c>
      <c r="C185" s="6" t="s">
        <v>21</v>
      </c>
      <c r="D185" s="5" t="s">
        <v>171</v>
      </c>
      <c r="F185" s="5" t="s">
        <v>52</v>
      </c>
      <c r="H185" s="5" t="s">
        <v>226</v>
      </c>
    </row>
    <row r="186" spans="1:9" ht="13.2" x14ac:dyDescent="0.25">
      <c r="A186" s="5" t="s">
        <v>24</v>
      </c>
      <c r="B186" s="5" t="s">
        <v>141</v>
      </c>
      <c r="C186" s="6">
        <v>40.299999999999997</v>
      </c>
      <c r="D186" s="5" t="s">
        <v>170</v>
      </c>
      <c r="F186" s="5" t="s">
        <v>20</v>
      </c>
      <c r="H186" s="5" t="s">
        <v>25</v>
      </c>
    </row>
    <row r="187" spans="1:9" ht="13.2" x14ac:dyDescent="0.25">
      <c r="A187" s="5" t="s">
        <v>26</v>
      </c>
      <c r="B187" s="5" t="s">
        <v>141</v>
      </c>
      <c r="C187" s="6">
        <v>80.3</v>
      </c>
      <c r="D187" s="5" t="s">
        <v>170</v>
      </c>
      <c r="F187" s="5" t="s">
        <v>20</v>
      </c>
      <c r="H187" s="5" t="s">
        <v>216</v>
      </c>
      <c r="I187" s="5" t="s">
        <v>214</v>
      </c>
    </row>
    <row r="188" spans="1:9" ht="13.2" x14ac:dyDescent="0.25">
      <c r="A188" s="5" t="s">
        <v>27</v>
      </c>
      <c r="B188" s="5" t="s">
        <v>141</v>
      </c>
      <c r="C188" s="6" t="s">
        <v>21</v>
      </c>
      <c r="D188" s="5" t="s">
        <v>171</v>
      </c>
      <c r="F188" s="5" t="s">
        <v>52</v>
      </c>
      <c r="H188" s="5" t="s">
        <v>229</v>
      </c>
    </row>
    <row r="189" spans="1:9" ht="13.2" x14ac:dyDescent="0.25">
      <c r="A189" s="5" t="s">
        <v>24</v>
      </c>
      <c r="B189" s="5" t="s">
        <v>142</v>
      </c>
      <c r="C189" s="6">
        <v>40</v>
      </c>
      <c r="D189" s="5" t="s">
        <v>170</v>
      </c>
      <c r="F189" s="5" t="s">
        <v>20</v>
      </c>
      <c r="H189" s="5" t="s">
        <v>25</v>
      </c>
    </row>
    <row r="190" spans="1:9" ht="13.2" x14ac:dyDescent="0.25">
      <c r="A190" s="5" t="s">
        <v>26</v>
      </c>
      <c r="B190" s="5" t="s">
        <v>142</v>
      </c>
      <c r="C190" s="6">
        <v>80</v>
      </c>
      <c r="D190" s="5" t="s">
        <v>170</v>
      </c>
      <c r="F190" s="5" t="s">
        <v>20</v>
      </c>
      <c r="H190" s="5" t="s">
        <v>25</v>
      </c>
    </row>
    <row r="191" spans="1:9" ht="13.2" x14ac:dyDescent="0.25">
      <c r="A191" s="5" t="s">
        <v>27</v>
      </c>
      <c r="B191" s="5" t="s">
        <v>142</v>
      </c>
      <c r="C191" s="6" t="s">
        <v>21</v>
      </c>
      <c r="D191" s="5" t="s">
        <v>171</v>
      </c>
      <c r="F191" s="5" t="s">
        <v>52</v>
      </c>
      <c r="H191" s="5" t="s">
        <v>220</v>
      </c>
    </row>
    <row r="192" spans="1:9" ht="13.2" x14ac:dyDescent="0.25">
      <c r="A192" s="5" t="s">
        <v>24</v>
      </c>
      <c r="B192" s="5" t="s">
        <v>230</v>
      </c>
      <c r="C192" s="6">
        <v>40.03</v>
      </c>
      <c r="D192" s="5" t="s">
        <v>170</v>
      </c>
      <c r="F192" s="5" t="s">
        <v>20</v>
      </c>
      <c r="H192" s="5" t="s">
        <v>25</v>
      </c>
    </row>
    <row r="193" spans="1:9" ht="13.2" x14ac:dyDescent="0.25">
      <c r="A193" s="5" t="s">
        <v>26</v>
      </c>
      <c r="B193" s="5" t="s">
        <v>230</v>
      </c>
      <c r="C193" s="6">
        <v>80.040000000000006</v>
      </c>
      <c r="D193" s="5" t="s">
        <v>170</v>
      </c>
      <c r="F193" s="5" t="s">
        <v>20</v>
      </c>
      <c r="H193" s="5" t="s">
        <v>216</v>
      </c>
      <c r="I193" s="5" t="s">
        <v>214</v>
      </c>
    </row>
    <row r="194" spans="1:9" ht="13.2" x14ac:dyDescent="0.25">
      <c r="A194" s="5" t="s">
        <v>27</v>
      </c>
      <c r="B194" s="5" t="s">
        <v>230</v>
      </c>
      <c r="C194" s="6" t="s">
        <v>21</v>
      </c>
      <c r="D194" s="5" t="s">
        <v>171</v>
      </c>
      <c r="F194" s="5" t="s">
        <v>52</v>
      </c>
      <c r="H194" s="5" t="s">
        <v>220</v>
      </c>
    </row>
    <row r="195" spans="1:9" ht="13.2" x14ac:dyDescent="0.25">
      <c r="A195" s="5" t="s">
        <v>24</v>
      </c>
      <c r="B195" s="5" t="s">
        <v>231</v>
      </c>
      <c r="C195" s="6">
        <v>39.96</v>
      </c>
      <c r="D195" s="5" t="s">
        <v>170</v>
      </c>
      <c r="F195" s="5" t="s">
        <v>20</v>
      </c>
      <c r="H195" s="5" t="s">
        <v>25</v>
      </c>
    </row>
    <row r="196" spans="1:9" ht="13.2" x14ac:dyDescent="0.25">
      <c r="A196" s="5" t="s">
        <v>26</v>
      </c>
      <c r="B196" s="5" t="s">
        <v>231</v>
      </c>
      <c r="C196" s="6">
        <v>79.959999999999994</v>
      </c>
      <c r="D196" s="5" t="s">
        <v>170</v>
      </c>
      <c r="F196" s="5" t="s">
        <v>20</v>
      </c>
      <c r="H196" s="5" t="s">
        <v>216</v>
      </c>
      <c r="I196" s="5" t="s">
        <v>214</v>
      </c>
    </row>
    <row r="197" spans="1:9" ht="13.2" x14ac:dyDescent="0.25">
      <c r="A197" s="5" t="s">
        <v>27</v>
      </c>
      <c r="B197" s="5" t="s">
        <v>231</v>
      </c>
      <c r="C197" s="6" t="s">
        <v>21</v>
      </c>
      <c r="D197" s="5" t="s">
        <v>171</v>
      </c>
      <c r="F197" s="5" t="s">
        <v>52</v>
      </c>
      <c r="H197" s="5" t="s">
        <v>220</v>
      </c>
    </row>
    <row r="198" spans="1:9" ht="13.2" x14ac:dyDescent="0.25">
      <c r="A198" s="5" t="s">
        <v>24</v>
      </c>
      <c r="B198" s="5" t="s">
        <v>153</v>
      </c>
      <c r="C198" s="6">
        <v>40</v>
      </c>
      <c r="D198" s="5" t="s">
        <v>170</v>
      </c>
      <c r="F198" s="5" t="s">
        <v>20</v>
      </c>
      <c r="H198" s="5" t="s">
        <v>25</v>
      </c>
    </row>
    <row r="199" spans="1:9" ht="13.2" x14ac:dyDescent="0.25">
      <c r="A199" s="5" t="s">
        <v>26</v>
      </c>
      <c r="B199" s="5" t="s">
        <v>153</v>
      </c>
      <c r="C199" s="6">
        <v>80</v>
      </c>
      <c r="D199" s="5" t="s">
        <v>170</v>
      </c>
      <c r="F199" s="10" t="s">
        <v>20</v>
      </c>
      <c r="H199" s="5" t="s">
        <v>25</v>
      </c>
    </row>
    <row r="200" spans="1:9" ht="13.2" x14ac:dyDescent="0.25">
      <c r="A200" s="5" t="s">
        <v>27</v>
      </c>
      <c r="B200" s="5" t="s">
        <v>153</v>
      </c>
      <c r="C200" s="6" t="s">
        <v>21</v>
      </c>
      <c r="D200" s="5" t="s">
        <v>171</v>
      </c>
      <c r="F200" s="5" t="s">
        <v>52</v>
      </c>
      <c r="H200" s="5" t="s">
        <v>220</v>
      </c>
    </row>
    <row r="201" spans="1:9" ht="13.2" x14ac:dyDescent="0.25">
      <c r="A201" s="5" t="s">
        <v>24</v>
      </c>
      <c r="B201" s="5" t="s">
        <v>232</v>
      </c>
      <c r="C201" s="6">
        <v>39.89</v>
      </c>
      <c r="D201" s="5" t="s">
        <v>170</v>
      </c>
      <c r="F201" s="10" t="s">
        <v>20</v>
      </c>
      <c r="H201" s="5" t="s">
        <v>25</v>
      </c>
    </row>
    <row r="202" spans="1:9" ht="13.2" x14ac:dyDescent="0.25">
      <c r="A202" s="5" t="s">
        <v>26</v>
      </c>
      <c r="B202" s="5" t="s">
        <v>232</v>
      </c>
      <c r="C202" s="6">
        <v>79.78</v>
      </c>
      <c r="D202" s="5" t="s">
        <v>170</v>
      </c>
      <c r="F202" s="10" t="s">
        <v>20</v>
      </c>
      <c r="H202" s="5" t="s">
        <v>216</v>
      </c>
      <c r="I202" s="5" t="s">
        <v>214</v>
      </c>
    </row>
    <row r="203" spans="1:9" ht="13.2" x14ac:dyDescent="0.25">
      <c r="A203" s="5" t="s">
        <v>27</v>
      </c>
      <c r="B203" s="5" t="s">
        <v>232</v>
      </c>
      <c r="C203" s="6" t="s">
        <v>21</v>
      </c>
      <c r="D203" s="5" t="s">
        <v>171</v>
      </c>
      <c r="F203" s="5" t="s">
        <v>52</v>
      </c>
      <c r="H203" s="5" t="s">
        <v>192</v>
      </c>
    </row>
    <row r="204" spans="1:9" ht="13.2" x14ac:dyDescent="0.25">
      <c r="A204" s="5" t="s">
        <v>24</v>
      </c>
      <c r="B204" s="5" t="s">
        <v>233</v>
      </c>
      <c r="C204" s="6">
        <v>39.619999999999997</v>
      </c>
      <c r="D204" s="5" t="s">
        <v>170</v>
      </c>
      <c r="F204" s="5" t="s">
        <v>20</v>
      </c>
      <c r="H204" s="5" t="s">
        <v>25</v>
      </c>
    </row>
    <row r="205" spans="1:9" ht="13.2" x14ac:dyDescent="0.25">
      <c r="A205" s="5" t="s">
        <v>26</v>
      </c>
      <c r="B205" s="5" t="s">
        <v>233</v>
      </c>
      <c r="C205" s="6">
        <v>79.62</v>
      </c>
      <c r="D205" s="5" t="s">
        <v>170</v>
      </c>
      <c r="F205" s="5" t="s">
        <v>20</v>
      </c>
      <c r="H205" s="5" t="s">
        <v>216</v>
      </c>
      <c r="I205" s="5" t="s">
        <v>214</v>
      </c>
    </row>
    <row r="206" spans="1:9" ht="13.2" x14ac:dyDescent="0.25">
      <c r="A206" s="5" t="s">
        <v>27</v>
      </c>
      <c r="B206" s="5" t="s">
        <v>233</v>
      </c>
      <c r="C206" s="6" t="s">
        <v>21</v>
      </c>
      <c r="D206" s="5" t="s">
        <v>171</v>
      </c>
      <c r="F206" s="5" t="s">
        <v>52</v>
      </c>
      <c r="H206" s="5" t="s">
        <v>220</v>
      </c>
    </row>
    <row r="207" spans="1:9" ht="13.2" x14ac:dyDescent="0.25">
      <c r="A207" s="5" t="s">
        <v>24</v>
      </c>
      <c r="B207" s="5" t="s">
        <v>158</v>
      </c>
      <c r="C207" s="6">
        <v>40</v>
      </c>
      <c r="D207" s="5" t="s">
        <v>170</v>
      </c>
      <c r="F207" s="5" t="s">
        <v>20</v>
      </c>
      <c r="H207" s="5" t="s">
        <v>25</v>
      </c>
    </row>
    <row r="208" spans="1:9" ht="13.2" x14ac:dyDescent="0.25">
      <c r="A208" s="5" t="s">
        <v>26</v>
      </c>
      <c r="B208" s="5" t="s">
        <v>158</v>
      </c>
      <c r="C208" s="6">
        <v>80</v>
      </c>
      <c r="D208" s="5" t="s">
        <v>170</v>
      </c>
      <c r="F208" s="10" t="s">
        <v>20</v>
      </c>
      <c r="H208" s="5" t="s">
        <v>25</v>
      </c>
    </row>
    <row r="209" spans="1:9" ht="13.2" x14ac:dyDescent="0.25">
      <c r="A209" s="5" t="s">
        <v>27</v>
      </c>
      <c r="B209" s="5" t="s">
        <v>158</v>
      </c>
      <c r="C209" s="6" t="s">
        <v>21</v>
      </c>
      <c r="D209" s="5" t="s">
        <v>171</v>
      </c>
      <c r="F209" s="5" t="s">
        <v>52</v>
      </c>
      <c r="H209" s="5" t="s">
        <v>220</v>
      </c>
    </row>
    <row r="210" spans="1:9" ht="13.2" x14ac:dyDescent="0.25">
      <c r="A210" s="5" t="s">
        <v>24</v>
      </c>
      <c r="B210" s="5" t="s">
        <v>234</v>
      </c>
      <c r="C210" s="6">
        <v>39.869999999999997</v>
      </c>
      <c r="D210" s="5" t="s">
        <v>170</v>
      </c>
      <c r="F210" s="10" t="s">
        <v>20</v>
      </c>
      <c r="H210" s="5" t="s">
        <v>25</v>
      </c>
    </row>
    <row r="211" spans="1:9" ht="13.2" x14ac:dyDescent="0.25">
      <c r="A211" s="5" t="s">
        <v>26</v>
      </c>
      <c r="B211" s="5" t="s">
        <v>234</v>
      </c>
      <c r="C211" s="6">
        <v>79.739999999999995</v>
      </c>
      <c r="D211" s="5" t="s">
        <v>170</v>
      </c>
      <c r="F211" s="10" t="s">
        <v>20</v>
      </c>
      <c r="H211" s="5" t="s">
        <v>216</v>
      </c>
      <c r="I211" s="5" t="s">
        <v>214</v>
      </c>
    </row>
    <row r="212" spans="1:9" ht="13.2" x14ac:dyDescent="0.25">
      <c r="A212" s="5" t="s">
        <v>27</v>
      </c>
      <c r="B212" s="5" t="s">
        <v>234</v>
      </c>
      <c r="C212" s="6" t="s">
        <v>21</v>
      </c>
      <c r="D212" s="5" t="s">
        <v>171</v>
      </c>
      <c r="F212" s="5" t="s">
        <v>52</v>
      </c>
      <c r="H212" s="5" t="s">
        <v>220</v>
      </c>
    </row>
    <row r="213" spans="1:9" ht="13.2" x14ac:dyDescent="0.25">
      <c r="A213" s="5" t="s">
        <v>24</v>
      </c>
      <c r="B213" s="5" t="s">
        <v>235</v>
      </c>
      <c r="C213" s="6">
        <v>39.229999999999997</v>
      </c>
      <c r="D213" s="5" t="s">
        <v>170</v>
      </c>
      <c r="F213" s="5" t="s">
        <v>20</v>
      </c>
      <c r="H213" s="5" t="s">
        <v>25</v>
      </c>
    </row>
    <row r="214" spans="1:9" ht="13.2" x14ac:dyDescent="0.25">
      <c r="A214" s="5" t="s">
        <v>26</v>
      </c>
      <c r="B214" s="5" t="s">
        <v>235</v>
      </c>
      <c r="C214" s="6">
        <v>79.23</v>
      </c>
      <c r="D214" s="5" t="s">
        <v>170</v>
      </c>
      <c r="F214" s="5" t="s">
        <v>20</v>
      </c>
      <c r="H214" s="5" t="s">
        <v>216</v>
      </c>
      <c r="I214" s="5" t="s">
        <v>214</v>
      </c>
    </row>
    <row r="215" spans="1:9" ht="13.2" x14ac:dyDescent="0.25">
      <c r="A215" s="5" t="s">
        <v>27</v>
      </c>
      <c r="B215" s="5" t="s">
        <v>235</v>
      </c>
      <c r="C215" s="6" t="s">
        <v>21</v>
      </c>
      <c r="D215" s="5" t="s">
        <v>171</v>
      </c>
      <c r="F215" s="5" t="s">
        <v>52</v>
      </c>
      <c r="H215" s="5" t="s">
        <v>220</v>
      </c>
    </row>
    <row r="216" spans="1:9" ht="13.2" x14ac:dyDescent="0.25">
      <c r="A216" s="5" t="s">
        <v>24</v>
      </c>
      <c r="B216" s="5" t="s">
        <v>162</v>
      </c>
      <c r="C216" s="6">
        <v>40</v>
      </c>
      <c r="D216" s="5" t="s">
        <v>170</v>
      </c>
      <c r="F216" s="5" t="s">
        <v>20</v>
      </c>
      <c r="H216" s="5" t="s">
        <v>25</v>
      </c>
    </row>
    <row r="217" spans="1:9" ht="13.2" x14ac:dyDescent="0.25">
      <c r="A217" s="5" t="s">
        <v>26</v>
      </c>
      <c r="B217" s="5" t="s">
        <v>162</v>
      </c>
      <c r="C217" s="6">
        <v>80</v>
      </c>
      <c r="D217" s="5" t="s">
        <v>170</v>
      </c>
      <c r="F217" s="5" t="s">
        <v>20</v>
      </c>
      <c r="H217" s="5" t="s">
        <v>25</v>
      </c>
    </row>
    <row r="218" spans="1:9" ht="13.2" x14ac:dyDescent="0.25">
      <c r="A218" s="5" t="s">
        <v>27</v>
      </c>
      <c r="B218" s="5" t="s">
        <v>162</v>
      </c>
      <c r="C218" s="6" t="s">
        <v>21</v>
      </c>
      <c r="D218" s="5" t="s">
        <v>171</v>
      </c>
      <c r="F218" s="5" t="s">
        <v>52</v>
      </c>
      <c r="H218" s="5" t="s">
        <v>220</v>
      </c>
    </row>
    <row r="219" spans="1:9" ht="13.2" x14ac:dyDescent="0.25">
      <c r="A219" s="5" t="s">
        <v>24</v>
      </c>
      <c r="B219" s="5" t="s">
        <v>236</v>
      </c>
      <c r="C219" s="6">
        <v>40.049999999999997</v>
      </c>
      <c r="D219" s="5" t="s">
        <v>170</v>
      </c>
      <c r="F219" s="5" t="s">
        <v>20</v>
      </c>
      <c r="H219" s="5" t="s">
        <v>25</v>
      </c>
    </row>
    <row r="220" spans="1:9" ht="13.2" x14ac:dyDescent="0.25">
      <c r="A220" s="5" t="s">
        <v>26</v>
      </c>
      <c r="B220" s="5" t="s">
        <v>236</v>
      </c>
      <c r="C220" s="6">
        <v>80.099999999999994</v>
      </c>
      <c r="D220" s="5" t="s">
        <v>170</v>
      </c>
      <c r="F220" s="5" t="s">
        <v>20</v>
      </c>
      <c r="H220" s="5" t="s">
        <v>216</v>
      </c>
      <c r="I220" s="5" t="s">
        <v>214</v>
      </c>
    </row>
    <row r="221" spans="1:9" ht="13.2" x14ac:dyDescent="0.25">
      <c r="A221" s="5" t="s">
        <v>27</v>
      </c>
      <c r="B221" s="5" t="s">
        <v>236</v>
      </c>
      <c r="C221" s="6" t="s">
        <v>21</v>
      </c>
      <c r="D221" s="5" t="s">
        <v>171</v>
      </c>
      <c r="F221" s="5" t="s">
        <v>52</v>
      </c>
      <c r="H221" s="5" t="s">
        <v>229</v>
      </c>
    </row>
    <row r="222" spans="1:9" ht="13.2" x14ac:dyDescent="0.25">
      <c r="A222" s="5" t="s">
        <v>24</v>
      </c>
      <c r="B222" s="5" t="s">
        <v>237</v>
      </c>
      <c r="C222" s="6">
        <v>39.08</v>
      </c>
      <c r="D222" s="5" t="s">
        <v>170</v>
      </c>
      <c r="F222" s="5" t="s">
        <v>20</v>
      </c>
      <c r="H222" s="5" t="s">
        <v>25</v>
      </c>
    </row>
    <row r="223" spans="1:9" ht="13.2" x14ac:dyDescent="0.25">
      <c r="A223" s="5" t="s">
        <v>26</v>
      </c>
      <c r="B223" s="5" t="s">
        <v>237</v>
      </c>
      <c r="C223" s="6">
        <v>79.08</v>
      </c>
      <c r="D223" s="5" t="s">
        <v>170</v>
      </c>
      <c r="F223" s="5" t="s">
        <v>20</v>
      </c>
      <c r="H223" s="5" t="s">
        <v>216</v>
      </c>
      <c r="I223" s="5" t="s">
        <v>214</v>
      </c>
    </row>
    <row r="224" spans="1:9" ht="13.2" x14ac:dyDescent="0.25">
      <c r="A224" s="5" t="s">
        <v>27</v>
      </c>
      <c r="B224" s="5" t="s">
        <v>237</v>
      </c>
      <c r="C224" s="6" t="s">
        <v>21</v>
      </c>
      <c r="D224" s="5" t="s">
        <v>171</v>
      </c>
      <c r="F224" s="5" t="s">
        <v>52</v>
      </c>
      <c r="H224" s="5" t="s">
        <v>220</v>
      </c>
    </row>
    <row r="225" spans="1:9" ht="13.2" x14ac:dyDescent="0.25">
      <c r="A225" s="5" t="s">
        <v>24</v>
      </c>
      <c r="B225" s="5" t="s">
        <v>166</v>
      </c>
      <c r="C225" s="6">
        <v>40</v>
      </c>
      <c r="D225" s="5" t="s">
        <v>170</v>
      </c>
      <c r="F225" s="5" t="s">
        <v>20</v>
      </c>
      <c r="H225" s="5" t="s">
        <v>25</v>
      </c>
    </row>
    <row r="226" spans="1:9" ht="13.2" x14ac:dyDescent="0.25">
      <c r="A226" s="5" t="s">
        <v>26</v>
      </c>
      <c r="B226" s="5" t="s">
        <v>166</v>
      </c>
      <c r="C226" s="6">
        <v>80</v>
      </c>
      <c r="D226" s="5" t="s">
        <v>170</v>
      </c>
      <c r="F226" s="5" t="s">
        <v>20</v>
      </c>
      <c r="H226" s="5" t="s">
        <v>25</v>
      </c>
    </row>
    <row r="227" spans="1:9" ht="13.2" x14ac:dyDescent="0.25">
      <c r="A227" s="5" t="s">
        <v>27</v>
      </c>
      <c r="B227" s="5" t="s">
        <v>166</v>
      </c>
      <c r="C227" s="6" t="s">
        <v>21</v>
      </c>
      <c r="D227" s="5" t="s">
        <v>171</v>
      </c>
      <c r="F227" s="5" t="s">
        <v>52</v>
      </c>
      <c r="H227" s="5" t="s">
        <v>229</v>
      </c>
    </row>
    <row r="228" spans="1:9" ht="13.2" x14ac:dyDescent="0.25">
      <c r="A228" s="5" t="s">
        <v>24</v>
      </c>
      <c r="B228" s="5" t="s">
        <v>238</v>
      </c>
      <c r="C228" s="6">
        <v>40.08</v>
      </c>
      <c r="D228" s="5" t="s">
        <v>170</v>
      </c>
      <c r="F228" s="5" t="s">
        <v>20</v>
      </c>
      <c r="H228" s="5" t="s">
        <v>25</v>
      </c>
    </row>
    <row r="229" spans="1:9" ht="13.2" x14ac:dyDescent="0.25">
      <c r="A229" s="5" t="s">
        <v>26</v>
      </c>
      <c r="B229" s="5" t="s">
        <v>238</v>
      </c>
      <c r="C229" s="6">
        <v>80.16</v>
      </c>
      <c r="D229" s="5" t="s">
        <v>170</v>
      </c>
      <c r="F229" s="5" t="s">
        <v>20</v>
      </c>
      <c r="H229" s="5" t="s">
        <v>216</v>
      </c>
      <c r="I229" s="5" t="s">
        <v>214</v>
      </c>
    </row>
    <row r="230" spans="1:9" ht="13.2" x14ac:dyDescent="0.25">
      <c r="A230" s="5" t="s">
        <v>27</v>
      </c>
      <c r="B230" s="5" t="s">
        <v>238</v>
      </c>
      <c r="C230" s="6" t="s">
        <v>21</v>
      </c>
      <c r="D230" s="5" t="s">
        <v>171</v>
      </c>
      <c r="F230" s="5" t="s">
        <v>52</v>
      </c>
      <c r="H230" s="5" t="s">
        <v>220</v>
      </c>
    </row>
    <row r="231" spans="1:9" ht="13.2" x14ac:dyDescent="0.25">
      <c r="A231" s="5" t="s">
        <v>24</v>
      </c>
      <c r="B231" s="5" t="s">
        <v>239</v>
      </c>
      <c r="C231" s="6">
        <v>38.76</v>
      </c>
      <c r="D231" s="5" t="s">
        <v>170</v>
      </c>
      <c r="F231" s="5" t="s">
        <v>20</v>
      </c>
      <c r="H231" s="5" t="s">
        <v>25</v>
      </c>
    </row>
    <row r="232" spans="1:9" ht="13.2" x14ac:dyDescent="0.25">
      <c r="A232" s="5" t="s">
        <v>26</v>
      </c>
      <c r="B232" s="5" t="s">
        <v>239</v>
      </c>
      <c r="C232" s="6">
        <v>78.760000000000005</v>
      </c>
      <c r="D232" s="5" t="s">
        <v>170</v>
      </c>
      <c r="F232" s="5" t="s">
        <v>20</v>
      </c>
      <c r="H232" s="5" t="s">
        <v>216</v>
      </c>
      <c r="I232" s="5" t="s">
        <v>214</v>
      </c>
    </row>
    <row r="233" spans="1:9" ht="13.2" x14ac:dyDescent="0.25">
      <c r="A233" s="5" t="s">
        <v>27</v>
      </c>
      <c r="B233" s="5" t="s">
        <v>239</v>
      </c>
      <c r="C233" s="6" t="s">
        <v>21</v>
      </c>
      <c r="D233" s="5" t="s">
        <v>171</v>
      </c>
      <c r="F233" s="5" t="s">
        <v>52</v>
      </c>
      <c r="H233" s="5" t="s">
        <v>220</v>
      </c>
    </row>
    <row r="234" spans="1:9" ht="13.2" x14ac:dyDescent="0.25">
      <c r="A234" s="5" t="s">
        <v>24</v>
      </c>
      <c r="B234" s="5" t="s">
        <v>169</v>
      </c>
      <c r="C234" s="6">
        <v>40.17</v>
      </c>
      <c r="D234" s="5" t="s">
        <v>170</v>
      </c>
      <c r="F234" s="5" t="s">
        <v>20</v>
      </c>
      <c r="H234" s="5" t="s">
        <v>25</v>
      </c>
    </row>
    <row r="235" spans="1:9" ht="13.2" x14ac:dyDescent="0.25">
      <c r="A235" s="5" t="s">
        <v>26</v>
      </c>
      <c r="B235" s="5" t="s">
        <v>169</v>
      </c>
      <c r="C235" s="6">
        <v>80.17</v>
      </c>
      <c r="D235" s="5" t="s">
        <v>170</v>
      </c>
      <c r="F235" s="5" t="s">
        <v>20</v>
      </c>
      <c r="H235" s="5" t="s">
        <v>216</v>
      </c>
      <c r="I235" s="5" t="s">
        <v>214</v>
      </c>
    </row>
    <row r="236" spans="1:9" ht="13.2" x14ac:dyDescent="0.25">
      <c r="A236" s="5" t="s">
        <v>27</v>
      </c>
      <c r="B236" s="5" t="s">
        <v>169</v>
      </c>
      <c r="C236" s="6" t="s">
        <v>21</v>
      </c>
      <c r="D236" s="5" t="s">
        <v>171</v>
      </c>
      <c r="F236" s="5" t="s">
        <v>52</v>
      </c>
      <c r="H236" s="5" t="s">
        <v>226</v>
      </c>
    </row>
    <row r="237" spans="1:9" ht="13.2" x14ac:dyDescent="0.25">
      <c r="C237" s="7"/>
    </row>
    <row r="238" spans="1:9" ht="13.2" x14ac:dyDescent="0.25">
      <c r="C238" s="7"/>
    </row>
    <row r="239" spans="1:9" ht="13.2" x14ac:dyDescent="0.25">
      <c r="C239" s="7"/>
    </row>
    <row r="240" spans="1:9" ht="13.2" x14ac:dyDescent="0.25">
      <c r="C240" s="7"/>
    </row>
    <row r="241" spans="3:3" ht="13.2" x14ac:dyDescent="0.25">
      <c r="C241" s="7"/>
    </row>
    <row r="242" spans="3:3" ht="13.2" x14ac:dyDescent="0.25">
      <c r="C242" s="7"/>
    </row>
    <row r="243" spans="3:3" ht="13.2" x14ac:dyDescent="0.25">
      <c r="C243" s="7"/>
    </row>
    <row r="244" spans="3:3" ht="13.2" x14ac:dyDescent="0.25">
      <c r="C244" s="7"/>
    </row>
    <row r="245" spans="3:3" ht="13.2" x14ac:dyDescent="0.25">
      <c r="C245" s="7"/>
    </row>
    <row r="246" spans="3:3" ht="13.2" x14ac:dyDescent="0.25">
      <c r="C246" s="7"/>
    </row>
    <row r="247" spans="3:3" ht="13.2" x14ac:dyDescent="0.25">
      <c r="C247" s="7"/>
    </row>
    <row r="248" spans="3:3" ht="13.2" x14ac:dyDescent="0.25">
      <c r="C248" s="7"/>
    </row>
    <row r="249" spans="3:3" ht="13.2" x14ac:dyDescent="0.25">
      <c r="C249" s="7"/>
    </row>
    <row r="250" spans="3:3" ht="13.2" x14ac:dyDescent="0.25">
      <c r="C250" s="7"/>
    </row>
    <row r="251" spans="3:3" ht="13.2" x14ac:dyDescent="0.25">
      <c r="C251" s="7"/>
    </row>
    <row r="252" spans="3:3" ht="13.2" x14ac:dyDescent="0.25">
      <c r="C252" s="7"/>
    </row>
    <row r="253" spans="3:3" ht="13.2" x14ac:dyDescent="0.25">
      <c r="C253" s="7"/>
    </row>
    <row r="254" spans="3:3" ht="13.2" x14ac:dyDescent="0.25">
      <c r="C254" s="7"/>
    </row>
    <row r="255" spans="3:3" ht="13.2" x14ac:dyDescent="0.25">
      <c r="C255" s="7"/>
    </row>
    <row r="256" spans="3:3" ht="13.2" x14ac:dyDescent="0.25">
      <c r="C256" s="7"/>
    </row>
    <row r="257" spans="3:3" ht="13.2" x14ac:dyDescent="0.25">
      <c r="C257" s="7"/>
    </row>
    <row r="258" spans="3:3" ht="13.2" x14ac:dyDescent="0.25">
      <c r="C258" s="7"/>
    </row>
    <row r="259" spans="3:3" ht="13.2" x14ac:dyDescent="0.25">
      <c r="C259" s="7"/>
    </row>
    <row r="260" spans="3:3" ht="13.2" x14ac:dyDescent="0.25">
      <c r="C260" s="7"/>
    </row>
    <row r="261" spans="3:3" ht="13.2" x14ac:dyDescent="0.25">
      <c r="C261" s="7"/>
    </row>
    <row r="262" spans="3:3" ht="13.2" x14ac:dyDescent="0.25">
      <c r="C262" s="7"/>
    </row>
    <row r="263" spans="3:3" ht="13.2" x14ac:dyDescent="0.25">
      <c r="C263" s="7"/>
    </row>
    <row r="264" spans="3:3" ht="13.2" x14ac:dyDescent="0.25">
      <c r="C264" s="7"/>
    </row>
    <row r="265" spans="3:3" ht="13.2" x14ac:dyDescent="0.25">
      <c r="C265" s="7"/>
    </row>
    <row r="266" spans="3:3" ht="13.2" x14ac:dyDescent="0.25">
      <c r="C266" s="7"/>
    </row>
    <row r="267" spans="3:3" ht="13.2" x14ac:dyDescent="0.25">
      <c r="C267" s="7"/>
    </row>
    <row r="268" spans="3:3" ht="13.2" x14ac:dyDescent="0.25">
      <c r="C268" s="7"/>
    </row>
    <row r="269" spans="3:3" ht="13.2" x14ac:dyDescent="0.25">
      <c r="C269" s="7"/>
    </row>
    <row r="270" spans="3:3" ht="13.2" x14ac:dyDescent="0.25">
      <c r="C270" s="7"/>
    </row>
    <row r="271" spans="3:3" ht="13.2" x14ac:dyDescent="0.25">
      <c r="C271" s="7"/>
    </row>
    <row r="272" spans="3:3" ht="13.2" x14ac:dyDescent="0.25">
      <c r="C272" s="7"/>
    </row>
    <row r="273" spans="3:3" ht="13.2" x14ac:dyDescent="0.25">
      <c r="C273" s="7"/>
    </row>
    <row r="274" spans="3:3" ht="13.2" x14ac:dyDescent="0.25">
      <c r="C274" s="7"/>
    </row>
    <row r="275" spans="3:3" ht="13.2" x14ac:dyDescent="0.25">
      <c r="C275" s="7"/>
    </row>
    <row r="276" spans="3:3" ht="13.2" x14ac:dyDescent="0.25">
      <c r="C276" s="7"/>
    </row>
    <row r="277" spans="3:3" ht="13.2" x14ac:dyDescent="0.25">
      <c r="C277" s="7"/>
    </row>
    <row r="278" spans="3:3" ht="13.2" x14ac:dyDescent="0.25">
      <c r="C278" s="7"/>
    </row>
    <row r="279" spans="3:3" ht="13.2" x14ac:dyDescent="0.25">
      <c r="C279" s="7"/>
    </row>
    <row r="280" spans="3:3" ht="13.2" x14ac:dyDescent="0.25">
      <c r="C280" s="7"/>
    </row>
    <row r="281" spans="3:3" ht="13.2" x14ac:dyDescent="0.25">
      <c r="C281" s="7"/>
    </row>
    <row r="282" spans="3:3" ht="13.2" x14ac:dyDescent="0.25">
      <c r="C282" s="7"/>
    </row>
    <row r="283" spans="3:3" ht="13.2" x14ac:dyDescent="0.25">
      <c r="C283" s="7"/>
    </row>
    <row r="284" spans="3:3" ht="13.2" x14ac:dyDescent="0.25">
      <c r="C284" s="7"/>
    </row>
    <row r="285" spans="3:3" ht="13.2" x14ac:dyDescent="0.25">
      <c r="C285" s="7"/>
    </row>
    <row r="286" spans="3:3" ht="13.2" x14ac:dyDescent="0.25">
      <c r="C286" s="7"/>
    </row>
    <row r="287" spans="3:3" ht="13.2" x14ac:dyDescent="0.25">
      <c r="C287" s="7"/>
    </row>
    <row r="288" spans="3:3" ht="13.2" x14ac:dyDescent="0.25">
      <c r="C288" s="7"/>
    </row>
    <row r="289" spans="3:3" ht="13.2" x14ac:dyDescent="0.25">
      <c r="C289" s="7"/>
    </row>
    <row r="290" spans="3:3" ht="13.2" x14ac:dyDescent="0.25">
      <c r="C290" s="7"/>
    </row>
    <row r="291" spans="3:3" ht="13.2" x14ac:dyDescent="0.25">
      <c r="C291" s="7"/>
    </row>
    <row r="292" spans="3:3" ht="13.2" x14ac:dyDescent="0.25">
      <c r="C292" s="7"/>
    </row>
    <row r="293" spans="3:3" ht="13.2" x14ac:dyDescent="0.25">
      <c r="C293" s="7"/>
    </row>
    <row r="294" spans="3:3" ht="13.2" x14ac:dyDescent="0.25">
      <c r="C294" s="7"/>
    </row>
    <row r="295" spans="3:3" ht="13.2" x14ac:dyDescent="0.25">
      <c r="C295" s="7"/>
    </row>
    <row r="296" spans="3:3" ht="13.2" x14ac:dyDescent="0.25">
      <c r="C296" s="7"/>
    </row>
    <row r="297" spans="3:3" ht="13.2" x14ac:dyDescent="0.25">
      <c r="C297" s="7"/>
    </row>
    <row r="298" spans="3:3" ht="13.2" x14ac:dyDescent="0.25">
      <c r="C298" s="7"/>
    </row>
    <row r="299" spans="3:3" ht="13.2" x14ac:dyDescent="0.25">
      <c r="C299" s="7"/>
    </row>
    <row r="300" spans="3:3" ht="13.2" x14ac:dyDescent="0.25">
      <c r="C300" s="7"/>
    </row>
    <row r="301" spans="3:3" ht="13.2" x14ac:dyDescent="0.25">
      <c r="C301" s="7"/>
    </row>
    <row r="302" spans="3:3" ht="13.2" x14ac:dyDescent="0.25">
      <c r="C302" s="7"/>
    </row>
    <row r="303" spans="3:3" ht="13.2" x14ac:dyDescent="0.25">
      <c r="C303" s="7"/>
    </row>
    <row r="304" spans="3:3" ht="13.2" x14ac:dyDescent="0.25">
      <c r="C304" s="7"/>
    </row>
    <row r="305" spans="3:3" ht="13.2" x14ac:dyDescent="0.25">
      <c r="C305" s="7"/>
    </row>
    <row r="306" spans="3:3" ht="13.2" x14ac:dyDescent="0.25">
      <c r="C306" s="7"/>
    </row>
    <row r="307" spans="3:3" ht="13.2" x14ac:dyDescent="0.25">
      <c r="C307" s="7"/>
    </row>
    <row r="308" spans="3:3" ht="13.2" x14ac:dyDescent="0.25">
      <c r="C308" s="7"/>
    </row>
    <row r="309" spans="3:3" ht="13.2" x14ac:dyDescent="0.25">
      <c r="C309" s="7"/>
    </row>
    <row r="310" spans="3:3" ht="13.2" x14ac:dyDescent="0.25">
      <c r="C310" s="7"/>
    </row>
    <row r="311" spans="3:3" ht="13.2" x14ac:dyDescent="0.25">
      <c r="C311" s="7"/>
    </row>
    <row r="312" spans="3:3" ht="13.2" x14ac:dyDescent="0.25">
      <c r="C312" s="7"/>
    </row>
    <row r="313" spans="3:3" ht="13.2" x14ac:dyDescent="0.25">
      <c r="C313" s="7"/>
    </row>
    <row r="314" spans="3:3" ht="13.2" x14ac:dyDescent="0.25">
      <c r="C314" s="7"/>
    </row>
    <row r="315" spans="3:3" ht="13.2" x14ac:dyDescent="0.25">
      <c r="C315" s="7"/>
    </row>
    <row r="316" spans="3:3" ht="13.2" x14ac:dyDescent="0.25">
      <c r="C316" s="7"/>
    </row>
    <row r="317" spans="3:3" ht="13.2" x14ac:dyDescent="0.25">
      <c r="C317" s="7"/>
    </row>
    <row r="318" spans="3:3" ht="13.2" x14ac:dyDescent="0.25">
      <c r="C318" s="7"/>
    </row>
    <row r="319" spans="3:3" ht="13.2" x14ac:dyDescent="0.25">
      <c r="C319" s="7"/>
    </row>
    <row r="320" spans="3:3" ht="13.2" x14ac:dyDescent="0.25">
      <c r="C320" s="7"/>
    </row>
    <row r="321" spans="3:3" ht="13.2" x14ac:dyDescent="0.25">
      <c r="C321" s="7"/>
    </row>
    <row r="322" spans="3:3" ht="13.2" x14ac:dyDescent="0.25">
      <c r="C322" s="7"/>
    </row>
    <row r="323" spans="3:3" ht="13.2" x14ac:dyDescent="0.25">
      <c r="C323" s="7"/>
    </row>
    <row r="324" spans="3:3" ht="13.2" x14ac:dyDescent="0.25">
      <c r="C324" s="7"/>
    </row>
    <row r="325" spans="3:3" ht="13.2" x14ac:dyDescent="0.25">
      <c r="C325" s="7"/>
    </row>
    <row r="326" spans="3:3" ht="13.2" x14ac:dyDescent="0.25">
      <c r="C326" s="7"/>
    </row>
    <row r="327" spans="3:3" ht="13.2" x14ac:dyDescent="0.25">
      <c r="C327" s="7"/>
    </row>
    <row r="328" spans="3:3" ht="13.2" x14ac:dyDescent="0.25">
      <c r="C328" s="7"/>
    </row>
    <row r="329" spans="3:3" ht="13.2" x14ac:dyDescent="0.25">
      <c r="C329" s="7"/>
    </row>
    <row r="330" spans="3:3" ht="13.2" x14ac:dyDescent="0.25">
      <c r="C330" s="7"/>
    </row>
    <row r="331" spans="3:3" ht="13.2" x14ac:dyDescent="0.25">
      <c r="C331" s="7"/>
    </row>
    <row r="332" spans="3:3" ht="13.2" x14ac:dyDescent="0.25">
      <c r="C332" s="7"/>
    </row>
    <row r="333" spans="3:3" ht="13.2" x14ac:dyDescent="0.25">
      <c r="C333" s="7"/>
    </row>
    <row r="334" spans="3:3" ht="13.2" x14ac:dyDescent="0.25">
      <c r="C334" s="7"/>
    </row>
    <row r="335" spans="3:3" ht="13.2" x14ac:dyDescent="0.25">
      <c r="C335" s="7"/>
    </row>
    <row r="336" spans="3:3" ht="13.2" x14ac:dyDescent="0.25">
      <c r="C336" s="7"/>
    </row>
    <row r="337" spans="3:3" ht="13.2" x14ac:dyDescent="0.25">
      <c r="C337" s="7"/>
    </row>
    <row r="338" spans="3:3" ht="13.2" x14ac:dyDescent="0.25">
      <c r="C338" s="7"/>
    </row>
    <row r="339" spans="3:3" ht="13.2" x14ac:dyDescent="0.25">
      <c r="C339" s="7"/>
    </row>
    <row r="340" spans="3:3" ht="13.2" x14ac:dyDescent="0.25">
      <c r="C340" s="7"/>
    </row>
    <row r="341" spans="3:3" ht="13.2" x14ac:dyDescent="0.25">
      <c r="C341" s="7"/>
    </row>
    <row r="342" spans="3:3" ht="13.2" x14ac:dyDescent="0.25">
      <c r="C342" s="7"/>
    </row>
    <row r="343" spans="3:3" ht="13.2" x14ac:dyDescent="0.25">
      <c r="C343" s="7"/>
    </row>
    <row r="344" spans="3:3" ht="13.2" x14ac:dyDescent="0.25">
      <c r="C344" s="7"/>
    </row>
    <row r="345" spans="3:3" ht="13.2" x14ac:dyDescent="0.25">
      <c r="C345" s="7"/>
    </row>
    <row r="346" spans="3:3" ht="13.2" x14ac:dyDescent="0.25">
      <c r="C346" s="7"/>
    </row>
    <row r="347" spans="3:3" ht="13.2" x14ac:dyDescent="0.25">
      <c r="C347" s="7"/>
    </row>
    <row r="348" spans="3:3" ht="13.2" x14ac:dyDescent="0.25">
      <c r="C348" s="7"/>
    </row>
    <row r="349" spans="3:3" ht="13.2" x14ac:dyDescent="0.25">
      <c r="C349" s="7"/>
    </row>
    <row r="350" spans="3:3" ht="13.2" x14ac:dyDescent="0.25">
      <c r="C350" s="7"/>
    </row>
    <row r="351" spans="3:3" ht="13.2" x14ac:dyDescent="0.25">
      <c r="C351" s="7"/>
    </row>
    <row r="352" spans="3:3" ht="13.2" x14ac:dyDescent="0.25">
      <c r="C352" s="7"/>
    </row>
    <row r="353" spans="3:3" ht="13.2" x14ac:dyDescent="0.25">
      <c r="C353" s="7"/>
    </row>
    <row r="354" spans="3:3" ht="13.2" x14ac:dyDescent="0.25">
      <c r="C354" s="7"/>
    </row>
    <row r="355" spans="3:3" ht="13.2" x14ac:dyDescent="0.25">
      <c r="C355" s="7"/>
    </row>
    <row r="356" spans="3:3" ht="13.2" x14ac:dyDescent="0.25">
      <c r="C356" s="7"/>
    </row>
    <row r="357" spans="3:3" ht="13.2" x14ac:dyDescent="0.25">
      <c r="C357" s="7"/>
    </row>
    <row r="358" spans="3:3" ht="13.2" x14ac:dyDescent="0.25">
      <c r="C358" s="7"/>
    </row>
    <row r="359" spans="3:3" ht="13.2" x14ac:dyDescent="0.25">
      <c r="C359" s="7"/>
    </row>
    <row r="360" spans="3:3" ht="13.2" x14ac:dyDescent="0.25">
      <c r="C360" s="7"/>
    </row>
    <row r="361" spans="3:3" ht="13.2" x14ac:dyDescent="0.25">
      <c r="C361" s="7"/>
    </row>
    <row r="362" spans="3:3" ht="13.2" x14ac:dyDescent="0.25">
      <c r="C362" s="7"/>
    </row>
    <row r="363" spans="3:3" ht="13.2" x14ac:dyDescent="0.25">
      <c r="C363" s="7"/>
    </row>
    <row r="364" spans="3:3" ht="13.2" x14ac:dyDescent="0.25">
      <c r="C364" s="7"/>
    </row>
    <row r="365" spans="3:3" ht="13.2" x14ac:dyDescent="0.25">
      <c r="C365" s="7"/>
    </row>
    <row r="366" spans="3:3" ht="13.2" x14ac:dyDescent="0.25">
      <c r="C366" s="7"/>
    </row>
    <row r="367" spans="3:3" ht="13.2" x14ac:dyDescent="0.25">
      <c r="C367" s="7"/>
    </row>
    <row r="368" spans="3:3" ht="13.2" x14ac:dyDescent="0.25">
      <c r="C368" s="7"/>
    </row>
    <row r="369" spans="3:3" ht="13.2" x14ac:dyDescent="0.25">
      <c r="C369" s="7"/>
    </row>
    <row r="370" spans="3:3" ht="13.2" x14ac:dyDescent="0.25">
      <c r="C370" s="7"/>
    </row>
    <row r="371" spans="3:3" ht="13.2" x14ac:dyDescent="0.25">
      <c r="C371" s="7"/>
    </row>
    <row r="372" spans="3:3" ht="13.2" x14ac:dyDescent="0.25">
      <c r="C372" s="7"/>
    </row>
    <row r="373" spans="3:3" ht="13.2" x14ac:dyDescent="0.25">
      <c r="C373" s="7"/>
    </row>
    <row r="374" spans="3:3" ht="13.2" x14ac:dyDescent="0.25">
      <c r="C374" s="7"/>
    </row>
    <row r="375" spans="3:3" ht="13.2" x14ac:dyDescent="0.25">
      <c r="C375" s="7"/>
    </row>
    <row r="376" spans="3:3" ht="13.2" x14ac:dyDescent="0.25">
      <c r="C376" s="7"/>
    </row>
    <row r="377" spans="3:3" ht="13.2" x14ac:dyDescent="0.25">
      <c r="C377" s="7"/>
    </row>
    <row r="378" spans="3:3" ht="13.2" x14ac:dyDescent="0.25">
      <c r="C378" s="7"/>
    </row>
    <row r="379" spans="3:3" ht="13.2" x14ac:dyDescent="0.25">
      <c r="C379" s="7"/>
    </row>
    <row r="380" spans="3:3" ht="13.2" x14ac:dyDescent="0.25">
      <c r="C380" s="7"/>
    </row>
    <row r="381" spans="3:3" ht="13.2" x14ac:dyDescent="0.25">
      <c r="C381" s="7"/>
    </row>
    <row r="382" spans="3:3" ht="13.2" x14ac:dyDescent="0.25">
      <c r="C382" s="7"/>
    </row>
    <row r="383" spans="3:3" ht="13.2" x14ac:dyDescent="0.25">
      <c r="C383" s="7"/>
    </row>
    <row r="384" spans="3:3" ht="13.2" x14ac:dyDescent="0.25">
      <c r="C384" s="7"/>
    </row>
    <row r="385" spans="3:3" ht="13.2" x14ac:dyDescent="0.25">
      <c r="C385" s="7"/>
    </row>
    <row r="386" spans="3:3" ht="13.2" x14ac:dyDescent="0.25">
      <c r="C386" s="7"/>
    </row>
    <row r="387" spans="3:3" ht="13.2" x14ac:dyDescent="0.25">
      <c r="C387" s="7"/>
    </row>
    <row r="388" spans="3:3" ht="13.2" x14ac:dyDescent="0.25">
      <c r="C388" s="7"/>
    </row>
    <row r="389" spans="3:3" ht="13.2" x14ac:dyDescent="0.25">
      <c r="C389" s="7"/>
    </row>
    <row r="390" spans="3:3" ht="13.2" x14ac:dyDescent="0.25">
      <c r="C390" s="7"/>
    </row>
    <row r="391" spans="3:3" ht="13.2" x14ac:dyDescent="0.25">
      <c r="C391" s="7"/>
    </row>
    <row r="392" spans="3:3" ht="13.2" x14ac:dyDescent="0.25">
      <c r="C392" s="7"/>
    </row>
    <row r="393" spans="3:3" ht="13.2" x14ac:dyDescent="0.25">
      <c r="C393" s="7"/>
    </row>
    <row r="394" spans="3:3" ht="13.2" x14ac:dyDescent="0.25">
      <c r="C394" s="7"/>
    </row>
    <row r="395" spans="3:3" ht="13.2" x14ac:dyDescent="0.25">
      <c r="C395" s="7"/>
    </row>
    <row r="396" spans="3:3" ht="13.2" x14ac:dyDescent="0.25">
      <c r="C396" s="7"/>
    </row>
    <row r="397" spans="3:3" ht="13.2" x14ac:dyDescent="0.25">
      <c r="C397" s="7"/>
    </row>
    <row r="398" spans="3:3" ht="13.2" x14ac:dyDescent="0.25">
      <c r="C398" s="7"/>
    </row>
    <row r="399" spans="3:3" ht="13.2" x14ac:dyDescent="0.25">
      <c r="C399" s="7"/>
    </row>
    <row r="400" spans="3:3" ht="13.2" x14ac:dyDescent="0.25">
      <c r="C400" s="7"/>
    </row>
    <row r="401" spans="3:3" ht="13.2" x14ac:dyDescent="0.25">
      <c r="C401" s="7"/>
    </row>
    <row r="402" spans="3:3" ht="13.2" x14ac:dyDescent="0.25">
      <c r="C402" s="7"/>
    </row>
    <row r="403" spans="3:3" ht="13.2" x14ac:dyDescent="0.25">
      <c r="C403" s="7"/>
    </row>
    <row r="404" spans="3:3" ht="13.2" x14ac:dyDescent="0.25">
      <c r="C404" s="7"/>
    </row>
    <row r="405" spans="3:3" ht="13.2" x14ac:dyDescent="0.25">
      <c r="C405" s="7"/>
    </row>
    <row r="406" spans="3:3" ht="13.2" x14ac:dyDescent="0.25">
      <c r="C406" s="7"/>
    </row>
    <row r="407" spans="3:3" ht="13.2" x14ac:dyDescent="0.25">
      <c r="C407" s="7"/>
    </row>
    <row r="408" spans="3:3" ht="13.2" x14ac:dyDescent="0.25">
      <c r="C408" s="7"/>
    </row>
    <row r="409" spans="3:3" ht="13.2" x14ac:dyDescent="0.25">
      <c r="C409" s="7"/>
    </row>
    <row r="410" spans="3:3" ht="13.2" x14ac:dyDescent="0.25">
      <c r="C410" s="7"/>
    </row>
    <row r="411" spans="3:3" ht="13.2" x14ac:dyDescent="0.25">
      <c r="C411" s="7"/>
    </row>
    <row r="412" spans="3:3" ht="13.2" x14ac:dyDescent="0.25">
      <c r="C412" s="7"/>
    </row>
    <row r="413" spans="3:3" ht="13.2" x14ac:dyDescent="0.25">
      <c r="C413" s="7"/>
    </row>
    <row r="414" spans="3:3" ht="13.2" x14ac:dyDescent="0.25">
      <c r="C414" s="7"/>
    </row>
    <row r="415" spans="3:3" ht="13.2" x14ac:dyDescent="0.25">
      <c r="C415" s="7"/>
    </row>
    <row r="416" spans="3:3" ht="13.2" x14ac:dyDescent="0.25">
      <c r="C416" s="7"/>
    </row>
    <row r="417" spans="3:3" ht="13.2" x14ac:dyDescent="0.25">
      <c r="C417" s="7"/>
    </row>
    <row r="418" spans="3:3" ht="13.2" x14ac:dyDescent="0.25">
      <c r="C418" s="7"/>
    </row>
    <row r="419" spans="3:3" ht="13.2" x14ac:dyDescent="0.25">
      <c r="C419" s="7"/>
    </row>
    <row r="420" spans="3:3" ht="13.2" x14ac:dyDescent="0.25">
      <c r="C420" s="7"/>
    </row>
    <row r="421" spans="3:3" ht="13.2" x14ac:dyDescent="0.25">
      <c r="C421" s="7"/>
    </row>
    <row r="422" spans="3:3" ht="13.2" x14ac:dyDescent="0.25">
      <c r="C422" s="7"/>
    </row>
    <row r="423" spans="3:3" ht="13.2" x14ac:dyDescent="0.25">
      <c r="C423" s="7"/>
    </row>
    <row r="424" spans="3:3" ht="13.2" x14ac:dyDescent="0.25">
      <c r="C424" s="7"/>
    </row>
    <row r="425" spans="3:3" ht="13.2" x14ac:dyDescent="0.25">
      <c r="C425" s="7"/>
    </row>
    <row r="426" spans="3:3" ht="13.2" x14ac:dyDescent="0.25">
      <c r="C426" s="7"/>
    </row>
    <row r="427" spans="3:3" ht="13.2" x14ac:dyDescent="0.25">
      <c r="C427" s="7"/>
    </row>
    <row r="428" spans="3:3" ht="13.2" x14ac:dyDescent="0.25">
      <c r="C428" s="7"/>
    </row>
    <row r="429" spans="3:3" ht="13.2" x14ac:dyDescent="0.25">
      <c r="C429" s="7"/>
    </row>
    <row r="430" spans="3:3" ht="13.2" x14ac:dyDescent="0.25">
      <c r="C430" s="7"/>
    </row>
    <row r="431" spans="3:3" ht="13.2" x14ac:dyDescent="0.25">
      <c r="C431" s="7"/>
    </row>
    <row r="432" spans="3:3" ht="13.2" x14ac:dyDescent="0.25">
      <c r="C432" s="7"/>
    </row>
    <row r="433" spans="3:3" ht="13.2" x14ac:dyDescent="0.25">
      <c r="C433" s="7"/>
    </row>
    <row r="434" spans="3:3" ht="13.2" x14ac:dyDescent="0.25">
      <c r="C434" s="7"/>
    </row>
    <row r="435" spans="3:3" ht="13.2" x14ac:dyDescent="0.25">
      <c r="C435" s="7"/>
    </row>
    <row r="436" spans="3:3" ht="13.2" x14ac:dyDescent="0.25">
      <c r="C436" s="7"/>
    </row>
    <row r="437" spans="3:3" ht="13.2" x14ac:dyDescent="0.25">
      <c r="C437" s="7"/>
    </row>
    <row r="438" spans="3:3" ht="13.2" x14ac:dyDescent="0.25">
      <c r="C438" s="7"/>
    </row>
    <row r="439" spans="3:3" ht="13.2" x14ac:dyDescent="0.25">
      <c r="C439" s="7"/>
    </row>
    <row r="440" spans="3:3" ht="13.2" x14ac:dyDescent="0.25">
      <c r="C440" s="7"/>
    </row>
    <row r="441" spans="3:3" ht="13.2" x14ac:dyDescent="0.25">
      <c r="C441" s="7"/>
    </row>
    <row r="442" spans="3:3" ht="13.2" x14ac:dyDescent="0.25">
      <c r="C442" s="7"/>
    </row>
    <row r="443" spans="3:3" ht="13.2" x14ac:dyDescent="0.25">
      <c r="C443" s="7"/>
    </row>
    <row r="444" spans="3:3" ht="13.2" x14ac:dyDescent="0.25">
      <c r="C444" s="7"/>
    </row>
    <row r="445" spans="3:3" ht="13.2" x14ac:dyDescent="0.25">
      <c r="C445" s="7"/>
    </row>
    <row r="446" spans="3:3" ht="13.2" x14ac:dyDescent="0.25">
      <c r="C446" s="7"/>
    </row>
    <row r="447" spans="3:3" ht="13.2" x14ac:dyDescent="0.25">
      <c r="C447" s="7"/>
    </row>
    <row r="448" spans="3:3" ht="13.2" x14ac:dyDescent="0.25">
      <c r="C448" s="7"/>
    </row>
    <row r="449" spans="3:3" ht="13.2" x14ac:dyDescent="0.25">
      <c r="C449" s="7"/>
    </row>
    <row r="450" spans="3:3" ht="13.2" x14ac:dyDescent="0.25">
      <c r="C450" s="7"/>
    </row>
    <row r="451" spans="3:3" ht="13.2" x14ac:dyDescent="0.25">
      <c r="C451" s="7"/>
    </row>
    <row r="452" spans="3:3" ht="13.2" x14ac:dyDescent="0.25">
      <c r="C452" s="7"/>
    </row>
    <row r="453" spans="3:3" ht="13.2" x14ac:dyDescent="0.25">
      <c r="C453" s="7"/>
    </row>
    <row r="454" spans="3:3" ht="13.2" x14ac:dyDescent="0.25">
      <c r="C454" s="7"/>
    </row>
    <row r="455" spans="3:3" ht="13.2" x14ac:dyDescent="0.25">
      <c r="C455" s="7"/>
    </row>
    <row r="456" spans="3:3" ht="13.2" x14ac:dyDescent="0.25">
      <c r="C456" s="7"/>
    </row>
    <row r="457" spans="3:3" ht="13.2" x14ac:dyDescent="0.25">
      <c r="C457" s="7"/>
    </row>
    <row r="458" spans="3:3" ht="13.2" x14ac:dyDescent="0.25">
      <c r="C458" s="7"/>
    </row>
    <row r="459" spans="3:3" ht="13.2" x14ac:dyDescent="0.25">
      <c r="C459" s="7"/>
    </row>
    <row r="460" spans="3:3" ht="13.2" x14ac:dyDescent="0.25">
      <c r="C460" s="7"/>
    </row>
    <row r="461" spans="3:3" ht="13.2" x14ac:dyDescent="0.25">
      <c r="C461" s="7"/>
    </row>
    <row r="462" spans="3:3" ht="13.2" x14ac:dyDescent="0.25">
      <c r="C462" s="7"/>
    </row>
    <row r="463" spans="3:3" ht="13.2" x14ac:dyDescent="0.25">
      <c r="C463" s="7"/>
    </row>
    <row r="464" spans="3:3" ht="13.2" x14ac:dyDescent="0.25">
      <c r="C464" s="7"/>
    </row>
    <row r="465" spans="3:3" ht="13.2" x14ac:dyDescent="0.25">
      <c r="C465" s="7"/>
    </row>
    <row r="466" spans="3:3" ht="13.2" x14ac:dyDescent="0.25">
      <c r="C466" s="7"/>
    </row>
    <row r="467" spans="3:3" ht="13.2" x14ac:dyDescent="0.25">
      <c r="C467" s="7"/>
    </row>
    <row r="468" spans="3:3" ht="13.2" x14ac:dyDescent="0.25">
      <c r="C468" s="7"/>
    </row>
    <row r="469" spans="3:3" ht="13.2" x14ac:dyDescent="0.25">
      <c r="C469" s="7"/>
    </row>
    <row r="470" spans="3:3" ht="13.2" x14ac:dyDescent="0.25">
      <c r="C470" s="7"/>
    </row>
    <row r="471" spans="3:3" ht="13.2" x14ac:dyDescent="0.25">
      <c r="C471" s="7"/>
    </row>
    <row r="472" spans="3:3" ht="13.2" x14ac:dyDescent="0.25">
      <c r="C472" s="7"/>
    </row>
    <row r="473" spans="3:3" ht="13.2" x14ac:dyDescent="0.25">
      <c r="C473" s="7"/>
    </row>
    <row r="474" spans="3:3" ht="13.2" x14ac:dyDescent="0.25">
      <c r="C474" s="7"/>
    </row>
    <row r="475" spans="3:3" ht="13.2" x14ac:dyDescent="0.25">
      <c r="C475" s="7"/>
    </row>
    <row r="476" spans="3:3" ht="13.2" x14ac:dyDescent="0.25">
      <c r="C476" s="7"/>
    </row>
    <row r="477" spans="3:3" ht="13.2" x14ac:dyDescent="0.25">
      <c r="C477" s="7"/>
    </row>
    <row r="478" spans="3:3" ht="13.2" x14ac:dyDescent="0.25">
      <c r="C478" s="7"/>
    </row>
    <row r="479" spans="3:3" ht="13.2" x14ac:dyDescent="0.25">
      <c r="C479" s="7"/>
    </row>
    <row r="480" spans="3:3" ht="13.2" x14ac:dyDescent="0.25">
      <c r="C480" s="7"/>
    </row>
    <row r="481" spans="3:3" ht="13.2" x14ac:dyDescent="0.25">
      <c r="C481" s="7"/>
    </row>
    <row r="482" spans="3:3" ht="13.2" x14ac:dyDescent="0.25">
      <c r="C482" s="7"/>
    </row>
    <row r="483" spans="3:3" ht="13.2" x14ac:dyDescent="0.25">
      <c r="C483" s="7"/>
    </row>
    <row r="484" spans="3:3" ht="13.2" x14ac:dyDescent="0.25">
      <c r="C484" s="7"/>
    </row>
    <row r="485" spans="3:3" ht="13.2" x14ac:dyDescent="0.25">
      <c r="C485" s="7"/>
    </row>
    <row r="486" spans="3:3" ht="13.2" x14ac:dyDescent="0.25">
      <c r="C486" s="7"/>
    </row>
    <row r="487" spans="3:3" ht="13.2" x14ac:dyDescent="0.25">
      <c r="C487" s="7"/>
    </row>
    <row r="488" spans="3:3" ht="13.2" x14ac:dyDescent="0.25">
      <c r="C488" s="7"/>
    </row>
    <row r="489" spans="3:3" ht="13.2" x14ac:dyDescent="0.25">
      <c r="C489" s="7"/>
    </row>
    <row r="490" spans="3:3" ht="13.2" x14ac:dyDescent="0.25">
      <c r="C490" s="7"/>
    </row>
    <row r="491" spans="3:3" ht="13.2" x14ac:dyDescent="0.25">
      <c r="C491" s="7"/>
    </row>
    <row r="492" spans="3:3" ht="13.2" x14ac:dyDescent="0.25">
      <c r="C492" s="7"/>
    </row>
    <row r="493" spans="3:3" ht="13.2" x14ac:dyDescent="0.25">
      <c r="C493" s="7"/>
    </row>
    <row r="494" spans="3:3" ht="13.2" x14ac:dyDescent="0.25">
      <c r="C494" s="7"/>
    </row>
    <row r="495" spans="3:3" ht="13.2" x14ac:dyDescent="0.25">
      <c r="C495" s="7"/>
    </row>
    <row r="496" spans="3:3" ht="13.2" x14ac:dyDescent="0.25">
      <c r="C496" s="7"/>
    </row>
    <row r="497" spans="3:3" ht="13.2" x14ac:dyDescent="0.25">
      <c r="C497" s="7"/>
    </row>
    <row r="498" spans="3:3" ht="13.2" x14ac:dyDescent="0.25">
      <c r="C498" s="7"/>
    </row>
    <row r="499" spans="3:3" ht="13.2" x14ac:dyDescent="0.25">
      <c r="C499" s="7"/>
    </row>
    <row r="500" spans="3:3" ht="13.2" x14ac:dyDescent="0.25">
      <c r="C500" s="7"/>
    </row>
    <row r="501" spans="3:3" ht="13.2" x14ac:dyDescent="0.25">
      <c r="C501" s="7"/>
    </row>
    <row r="502" spans="3:3" ht="13.2" x14ac:dyDescent="0.25">
      <c r="C502" s="7"/>
    </row>
    <row r="503" spans="3:3" ht="13.2" x14ac:dyDescent="0.25">
      <c r="C503" s="7"/>
    </row>
    <row r="504" spans="3:3" ht="13.2" x14ac:dyDescent="0.25">
      <c r="C504" s="7"/>
    </row>
    <row r="505" spans="3:3" ht="13.2" x14ac:dyDescent="0.25">
      <c r="C505" s="7"/>
    </row>
    <row r="506" spans="3:3" ht="13.2" x14ac:dyDescent="0.25">
      <c r="C506" s="7"/>
    </row>
    <row r="507" spans="3:3" ht="13.2" x14ac:dyDescent="0.25">
      <c r="C507" s="7"/>
    </row>
    <row r="508" spans="3:3" ht="13.2" x14ac:dyDescent="0.25">
      <c r="C508" s="7"/>
    </row>
    <row r="509" spans="3:3" ht="13.2" x14ac:dyDescent="0.25">
      <c r="C509" s="7"/>
    </row>
    <row r="510" spans="3:3" ht="13.2" x14ac:dyDescent="0.25">
      <c r="C510" s="7"/>
    </row>
    <row r="511" spans="3:3" ht="13.2" x14ac:dyDescent="0.25">
      <c r="C511" s="7"/>
    </row>
    <row r="512" spans="3:3" ht="13.2" x14ac:dyDescent="0.25">
      <c r="C512" s="7"/>
    </row>
    <row r="513" spans="3:3" ht="13.2" x14ac:dyDescent="0.25">
      <c r="C513" s="7"/>
    </row>
    <row r="514" spans="3:3" ht="13.2" x14ac:dyDescent="0.25">
      <c r="C514" s="7"/>
    </row>
    <row r="515" spans="3:3" ht="13.2" x14ac:dyDescent="0.25">
      <c r="C515" s="7"/>
    </row>
    <row r="516" spans="3:3" ht="13.2" x14ac:dyDescent="0.25">
      <c r="C516" s="7"/>
    </row>
    <row r="517" spans="3:3" ht="13.2" x14ac:dyDescent="0.25">
      <c r="C517" s="7"/>
    </row>
    <row r="518" spans="3:3" ht="13.2" x14ac:dyDescent="0.25">
      <c r="C518" s="7"/>
    </row>
    <row r="519" spans="3:3" ht="13.2" x14ac:dyDescent="0.25">
      <c r="C519" s="7"/>
    </row>
    <row r="520" spans="3:3" ht="13.2" x14ac:dyDescent="0.25">
      <c r="C520" s="7"/>
    </row>
    <row r="521" spans="3:3" ht="13.2" x14ac:dyDescent="0.25">
      <c r="C521" s="7"/>
    </row>
    <row r="522" spans="3:3" ht="13.2" x14ac:dyDescent="0.25">
      <c r="C522" s="7"/>
    </row>
    <row r="523" spans="3:3" ht="13.2" x14ac:dyDescent="0.25">
      <c r="C523" s="7"/>
    </row>
    <row r="524" spans="3:3" ht="13.2" x14ac:dyDescent="0.25">
      <c r="C524" s="7"/>
    </row>
    <row r="525" spans="3:3" ht="13.2" x14ac:dyDescent="0.25">
      <c r="C525" s="7"/>
    </row>
    <row r="526" spans="3:3" ht="13.2" x14ac:dyDescent="0.25">
      <c r="C526" s="7"/>
    </row>
    <row r="527" spans="3:3" ht="13.2" x14ac:dyDescent="0.25">
      <c r="C527" s="7"/>
    </row>
    <row r="528" spans="3:3" ht="13.2" x14ac:dyDescent="0.25">
      <c r="C528" s="7"/>
    </row>
    <row r="529" spans="3:3" ht="13.2" x14ac:dyDescent="0.25">
      <c r="C529" s="7"/>
    </row>
    <row r="530" spans="3:3" ht="13.2" x14ac:dyDescent="0.25">
      <c r="C530" s="7"/>
    </row>
    <row r="531" spans="3:3" ht="13.2" x14ac:dyDescent="0.25">
      <c r="C531" s="7"/>
    </row>
    <row r="532" spans="3:3" ht="13.2" x14ac:dyDescent="0.25">
      <c r="C532" s="7"/>
    </row>
    <row r="533" spans="3:3" ht="13.2" x14ac:dyDescent="0.25">
      <c r="C533" s="7"/>
    </row>
    <row r="534" spans="3:3" ht="13.2" x14ac:dyDescent="0.25">
      <c r="C534" s="7"/>
    </row>
    <row r="535" spans="3:3" ht="13.2" x14ac:dyDescent="0.25">
      <c r="C535" s="7"/>
    </row>
    <row r="536" spans="3:3" ht="13.2" x14ac:dyDescent="0.25">
      <c r="C536" s="7"/>
    </row>
    <row r="537" spans="3:3" ht="13.2" x14ac:dyDescent="0.25">
      <c r="C537" s="7"/>
    </row>
    <row r="538" spans="3:3" ht="13.2" x14ac:dyDescent="0.25">
      <c r="C538" s="7"/>
    </row>
    <row r="539" spans="3:3" ht="13.2" x14ac:dyDescent="0.25">
      <c r="C539" s="7"/>
    </row>
    <row r="540" spans="3:3" ht="13.2" x14ac:dyDescent="0.25">
      <c r="C540" s="7"/>
    </row>
    <row r="541" spans="3:3" ht="13.2" x14ac:dyDescent="0.25">
      <c r="C541" s="7"/>
    </row>
    <row r="542" spans="3:3" ht="13.2" x14ac:dyDescent="0.25">
      <c r="C542" s="7"/>
    </row>
    <row r="543" spans="3:3" ht="13.2" x14ac:dyDescent="0.25">
      <c r="C543" s="7"/>
    </row>
    <row r="544" spans="3:3" ht="13.2" x14ac:dyDescent="0.25">
      <c r="C544" s="7"/>
    </row>
    <row r="545" spans="3:3" ht="13.2" x14ac:dyDescent="0.25">
      <c r="C545" s="7"/>
    </row>
    <row r="546" spans="3:3" ht="13.2" x14ac:dyDescent="0.25">
      <c r="C546" s="7"/>
    </row>
    <row r="547" spans="3:3" ht="13.2" x14ac:dyDescent="0.25">
      <c r="C547" s="7"/>
    </row>
    <row r="548" spans="3:3" ht="13.2" x14ac:dyDescent="0.25">
      <c r="C548" s="7"/>
    </row>
    <row r="549" spans="3:3" ht="13.2" x14ac:dyDescent="0.25">
      <c r="C549" s="7"/>
    </row>
    <row r="550" spans="3:3" ht="13.2" x14ac:dyDescent="0.25">
      <c r="C550" s="7"/>
    </row>
    <row r="551" spans="3:3" ht="13.2" x14ac:dyDescent="0.25">
      <c r="C551" s="7"/>
    </row>
    <row r="552" spans="3:3" ht="13.2" x14ac:dyDescent="0.25">
      <c r="C552" s="7"/>
    </row>
    <row r="553" spans="3:3" ht="13.2" x14ac:dyDescent="0.25">
      <c r="C553" s="7"/>
    </row>
    <row r="554" spans="3:3" ht="13.2" x14ac:dyDescent="0.25">
      <c r="C554" s="7"/>
    </row>
    <row r="555" spans="3:3" ht="13.2" x14ac:dyDescent="0.25">
      <c r="C555" s="7"/>
    </row>
    <row r="556" spans="3:3" ht="13.2" x14ac:dyDescent="0.25">
      <c r="C556" s="7"/>
    </row>
    <row r="557" spans="3:3" ht="13.2" x14ac:dyDescent="0.25">
      <c r="C557" s="7"/>
    </row>
    <row r="558" spans="3:3" ht="13.2" x14ac:dyDescent="0.25">
      <c r="C558" s="7"/>
    </row>
    <row r="559" spans="3:3" ht="13.2" x14ac:dyDescent="0.25">
      <c r="C559" s="7"/>
    </row>
    <row r="560" spans="3:3" ht="13.2" x14ac:dyDescent="0.25">
      <c r="C560" s="7"/>
    </row>
    <row r="561" spans="3:3" ht="13.2" x14ac:dyDescent="0.25">
      <c r="C561" s="7"/>
    </row>
    <row r="562" spans="3:3" ht="13.2" x14ac:dyDescent="0.25">
      <c r="C562" s="7"/>
    </row>
    <row r="563" spans="3:3" ht="13.2" x14ac:dyDescent="0.25">
      <c r="C563" s="7"/>
    </row>
    <row r="564" spans="3:3" ht="13.2" x14ac:dyDescent="0.25">
      <c r="C564" s="7"/>
    </row>
    <row r="565" spans="3:3" ht="13.2" x14ac:dyDescent="0.25">
      <c r="C565" s="7"/>
    </row>
    <row r="566" spans="3:3" ht="13.2" x14ac:dyDescent="0.25">
      <c r="C566" s="7"/>
    </row>
    <row r="567" spans="3:3" ht="13.2" x14ac:dyDescent="0.25">
      <c r="C567" s="7"/>
    </row>
    <row r="568" spans="3:3" ht="13.2" x14ac:dyDescent="0.25">
      <c r="C568" s="7"/>
    </row>
    <row r="569" spans="3:3" ht="13.2" x14ac:dyDescent="0.25">
      <c r="C569" s="7"/>
    </row>
    <row r="570" spans="3:3" ht="13.2" x14ac:dyDescent="0.25">
      <c r="C570" s="7"/>
    </row>
    <row r="571" spans="3:3" ht="13.2" x14ac:dyDescent="0.25">
      <c r="C571" s="7"/>
    </row>
    <row r="572" spans="3:3" ht="13.2" x14ac:dyDescent="0.25">
      <c r="C572" s="7"/>
    </row>
    <row r="573" spans="3:3" ht="13.2" x14ac:dyDescent="0.25">
      <c r="C573" s="7"/>
    </row>
    <row r="574" spans="3:3" ht="13.2" x14ac:dyDescent="0.25">
      <c r="C574" s="7"/>
    </row>
    <row r="575" spans="3:3" ht="13.2" x14ac:dyDescent="0.25">
      <c r="C575" s="7"/>
    </row>
    <row r="576" spans="3:3" ht="13.2" x14ac:dyDescent="0.25">
      <c r="C576" s="7"/>
    </row>
    <row r="577" spans="3:3" ht="13.2" x14ac:dyDescent="0.25">
      <c r="C577" s="7"/>
    </row>
    <row r="578" spans="3:3" ht="13.2" x14ac:dyDescent="0.25">
      <c r="C578" s="7"/>
    </row>
    <row r="579" spans="3:3" ht="13.2" x14ac:dyDescent="0.25">
      <c r="C579" s="7"/>
    </row>
    <row r="580" spans="3:3" ht="13.2" x14ac:dyDescent="0.25">
      <c r="C580" s="7"/>
    </row>
    <row r="581" spans="3:3" ht="13.2" x14ac:dyDescent="0.25">
      <c r="C581" s="7"/>
    </row>
    <row r="582" spans="3:3" ht="13.2" x14ac:dyDescent="0.25">
      <c r="C582" s="7"/>
    </row>
    <row r="583" spans="3:3" ht="13.2" x14ac:dyDescent="0.25">
      <c r="C583" s="7"/>
    </row>
    <row r="584" spans="3:3" ht="13.2" x14ac:dyDescent="0.25">
      <c r="C584" s="7"/>
    </row>
    <row r="585" spans="3:3" ht="13.2" x14ac:dyDescent="0.25">
      <c r="C585" s="7"/>
    </row>
    <row r="586" spans="3:3" ht="13.2" x14ac:dyDescent="0.25">
      <c r="C586" s="7"/>
    </row>
    <row r="587" spans="3:3" ht="13.2" x14ac:dyDescent="0.25">
      <c r="C587" s="7"/>
    </row>
    <row r="588" spans="3:3" ht="13.2" x14ac:dyDescent="0.25">
      <c r="C588" s="7"/>
    </row>
    <row r="589" spans="3:3" ht="13.2" x14ac:dyDescent="0.25">
      <c r="C589" s="7"/>
    </row>
    <row r="590" spans="3:3" ht="13.2" x14ac:dyDescent="0.25">
      <c r="C590" s="7"/>
    </row>
    <row r="591" spans="3:3" ht="13.2" x14ac:dyDescent="0.25">
      <c r="C591" s="7"/>
    </row>
    <row r="592" spans="3:3" ht="13.2" x14ac:dyDescent="0.25">
      <c r="C592" s="7"/>
    </row>
    <row r="593" spans="3:3" ht="13.2" x14ac:dyDescent="0.25">
      <c r="C593" s="7"/>
    </row>
    <row r="594" spans="3:3" ht="13.2" x14ac:dyDescent="0.25">
      <c r="C594" s="7"/>
    </row>
    <row r="595" spans="3:3" ht="13.2" x14ac:dyDescent="0.25">
      <c r="C595" s="7"/>
    </row>
    <row r="596" spans="3:3" ht="13.2" x14ac:dyDescent="0.25">
      <c r="C596" s="7"/>
    </row>
    <row r="597" spans="3:3" ht="13.2" x14ac:dyDescent="0.25">
      <c r="C597" s="7"/>
    </row>
    <row r="598" spans="3:3" ht="13.2" x14ac:dyDescent="0.25">
      <c r="C598" s="7"/>
    </row>
    <row r="599" spans="3:3" ht="13.2" x14ac:dyDescent="0.25">
      <c r="C599" s="7"/>
    </row>
    <row r="600" spans="3:3" ht="13.2" x14ac:dyDescent="0.25">
      <c r="C600" s="7"/>
    </row>
    <row r="601" spans="3:3" ht="13.2" x14ac:dyDescent="0.25">
      <c r="C601" s="7"/>
    </row>
    <row r="602" spans="3:3" ht="13.2" x14ac:dyDescent="0.25">
      <c r="C602" s="7"/>
    </row>
    <row r="603" spans="3:3" ht="13.2" x14ac:dyDescent="0.25">
      <c r="C603" s="7"/>
    </row>
    <row r="604" spans="3:3" ht="13.2" x14ac:dyDescent="0.25">
      <c r="C604" s="7"/>
    </row>
    <row r="605" spans="3:3" ht="13.2" x14ac:dyDescent="0.25">
      <c r="C605" s="7"/>
    </row>
    <row r="606" spans="3:3" ht="13.2" x14ac:dyDescent="0.25">
      <c r="C606" s="7"/>
    </row>
    <row r="607" spans="3:3" ht="13.2" x14ac:dyDescent="0.25">
      <c r="C607" s="7"/>
    </row>
    <row r="608" spans="3:3" ht="13.2" x14ac:dyDescent="0.25">
      <c r="C608" s="7"/>
    </row>
    <row r="609" spans="3:3" ht="13.2" x14ac:dyDescent="0.25">
      <c r="C609" s="7"/>
    </row>
    <row r="610" spans="3:3" ht="13.2" x14ac:dyDescent="0.25">
      <c r="C610" s="7"/>
    </row>
    <row r="611" spans="3:3" ht="13.2" x14ac:dyDescent="0.25">
      <c r="C611" s="7"/>
    </row>
    <row r="612" spans="3:3" ht="13.2" x14ac:dyDescent="0.25">
      <c r="C612" s="7"/>
    </row>
    <row r="613" spans="3:3" ht="13.2" x14ac:dyDescent="0.25">
      <c r="C613" s="7"/>
    </row>
    <row r="614" spans="3:3" ht="13.2" x14ac:dyDescent="0.25">
      <c r="C614" s="7"/>
    </row>
    <row r="615" spans="3:3" ht="13.2" x14ac:dyDescent="0.25">
      <c r="C615" s="7"/>
    </row>
    <row r="616" spans="3:3" ht="13.2" x14ac:dyDescent="0.25">
      <c r="C616" s="7"/>
    </row>
    <row r="617" spans="3:3" ht="13.2" x14ac:dyDescent="0.25">
      <c r="C617" s="7"/>
    </row>
    <row r="618" spans="3:3" ht="13.2" x14ac:dyDescent="0.25">
      <c r="C618" s="7"/>
    </row>
    <row r="619" spans="3:3" ht="13.2" x14ac:dyDescent="0.25">
      <c r="C619" s="7"/>
    </row>
    <row r="620" spans="3:3" ht="13.2" x14ac:dyDescent="0.25">
      <c r="C620" s="7"/>
    </row>
    <row r="621" spans="3:3" ht="13.2" x14ac:dyDescent="0.25">
      <c r="C621" s="7"/>
    </row>
    <row r="622" spans="3:3" ht="13.2" x14ac:dyDescent="0.25">
      <c r="C622" s="7"/>
    </row>
    <row r="623" spans="3:3" ht="13.2" x14ac:dyDescent="0.25">
      <c r="C623" s="7"/>
    </row>
    <row r="624" spans="3:3" ht="13.2" x14ac:dyDescent="0.25">
      <c r="C624" s="7"/>
    </row>
    <row r="625" spans="3:3" ht="13.2" x14ac:dyDescent="0.25">
      <c r="C625" s="7"/>
    </row>
    <row r="626" spans="3:3" ht="13.2" x14ac:dyDescent="0.25">
      <c r="C626" s="7"/>
    </row>
    <row r="627" spans="3:3" ht="13.2" x14ac:dyDescent="0.25">
      <c r="C627" s="7"/>
    </row>
    <row r="628" spans="3:3" ht="13.2" x14ac:dyDescent="0.25">
      <c r="C628" s="7"/>
    </row>
    <row r="629" spans="3:3" ht="13.2" x14ac:dyDescent="0.25">
      <c r="C629" s="7"/>
    </row>
    <row r="630" spans="3:3" ht="13.2" x14ac:dyDescent="0.25">
      <c r="C630" s="7"/>
    </row>
    <row r="631" spans="3:3" ht="13.2" x14ac:dyDescent="0.25">
      <c r="C631" s="7"/>
    </row>
    <row r="632" spans="3:3" ht="13.2" x14ac:dyDescent="0.25">
      <c r="C632" s="7"/>
    </row>
    <row r="633" spans="3:3" ht="13.2" x14ac:dyDescent="0.25">
      <c r="C633" s="7"/>
    </row>
    <row r="634" spans="3:3" ht="13.2" x14ac:dyDescent="0.25">
      <c r="C634" s="7"/>
    </row>
    <row r="635" spans="3:3" ht="13.2" x14ac:dyDescent="0.25">
      <c r="C635" s="7"/>
    </row>
    <row r="636" spans="3:3" ht="13.2" x14ac:dyDescent="0.25">
      <c r="C636" s="7"/>
    </row>
    <row r="637" spans="3:3" ht="13.2" x14ac:dyDescent="0.25">
      <c r="C637" s="7"/>
    </row>
    <row r="638" spans="3:3" ht="13.2" x14ac:dyDescent="0.25">
      <c r="C638" s="7"/>
    </row>
    <row r="639" spans="3:3" ht="13.2" x14ac:dyDescent="0.25">
      <c r="C639" s="7"/>
    </row>
    <row r="640" spans="3:3" ht="13.2" x14ac:dyDescent="0.25">
      <c r="C640" s="7"/>
    </row>
    <row r="641" spans="3:3" ht="13.2" x14ac:dyDescent="0.25">
      <c r="C641" s="7"/>
    </row>
    <row r="642" spans="3:3" ht="13.2" x14ac:dyDescent="0.25">
      <c r="C642" s="7"/>
    </row>
    <row r="643" spans="3:3" ht="13.2" x14ac:dyDescent="0.25">
      <c r="C643" s="7"/>
    </row>
    <row r="644" spans="3:3" ht="13.2" x14ac:dyDescent="0.25">
      <c r="C644" s="7"/>
    </row>
    <row r="645" spans="3:3" ht="13.2" x14ac:dyDescent="0.25">
      <c r="C645" s="7"/>
    </row>
    <row r="646" spans="3:3" ht="13.2" x14ac:dyDescent="0.25">
      <c r="C646" s="7"/>
    </row>
    <row r="647" spans="3:3" ht="13.2" x14ac:dyDescent="0.25">
      <c r="C647" s="7"/>
    </row>
    <row r="648" spans="3:3" ht="13.2" x14ac:dyDescent="0.25">
      <c r="C648" s="7"/>
    </row>
    <row r="649" spans="3:3" ht="13.2" x14ac:dyDescent="0.25">
      <c r="C649" s="7"/>
    </row>
    <row r="650" spans="3:3" ht="13.2" x14ac:dyDescent="0.25">
      <c r="C650" s="7"/>
    </row>
    <row r="651" spans="3:3" ht="13.2" x14ac:dyDescent="0.25">
      <c r="C651" s="7"/>
    </row>
    <row r="652" spans="3:3" ht="13.2" x14ac:dyDescent="0.25">
      <c r="C652" s="7"/>
    </row>
    <row r="653" spans="3:3" ht="13.2" x14ac:dyDescent="0.25">
      <c r="C653" s="7"/>
    </row>
    <row r="654" spans="3:3" ht="13.2" x14ac:dyDescent="0.25">
      <c r="C654" s="7"/>
    </row>
    <row r="655" spans="3:3" ht="13.2" x14ac:dyDescent="0.25">
      <c r="C655" s="7"/>
    </row>
    <row r="656" spans="3:3" ht="13.2" x14ac:dyDescent="0.25">
      <c r="C656" s="7"/>
    </row>
    <row r="657" spans="3:3" ht="13.2" x14ac:dyDescent="0.25">
      <c r="C657" s="7"/>
    </row>
    <row r="658" spans="3:3" ht="13.2" x14ac:dyDescent="0.25">
      <c r="C658" s="7"/>
    </row>
    <row r="659" spans="3:3" ht="13.2" x14ac:dyDescent="0.25">
      <c r="C659" s="7"/>
    </row>
    <row r="660" spans="3:3" ht="13.2" x14ac:dyDescent="0.25">
      <c r="C660" s="7"/>
    </row>
    <row r="661" spans="3:3" ht="13.2" x14ac:dyDescent="0.25">
      <c r="C661" s="7"/>
    </row>
    <row r="662" spans="3:3" ht="13.2" x14ac:dyDescent="0.25">
      <c r="C662" s="7"/>
    </row>
    <row r="663" spans="3:3" ht="13.2" x14ac:dyDescent="0.25">
      <c r="C663" s="7"/>
    </row>
    <row r="664" spans="3:3" ht="13.2" x14ac:dyDescent="0.25">
      <c r="C664" s="7"/>
    </row>
    <row r="665" spans="3:3" ht="13.2" x14ac:dyDescent="0.25">
      <c r="C665" s="7"/>
    </row>
    <row r="666" spans="3:3" ht="13.2" x14ac:dyDescent="0.25">
      <c r="C666" s="7"/>
    </row>
    <row r="667" spans="3:3" ht="13.2" x14ac:dyDescent="0.25">
      <c r="C667" s="7"/>
    </row>
    <row r="668" spans="3:3" ht="13.2" x14ac:dyDescent="0.25">
      <c r="C668" s="7"/>
    </row>
    <row r="669" spans="3:3" ht="13.2" x14ac:dyDescent="0.25">
      <c r="C669" s="7"/>
    </row>
    <row r="670" spans="3:3" ht="13.2" x14ac:dyDescent="0.25">
      <c r="C670" s="7"/>
    </row>
    <row r="671" spans="3:3" ht="13.2" x14ac:dyDescent="0.25">
      <c r="C671" s="7"/>
    </row>
    <row r="672" spans="3:3" ht="13.2" x14ac:dyDescent="0.25">
      <c r="C672" s="7"/>
    </row>
    <row r="673" spans="3:3" ht="13.2" x14ac:dyDescent="0.25">
      <c r="C673" s="7"/>
    </row>
    <row r="674" spans="3:3" ht="13.2" x14ac:dyDescent="0.25">
      <c r="C674" s="7"/>
    </row>
    <row r="675" spans="3:3" ht="13.2" x14ac:dyDescent="0.25">
      <c r="C675" s="7"/>
    </row>
    <row r="676" spans="3:3" ht="13.2" x14ac:dyDescent="0.25">
      <c r="C676" s="7"/>
    </row>
    <row r="677" spans="3:3" ht="13.2" x14ac:dyDescent="0.25">
      <c r="C677" s="7"/>
    </row>
    <row r="678" spans="3:3" ht="13.2" x14ac:dyDescent="0.25">
      <c r="C678" s="7"/>
    </row>
    <row r="679" spans="3:3" ht="13.2" x14ac:dyDescent="0.25">
      <c r="C679" s="7"/>
    </row>
    <row r="680" spans="3:3" ht="13.2" x14ac:dyDescent="0.25">
      <c r="C680" s="7"/>
    </row>
    <row r="681" spans="3:3" ht="13.2" x14ac:dyDescent="0.25">
      <c r="C681" s="7"/>
    </row>
    <row r="682" spans="3:3" ht="13.2" x14ac:dyDescent="0.25">
      <c r="C682" s="7"/>
    </row>
    <row r="683" spans="3:3" ht="13.2" x14ac:dyDescent="0.25">
      <c r="C683" s="7"/>
    </row>
    <row r="684" spans="3:3" ht="13.2" x14ac:dyDescent="0.25">
      <c r="C684" s="7"/>
    </row>
    <row r="685" spans="3:3" ht="13.2" x14ac:dyDescent="0.25">
      <c r="C685" s="7"/>
    </row>
    <row r="686" spans="3:3" ht="13.2" x14ac:dyDescent="0.25">
      <c r="C686" s="7"/>
    </row>
    <row r="687" spans="3:3" ht="13.2" x14ac:dyDescent="0.25">
      <c r="C687" s="7"/>
    </row>
    <row r="688" spans="3:3" ht="13.2" x14ac:dyDescent="0.25">
      <c r="C688" s="7"/>
    </row>
    <row r="689" spans="3:3" ht="13.2" x14ac:dyDescent="0.25">
      <c r="C689" s="7"/>
    </row>
    <row r="690" spans="3:3" ht="13.2" x14ac:dyDescent="0.25">
      <c r="C690" s="7"/>
    </row>
    <row r="691" spans="3:3" ht="13.2" x14ac:dyDescent="0.25">
      <c r="C691" s="7"/>
    </row>
    <row r="692" spans="3:3" ht="13.2" x14ac:dyDescent="0.25">
      <c r="C692" s="7"/>
    </row>
    <row r="693" spans="3:3" ht="13.2" x14ac:dyDescent="0.25">
      <c r="C693" s="7"/>
    </row>
    <row r="694" spans="3:3" ht="13.2" x14ac:dyDescent="0.25">
      <c r="C694" s="7"/>
    </row>
    <row r="695" spans="3:3" ht="13.2" x14ac:dyDescent="0.25">
      <c r="C695" s="7"/>
    </row>
    <row r="696" spans="3:3" ht="13.2" x14ac:dyDescent="0.25">
      <c r="C696" s="7"/>
    </row>
    <row r="697" spans="3:3" ht="13.2" x14ac:dyDescent="0.25">
      <c r="C697" s="7"/>
    </row>
    <row r="698" spans="3:3" ht="13.2" x14ac:dyDescent="0.25">
      <c r="C698" s="7"/>
    </row>
    <row r="699" spans="3:3" ht="13.2" x14ac:dyDescent="0.25">
      <c r="C699" s="7"/>
    </row>
    <row r="700" spans="3:3" ht="13.2" x14ac:dyDescent="0.25">
      <c r="C700" s="7"/>
    </row>
    <row r="701" spans="3:3" ht="13.2" x14ac:dyDescent="0.25">
      <c r="C701" s="7"/>
    </row>
    <row r="702" spans="3:3" ht="13.2" x14ac:dyDescent="0.25">
      <c r="C702" s="7"/>
    </row>
    <row r="703" spans="3:3" ht="13.2" x14ac:dyDescent="0.25">
      <c r="C703" s="7"/>
    </row>
    <row r="704" spans="3:3" ht="13.2" x14ac:dyDescent="0.25">
      <c r="C704" s="7"/>
    </row>
    <row r="705" spans="3:3" ht="13.2" x14ac:dyDescent="0.25">
      <c r="C705" s="7"/>
    </row>
    <row r="706" spans="3:3" ht="13.2" x14ac:dyDescent="0.25">
      <c r="C706" s="7"/>
    </row>
    <row r="707" spans="3:3" ht="13.2" x14ac:dyDescent="0.25">
      <c r="C707" s="7"/>
    </row>
    <row r="708" spans="3:3" ht="13.2" x14ac:dyDescent="0.25">
      <c r="C708" s="7"/>
    </row>
    <row r="709" spans="3:3" ht="13.2" x14ac:dyDescent="0.25">
      <c r="C709" s="7"/>
    </row>
    <row r="710" spans="3:3" ht="13.2" x14ac:dyDescent="0.25">
      <c r="C710" s="7"/>
    </row>
    <row r="711" spans="3:3" ht="13.2" x14ac:dyDescent="0.25">
      <c r="C711" s="7"/>
    </row>
    <row r="712" spans="3:3" ht="13.2" x14ac:dyDescent="0.25">
      <c r="C712" s="7"/>
    </row>
    <row r="713" spans="3:3" ht="13.2" x14ac:dyDescent="0.25">
      <c r="C713" s="7"/>
    </row>
    <row r="714" spans="3:3" ht="13.2" x14ac:dyDescent="0.25">
      <c r="C714" s="7"/>
    </row>
    <row r="715" spans="3:3" ht="13.2" x14ac:dyDescent="0.25">
      <c r="C715" s="7"/>
    </row>
    <row r="716" spans="3:3" ht="13.2" x14ac:dyDescent="0.25">
      <c r="C716" s="7"/>
    </row>
    <row r="717" spans="3:3" ht="13.2" x14ac:dyDescent="0.25">
      <c r="C717" s="7"/>
    </row>
    <row r="718" spans="3:3" ht="13.2" x14ac:dyDescent="0.25">
      <c r="C718" s="7"/>
    </row>
    <row r="719" spans="3:3" ht="13.2" x14ac:dyDescent="0.25">
      <c r="C719" s="7"/>
    </row>
    <row r="720" spans="3:3" ht="13.2" x14ac:dyDescent="0.25">
      <c r="C720" s="7"/>
    </row>
    <row r="721" spans="3:3" ht="13.2" x14ac:dyDescent="0.25">
      <c r="C721" s="7"/>
    </row>
    <row r="722" spans="3:3" ht="13.2" x14ac:dyDescent="0.25">
      <c r="C722" s="7"/>
    </row>
    <row r="723" spans="3:3" ht="13.2" x14ac:dyDescent="0.25">
      <c r="C723" s="7"/>
    </row>
    <row r="724" spans="3:3" ht="13.2" x14ac:dyDescent="0.25">
      <c r="C724" s="7"/>
    </row>
    <row r="725" spans="3:3" ht="13.2" x14ac:dyDescent="0.25">
      <c r="C725" s="7"/>
    </row>
    <row r="726" spans="3:3" ht="13.2" x14ac:dyDescent="0.25">
      <c r="C726" s="7"/>
    </row>
    <row r="727" spans="3:3" ht="13.2" x14ac:dyDescent="0.25">
      <c r="C727" s="7"/>
    </row>
    <row r="728" spans="3:3" ht="13.2" x14ac:dyDescent="0.25">
      <c r="C728" s="7"/>
    </row>
    <row r="729" spans="3:3" ht="13.2" x14ac:dyDescent="0.25">
      <c r="C729" s="7"/>
    </row>
    <row r="730" spans="3:3" ht="13.2" x14ac:dyDescent="0.25">
      <c r="C730" s="7"/>
    </row>
    <row r="731" spans="3:3" ht="13.2" x14ac:dyDescent="0.25">
      <c r="C731" s="7"/>
    </row>
    <row r="732" spans="3:3" ht="13.2" x14ac:dyDescent="0.25">
      <c r="C732" s="7"/>
    </row>
    <row r="733" spans="3:3" ht="13.2" x14ac:dyDescent="0.25">
      <c r="C733" s="7"/>
    </row>
    <row r="734" spans="3:3" ht="13.2" x14ac:dyDescent="0.25">
      <c r="C734" s="7"/>
    </row>
    <row r="735" spans="3:3" ht="13.2" x14ac:dyDescent="0.25">
      <c r="C735" s="7"/>
    </row>
    <row r="736" spans="3:3" ht="13.2" x14ac:dyDescent="0.25">
      <c r="C736" s="7"/>
    </row>
    <row r="737" spans="3:3" ht="13.2" x14ac:dyDescent="0.25">
      <c r="C737" s="7"/>
    </row>
    <row r="738" spans="3:3" ht="13.2" x14ac:dyDescent="0.25">
      <c r="C738" s="7"/>
    </row>
    <row r="739" spans="3:3" ht="13.2" x14ac:dyDescent="0.25">
      <c r="C739" s="7"/>
    </row>
    <row r="740" spans="3:3" ht="13.2" x14ac:dyDescent="0.25">
      <c r="C740" s="7"/>
    </row>
    <row r="741" spans="3:3" ht="13.2" x14ac:dyDescent="0.25">
      <c r="C741" s="7"/>
    </row>
    <row r="742" spans="3:3" ht="13.2" x14ac:dyDescent="0.25">
      <c r="C742" s="7"/>
    </row>
    <row r="743" spans="3:3" ht="13.2" x14ac:dyDescent="0.25">
      <c r="C743" s="7"/>
    </row>
    <row r="744" spans="3:3" ht="13.2" x14ac:dyDescent="0.25">
      <c r="C744" s="7"/>
    </row>
    <row r="745" spans="3:3" ht="13.2" x14ac:dyDescent="0.25">
      <c r="C745" s="7"/>
    </row>
    <row r="746" spans="3:3" ht="13.2" x14ac:dyDescent="0.25">
      <c r="C746" s="7"/>
    </row>
    <row r="747" spans="3:3" ht="13.2" x14ac:dyDescent="0.25">
      <c r="C747" s="7"/>
    </row>
    <row r="748" spans="3:3" ht="13.2" x14ac:dyDescent="0.25">
      <c r="C748" s="7"/>
    </row>
    <row r="749" spans="3:3" ht="13.2" x14ac:dyDescent="0.25">
      <c r="C749" s="7"/>
    </row>
    <row r="750" spans="3:3" ht="13.2" x14ac:dyDescent="0.25">
      <c r="C750" s="7"/>
    </row>
    <row r="751" spans="3:3" ht="13.2" x14ac:dyDescent="0.25">
      <c r="C751" s="7"/>
    </row>
    <row r="752" spans="3:3" ht="13.2" x14ac:dyDescent="0.25">
      <c r="C752" s="7"/>
    </row>
    <row r="753" spans="3:3" ht="13.2" x14ac:dyDescent="0.25">
      <c r="C753" s="7"/>
    </row>
    <row r="754" spans="3:3" ht="13.2" x14ac:dyDescent="0.25">
      <c r="C754" s="7"/>
    </row>
    <row r="755" spans="3:3" ht="13.2" x14ac:dyDescent="0.25">
      <c r="C755" s="7"/>
    </row>
    <row r="756" spans="3:3" ht="13.2" x14ac:dyDescent="0.25">
      <c r="C756" s="7"/>
    </row>
    <row r="757" spans="3:3" ht="13.2" x14ac:dyDescent="0.25">
      <c r="C757" s="7"/>
    </row>
    <row r="758" spans="3:3" ht="13.2" x14ac:dyDescent="0.25">
      <c r="C758" s="7"/>
    </row>
    <row r="759" spans="3:3" ht="13.2" x14ac:dyDescent="0.25">
      <c r="C759" s="7"/>
    </row>
    <row r="760" spans="3:3" ht="13.2" x14ac:dyDescent="0.25">
      <c r="C760" s="7"/>
    </row>
    <row r="761" spans="3:3" ht="13.2" x14ac:dyDescent="0.25">
      <c r="C761" s="7"/>
    </row>
    <row r="762" spans="3:3" ht="13.2" x14ac:dyDescent="0.25">
      <c r="C762" s="7"/>
    </row>
    <row r="763" spans="3:3" ht="13.2" x14ac:dyDescent="0.25">
      <c r="C763" s="7"/>
    </row>
    <row r="764" spans="3:3" ht="13.2" x14ac:dyDescent="0.25">
      <c r="C764" s="7"/>
    </row>
    <row r="765" spans="3:3" ht="13.2" x14ac:dyDescent="0.25">
      <c r="C765" s="7"/>
    </row>
    <row r="766" spans="3:3" ht="13.2" x14ac:dyDescent="0.25">
      <c r="C766" s="7"/>
    </row>
    <row r="767" spans="3:3" ht="13.2" x14ac:dyDescent="0.25">
      <c r="C767" s="7"/>
    </row>
    <row r="768" spans="3:3" ht="13.2" x14ac:dyDescent="0.25">
      <c r="C768" s="7"/>
    </row>
    <row r="769" spans="3:3" ht="13.2" x14ac:dyDescent="0.25">
      <c r="C769" s="7"/>
    </row>
    <row r="770" spans="3:3" ht="13.2" x14ac:dyDescent="0.25">
      <c r="C770" s="7"/>
    </row>
    <row r="771" spans="3:3" ht="13.2" x14ac:dyDescent="0.25">
      <c r="C771" s="7"/>
    </row>
    <row r="772" spans="3:3" ht="13.2" x14ac:dyDescent="0.25">
      <c r="C772" s="7"/>
    </row>
    <row r="773" spans="3:3" ht="13.2" x14ac:dyDescent="0.25">
      <c r="C773" s="7"/>
    </row>
    <row r="774" spans="3:3" ht="13.2" x14ac:dyDescent="0.25">
      <c r="C774" s="7"/>
    </row>
    <row r="775" spans="3:3" ht="13.2" x14ac:dyDescent="0.25">
      <c r="C775" s="7"/>
    </row>
    <row r="776" spans="3:3" ht="13.2" x14ac:dyDescent="0.25">
      <c r="C776" s="7"/>
    </row>
    <row r="777" spans="3:3" ht="13.2" x14ac:dyDescent="0.25">
      <c r="C777" s="7"/>
    </row>
    <row r="778" spans="3:3" ht="13.2" x14ac:dyDescent="0.25">
      <c r="C778" s="7"/>
    </row>
    <row r="779" spans="3:3" ht="13.2" x14ac:dyDescent="0.25">
      <c r="C779" s="7"/>
    </row>
    <row r="780" spans="3:3" ht="13.2" x14ac:dyDescent="0.25">
      <c r="C780" s="7"/>
    </row>
    <row r="781" spans="3:3" ht="13.2" x14ac:dyDescent="0.25">
      <c r="C781" s="7"/>
    </row>
    <row r="782" spans="3:3" ht="13.2" x14ac:dyDescent="0.25">
      <c r="C782" s="7"/>
    </row>
    <row r="783" spans="3:3" ht="13.2" x14ac:dyDescent="0.25">
      <c r="C783" s="7"/>
    </row>
    <row r="784" spans="3:3" ht="13.2" x14ac:dyDescent="0.25">
      <c r="C784" s="7"/>
    </row>
    <row r="785" spans="3:3" ht="13.2" x14ac:dyDescent="0.25">
      <c r="C785" s="7"/>
    </row>
    <row r="786" spans="3:3" ht="13.2" x14ac:dyDescent="0.25">
      <c r="C786" s="7"/>
    </row>
    <row r="787" spans="3:3" ht="13.2" x14ac:dyDescent="0.25">
      <c r="C787" s="7"/>
    </row>
    <row r="788" spans="3:3" ht="13.2" x14ac:dyDescent="0.25">
      <c r="C788" s="7"/>
    </row>
    <row r="789" spans="3:3" ht="13.2" x14ac:dyDescent="0.25">
      <c r="C789" s="7"/>
    </row>
    <row r="790" spans="3:3" ht="13.2" x14ac:dyDescent="0.25">
      <c r="C790" s="7"/>
    </row>
    <row r="791" spans="3:3" ht="13.2" x14ac:dyDescent="0.25">
      <c r="C791" s="7"/>
    </row>
    <row r="792" spans="3:3" ht="13.2" x14ac:dyDescent="0.25">
      <c r="C792" s="7"/>
    </row>
    <row r="793" spans="3:3" ht="13.2" x14ac:dyDescent="0.25">
      <c r="C793" s="7"/>
    </row>
    <row r="794" spans="3:3" ht="13.2" x14ac:dyDescent="0.25">
      <c r="C794" s="7"/>
    </row>
    <row r="795" spans="3:3" ht="13.2" x14ac:dyDescent="0.25">
      <c r="C795" s="7"/>
    </row>
    <row r="796" spans="3:3" ht="13.2" x14ac:dyDescent="0.25">
      <c r="C796" s="7"/>
    </row>
    <row r="797" spans="3:3" ht="13.2" x14ac:dyDescent="0.25">
      <c r="C797" s="7"/>
    </row>
    <row r="798" spans="3:3" ht="13.2" x14ac:dyDescent="0.25">
      <c r="C798" s="7"/>
    </row>
    <row r="799" spans="3:3" ht="13.2" x14ac:dyDescent="0.25">
      <c r="C799" s="7"/>
    </row>
    <row r="800" spans="3:3" ht="13.2" x14ac:dyDescent="0.25">
      <c r="C800" s="7"/>
    </row>
    <row r="801" spans="3:3" ht="13.2" x14ac:dyDescent="0.25">
      <c r="C801" s="7"/>
    </row>
    <row r="802" spans="3:3" ht="13.2" x14ac:dyDescent="0.25">
      <c r="C802" s="7"/>
    </row>
    <row r="803" spans="3:3" ht="13.2" x14ac:dyDescent="0.25">
      <c r="C803" s="7"/>
    </row>
    <row r="804" spans="3:3" ht="13.2" x14ac:dyDescent="0.25">
      <c r="C804" s="7"/>
    </row>
    <row r="805" spans="3:3" ht="13.2" x14ac:dyDescent="0.25">
      <c r="C805" s="7"/>
    </row>
    <row r="806" spans="3:3" ht="13.2" x14ac:dyDescent="0.25">
      <c r="C806" s="7"/>
    </row>
    <row r="807" spans="3:3" ht="13.2" x14ac:dyDescent="0.25">
      <c r="C807" s="7"/>
    </row>
    <row r="808" spans="3:3" ht="13.2" x14ac:dyDescent="0.25">
      <c r="C808" s="7"/>
    </row>
    <row r="809" spans="3:3" ht="13.2" x14ac:dyDescent="0.25">
      <c r="C809" s="7"/>
    </row>
    <row r="810" spans="3:3" ht="13.2" x14ac:dyDescent="0.25">
      <c r="C810" s="7"/>
    </row>
    <row r="811" spans="3:3" ht="13.2" x14ac:dyDescent="0.25">
      <c r="C811" s="7"/>
    </row>
    <row r="812" spans="3:3" ht="13.2" x14ac:dyDescent="0.25">
      <c r="C812" s="7"/>
    </row>
    <row r="813" spans="3:3" ht="13.2" x14ac:dyDescent="0.25">
      <c r="C813" s="7"/>
    </row>
    <row r="814" spans="3:3" ht="13.2" x14ac:dyDescent="0.25">
      <c r="C814" s="7"/>
    </row>
    <row r="815" spans="3:3" ht="13.2" x14ac:dyDescent="0.25">
      <c r="C815" s="7"/>
    </row>
    <row r="816" spans="3:3" ht="13.2" x14ac:dyDescent="0.25">
      <c r="C816" s="7"/>
    </row>
    <row r="817" spans="3:3" ht="13.2" x14ac:dyDescent="0.25">
      <c r="C817" s="7"/>
    </row>
    <row r="818" spans="3:3" ht="13.2" x14ac:dyDescent="0.25">
      <c r="C818" s="7"/>
    </row>
    <row r="819" spans="3:3" ht="13.2" x14ac:dyDescent="0.25">
      <c r="C819" s="7"/>
    </row>
    <row r="820" spans="3:3" ht="13.2" x14ac:dyDescent="0.25">
      <c r="C820" s="7"/>
    </row>
    <row r="821" spans="3:3" ht="13.2" x14ac:dyDescent="0.25">
      <c r="C821" s="7"/>
    </row>
    <row r="822" spans="3:3" ht="13.2" x14ac:dyDescent="0.25">
      <c r="C822" s="7"/>
    </row>
    <row r="823" spans="3:3" ht="13.2" x14ac:dyDescent="0.25">
      <c r="C823" s="7"/>
    </row>
    <row r="824" spans="3:3" ht="13.2" x14ac:dyDescent="0.25">
      <c r="C824" s="7"/>
    </row>
    <row r="825" spans="3:3" ht="13.2" x14ac:dyDescent="0.25">
      <c r="C825" s="7"/>
    </row>
    <row r="826" spans="3:3" ht="13.2" x14ac:dyDescent="0.25">
      <c r="C826" s="7"/>
    </row>
    <row r="827" spans="3:3" ht="13.2" x14ac:dyDescent="0.25">
      <c r="C827" s="7"/>
    </row>
    <row r="828" spans="3:3" ht="13.2" x14ac:dyDescent="0.25">
      <c r="C828" s="7"/>
    </row>
    <row r="829" spans="3:3" ht="13.2" x14ac:dyDescent="0.25">
      <c r="C829" s="7"/>
    </row>
    <row r="830" spans="3:3" ht="13.2" x14ac:dyDescent="0.25">
      <c r="C830" s="7"/>
    </row>
    <row r="831" spans="3:3" ht="13.2" x14ac:dyDescent="0.25">
      <c r="C831" s="7"/>
    </row>
    <row r="832" spans="3:3" ht="13.2" x14ac:dyDescent="0.25">
      <c r="C832" s="7"/>
    </row>
    <row r="833" spans="3:3" ht="13.2" x14ac:dyDescent="0.25">
      <c r="C833" s="7"/>
    </row>
    <row r="834" spans="3:3" ht="13.2" x14ac:dyDescent="0.25">
      <c r="C834" s="7"/>
    </row>
    <row r="835" spans="3:3" ht="13.2" x14ac:dyDescent="0.25">
      <c r="C835" s="7"/>
    </row>
    <row r="836" spans="3:3" ht="13.2" x14ac:dyDescent="0.25">
      <c r="C836" s="7"/>
    </row>
    <row r="837" spans="3:3" ht="13.2" x14ac:dyDescent="0.25">
      <c r="C837" s="7"/>
    </row>
    <row r="838" spans="3:3" ht="13.2" x14ac:dyDescent="0.25">
      <c r="C838" s="7"/>
    </row>
    <row r="839" spans="3:3" ht="13.2" x14ac:dyDescent="0.25">
      <c r="C839" s="7"/>
    </row>
    <row r="840" spans="3:3" ht="13.2" x14ac:dyDescent="0.25">
      <c r="C840" s="7"/>
    </row>
    <row r="841" spans="3:3" ht="13.2" x14ac:dyDescent="0.25">
      <c r="C841" s="7"/>
    </row>
    <row r="842" spans="3:3" ht="13.2" x14ac:dyDescent="0.25">
      <c r="C842" s="7"/>
    </row>
    <row r="843" spans="3:3" ht="13.2" x14ac:dyDescent="0.25">
      <c r="C843" s="7"/>
    </row>
    <row r="844" spans="3:3" ht="13.2" x14ac:dyDescent="0.25">
      <c r="C844" s="7"/>
    </row>
    <row r="845" spans="3:3" ht="13.2" x14ac:dyDescent="0.25">
      <c r="C845" s="7"/>
    </row>
    <row r="846" spans="3:3" ht="13.2" x14ac:dyDescent="0.25">
      <c r="C846" s="7"/>
    </row>
    <row r="847" spans="3:3" ht="13.2" x14ac:dyDescent="0.25">
      <c r="C847" s="7"/>
    </row>
    <row r="848" spans="3:3" ht="13.2" x14ac:dyDescent="0.25">
      <c r="C848" s="7"/>
    </row>
    <row r="849" spans="3:3" ht="13.2" x14ac:dyDescent="0.25">
      <c r="C849" s="7"/>
    </row>
    <row r="850" spans="3:3" ht="13.2" x14ac:dyDescent="0.25">
      <c r="C850" s="7"/>
    </row>
    <row r="851" spans="3:3" ht="13.2" x14ac:dyDescent="0.25">
      <c r="C851" s="7"/>
    </row>
    <row r="852" spans="3:3" ht="13.2" x14ac:dyDescent="0.25">
      <c r="C852" s="7"/>
    </row>
    <row r="853" spans="3:3" ht="13.2" x14ac:dyDescent="0.25">
      <c r="C853" s="7"/>
    </row>
    <row r="854" spans="3:3" ht="13.2" x14ac:dyDescent="0.25">
      <c r="C854" s="7"/>
    </row>
    <row r="855" spans="3:3" ht="13.2" x14ac:dyDescent="0.25">
      <c r="C855" s="7"/>
    </row>
    <row r="856" spans="3:3" ht="13.2" x14ac:dyDescent="0.25">
      <c r="C856" s="7"/>
    </row>
    <row r="857" spans="3:3" ht="13.2" x14ac:dyDescent="0.25">
      <c r="C857" s="7"/>
    </row>
    <row r="858" spans="3:3" ht="13.2" x14ac:dyDescent="0.25">
      <c r="C858" s="7"/>
    </row>
    <row r="859" spans="3:3" ht="13.2" x14ac:dyDescent="0.25">
      <c r="C859" s="7"/>
    </row>
    <row r="860" spans="3:3" ht="13.2" x14ac:dyDescent="0.25">
      <c r="C860" s="7"/>
    </row>
    <row r="861" spans="3:3" ht="13.2" x14ac:dyDescent="0.25">
      <c r="C861" s="7"/>
    </row>
    <row r="862" spans="3:3" ht="13.2" x14ac:dyDescent="0.25">
      <c r="C862" s="7"/>
    </row>
    <row r="863" spans="3:3" ht="13.2" x14ac:dyDescent="0.25">
      <c r="C863" s="7"/>
    </row>
    <row r="864" spans="3:3" ht="13.2" x14ac:dyDescent="0.25">
      <c r="C864" s="7"/>
    </row>
    <row r="865" spans="3:3" ht="13.2" x14ac:dyDescent="0.25">
      <c r="C865" s="7"/>
    </row>
    <row r="866" spans="3:3" ht="13.2" x14ac:dyDescent="0.25">
      <c r="C866" s="7"/>
    </row>
    <row r="867" spans="3:3" ht="13.2" x14ac:dyDescent="0.25">
      <c r="C867" s="7"/>
    </row>
    <row r="868" spans="3:3" ht="13.2" x14ac:dyDescent="0.25">
      <c r="C868" s="7"/>
    </row>
    <row r="869" spans="3:3" ht="13.2" x14ac:dyDescent="0.25">
      <c r="C869" s="7"/>
    </row>
    <row r="870" spans="3:3" ht="13.2" x14ac:dyDescent="0.25">
      <c r="C870" s="7"/>
    </row>
    <row r="871" spans="3:3" ht="13.2" x14ac:dyDescent="0.25">
      <c r="C871" s="7"/>
    </row>
    <row r="872" spans="3:3" ht="13.2" x14ac:dyDescent="0.25">
      <c r="C872" s="7"/>
    </row>
    <row r="873" spans="3:3" ht="13.2" x14ac:dyDescent="0.25">
      <c r="C873" s="7"/>
    </row>
    <row r="874" spans="3:3" ht="13.2" x14ac:dyDescent="0.25">
      <c r="C874" s="7"/>
    </row>
    <row r="875" spans="3:3" ht="13.2" x14ac:dyDescent="0.25">
      <c r="C875" s="7"/>
    </row>
    <row r="876" spans="3:3" ht="13.2" x14ac:dyDescent="0.25">
      <c r="C876" s="7"/>
    </row>
    <row r="877" spans="3:3" ht="13.2" x14ac:dyDescent="0.25">
      <c r="C877" s="7"/>
    </row>
    <row r="878" spans="3:3" ht="13.2" x14ac:dyDescent="0.25">
      <c r="C878" s="7"/>
    </row>
    <row r="879" spans="3:3" ht="13.2" x14ac:dyDescent="0.25">
      <c r="C879" s="7"/>
    </row>
    <row r="880" spans="3:3" ht="13.2" x14ac:dyDescent="0.25">
      <c r="C880" s="7"/>
    </row>
    <row r="881" spans="3:3" ht="13.2" x14ac:dyDescent="0.25">
      <c r="C881" s="7"/>
    </row>
    <row r="882" spans="3:3" ht="13.2" x14ac:dyDescent="0.25">
      <c r="C882" s="7"/>
    </row>
    <row r="883" spans="3:3" ht="13.2" x14ac:dyDescent="0.25">
      <c r="C883" s="7"/>
    </row>
    <row r="884" spans="3:3" ht="13.2" x14ac:dyDescent="0.25">
      <c r="C884" s="7"/>
    </row>
    <row r="885" spans="3:3" ht="13.2" x14ac:dyDescent="0.25">
      <c r="C885" s="7"/>
    </row>
    <row r="886" spans="3:3" ht="13.2" x14ac:dyDescent="0.25">
      <c r="C886" s="7"/>
    </row>
    <row r="887" spans="3:3" ht="13.2" x14ac:dyDescent="0.25">
      <c r="C887" s="7"/>
    </row>
    <row r="888" spans="3:3" ht="13.2" x14ac:dyDescent="0.25">
      <c r="C888" s="7"/>
    </row>
    <row r="889" spans="3:3" ht="13.2" x14ac:dyDescent="0.25">
      <c r="C889" s="7"/>
    </row>
    <row r="890" spans="3:3" ht="13.2" x14ac:dyDescent="0.25">
      <c r="C890" s="7"/>
    </row>
    <row r="891" spans="3:3" ht="13.2" x14ac:dyDescent="0.25">
      <c r="C891" s="7"/>
    </row>
    <row r="892" spans="3:3" ht="13.2" x14ac:dyDescent="0.25">
      <c r="C892" s="7"/>
    </row>
    <row r="893" spans="3:3" ht="13.2" x14ac:dyDescent="0.25">
      <c r="C893" s="7"/>
    </row>
    <row r="894" spans="3:3" ht="13.2" x14ac:dyDescent="0.25">
      <c r="C894" s="7"/>
    </row>
    <row r="895" spans="3:3" ht="13.2" x14ac:dyDescent="0.25">
      <c r="C895" s="7"/>
    </row>
    <row r="896" spans="3:3" ht="13.2" x14ac:dyDescent="0.25">
      <c r="C896" s="7"/>
    </row>
    <row r="897" spans="3:3" ht="13.2" x14ac:dyDescent="0.25">
      <c r="C897" s="7"/>
    </row>
    <row r="898" spans="3:3" ht="13.2" x14ac:dyDescent="0.25">
      <c r="C898" s="7"/>
    </row>
    <row r="899" spans="3:3" ht="13.2" x14ac:dyDescent="0.25">
      <c r="C899" s="7"/>
    </row>
    <row r="900" spans="3:3" ht="13.2" x14ac:dyDescent="0.25">
      <c r="C900" s="7"/>
    </row>
    <row r="901" spans="3:3" ht="13.2" x14ac:dyDescent="0.25">
      <c r="C901" s="7"/>
    </row>
    <row r="902" spans="3:3" ht="13.2" x14ac:dyDescent="0.25">
      <c r="C902" s="7"/>
    </row>
    <row r="903" spans="3:3" ht="13.2" x14ac:dyDescent="0.25">
      <c r="C903" s="7"/>
    </row>
    <row r="904" spans="3:3" ht="13.2" x14ac:dyDescent="0.25">
      <c r="C904" s="7"/>
    </row>
    <row r="905" spans="3:3" ht="13.2" x14ac:dyDescent="0.25">
      <c r="C905" s="7"/>
    </row>
    <row r="906" spans="3:3" ht="13.2" x14ac:dyDescent="0.25">
      <c r="C906" s="7"/>
    </row>
    <row r="907" spans="3:3" ht="13.2" x14ac:dyDescent="0.25">
      <c r="C907" s="7"/>
    </row>
    <row r="908" spans="3:3" ht="13.2" x14ac:dyDescent="0.25">
      <c r="C908" s="7"/>
    </row>
    <row r="909" spans="3:3" ht="13.2" x14ac:dyDescent="0.25">
      <c r="C909" s="7"/>
    </row>
    <row r="910" spans="3:3" ht="13.2" x14ac:dyDescent="0.25">
      <c r="C910" s="7"/>
    </row>
    <row r="911" spans="3:3" ht="13.2" x14ac:dyDescent="0.25">
      <c r="C911" s="7"/>
    </row>
    <row r="912" spans="3:3" ht="13.2" x14ac:dyDescent="0.25">
      <c r="C912" s="7"/>
    </row>
    <row r="913" spans="3:3" ht="13.2" x14ac:dyDescent="0.25">
      <c r="C913" s="7"/>
    </row>
    <row r="914" spans="3:3" ht="13.2" x14ac:dyDescent="0.25">
      <c r="C914" s="7"/>
    </row>
    <row r="915" spans="3:3" ht="13.2" x14ac:dyDescent="0.25">
      <c r="C915" s="7"/>
    </row>
    <row r="916" spans="3:3" ht="13.2" x14ac:dyDescent="0.25">
      <c r="C916" s="7"/>
    </row>
    <row r="917" spans="3:3" ht="13.2" x14ac:dyDescent="0.25">
      <c r="C917" s="7"/>
    </row>
    <row r="918" spans="3:3" ht="13.2" x14ac:dyDescent="0.25">
      <c r="C918" s="7"/>
    </row>
    <row r="919" spans="3:3" ht="13.2" x14ac:dyDescent="0.25">
      <c r="C919" s="7"/>
    </row>
    <row r="920" spans="3:3" ht="13.2" x14ac:dyDescent="0.25">
      <c r="C920" s="7"/>
    </row>
    <row r="921" spans="3:3" ht="13.2" x14ac:dyDescent="0.25">
      <c r="C921" s="7"/>
    </row>
    <row r="922" spans="3:3" ht="13.2" x14ac:dyDescent="0.25">
      <c r="C922" s="7"/>
    </row>
    <row r="923" spans="3:3" ht="13.2" x14ac:dyDescent="0.25">
      <c r="C923" s="7"/>
    </row>
    <row r="924" spans="3:3" ht="13.2" x14ac:dyDescent="0.25">
      <c r="C924" s="7"/>
    </row>
    <row r="925" spans="3:3" ht="13.2" x14ac:dyDescent="0.25">
      <c r="C925" s="7"/>
    </row>
    <row r="926" spans="3:3" ht="13.2" x14ac:dyDescent="0.25">
      <c r="C926" s="7"/>
    </row>
    <row r="927" spans="3:3" ht="13.2" x14ac:dyDescent="0.25">
      <c r="C927" s="7"/>
    </row>
    <row r="928" spans="3:3" ht="13.2" x14ac:dyDescent="0.25">
      <c r="C928" s="7"/>
    </row>
    <row r="929" spans="3:3" ht="13.2" x14ac:dyDescent="0.25">
      <c r="C929" s="7"/>
    </row>
    <row r="930" spans="3:3" ht="13.2" x14ac:dyDescent="0.25">
      <c r="C930" s="7"/>
    </row>
    <row r="931" spans="3:3" ht="13.2" x14ac:dyDescent="0.25">
      <c r="C931" s="7"/>
    </row>
    <row r="932" spans="3:3" ht="13.2" x14ac:dyDescent="0.25">
      <c r="C932" s="7"/>
    </row>
    <row r="933" spans="3:3" ht="13.2" x14ac:dyDescent="0.25">
      <c r="C933" s="7"/>
    </row>
    <row r="934" spans="3:3" ht="13.2" x14ac:dyDescent="0.25">
      <c r="C934" s="7"/>
    </row>
    <row r="935" spans="3:3" ht="13.2" x14ac:dyDescent="0.25">
      <c r="C935" s="7"/>
    </row>
    <row r="936" spans="3:3" ht="13.2" x14ac:dyDescent="0.25">
      <c r="C936" s="7"/>
    </row>
    <row r="937" spans="3:3" ht="13.2" x14ac:dyDescent="0.25">
      <c r="C937" s="7"/>
    </row>
    <row r="938" spans="3:3" ht="13.2" x14ac:dyDescent="0.25">
      <c r="C938" s="7"/>
    </row>
    <row r="939" spans="3:3" ht="13.2" x14ac:dyDescent="0.25">
      <c r="C939" s="7"/>
    </row>
    <row r="940" spans="3:3" ht="13.2" x14ac:dyDescent="0.25">
      <c r="C940" s="7"/>
    </row>
    <row r="941" spans="3:3" ht="13.2" x14ac:dyDescent="0.25">
      <c r="C941" s="7"/>
    </row>
    <row r="942" spans="3:3" ht="13.2" x14ac:dyDescent="0.25">
      <c r="C942" s="7"/>
    </row>
    <row r="943" spans="3:3" ht="13.2" x14ac:dyDescent="0.25">
      <c r="C943" s="7"/>
    </row>
    <row r="944" spans="3:3" ht="13.2" x14ac:dyDescent="0.25">
      <c r="C944" s="7"/>
    </row>
    <row r="945" spans="3:3" ht="13.2" x14ac:dyDescent="0.25">
      <c r="C945" s="7"/>
    </row>
    <row r="946" spans="3:3" ht="13.2" x14ac:dyDescent="0.25">
      <c r="C946" s="7"/>
    </row>
    <row r="947" spans="3:3" ht="13.2" x14ac:dyDescent="0.25">
      <c r="C947" s="7"/>
    </row>
    <row r="948" spans="3:3" ht="13.2" x14ac:dyDescent="0.25">
      <c r="C948" s="7"/>
    </row>
    <row r="949" spans="3:3" ht="13.2" x14ac:dyDescent="0.25">
      <c r="C949" s="7"/>
    </row>
    <row r="950" spans="3:3" ht="13.2" x14ac:dyDescent="0.25">
      <c r="C950" s="7"/>
    </row>
    <row r="951" spans="3:3" ht="13.2" x14ac:dyDescent="0.25">
      <c r="C951" s="7"/>
    </row>
    <row r="952" spans="3:3" ht="13.2" x14ac:dyDescent="0.25">
      <c r="C952" s="7"/>
    </row>
    <row r="953" spans="3:3" ht="13.2" x14ac:dyDescent="0.25">
      <c r="C953" s="7"/>
    </row>
    <row r="954" spans="3:3" ht="13.2" x14ac:dyDescent="0.25">
      <c r="C954" s="7"/>
    </row>
    <row r="955" spans="3:3" ht="13.2" x14ac:dyDescent="0.25">
      <c r="C955" s="7"/>
    </row>
    <row r="956" spans="3:3" ht="13.2" x14ac:dyDescent="0.25">
      <c r="C956" s="7"/>
    </row>
    <row r="957" spans="3:3" ht="13.2" x14ac:dyDescent="0.25">
      <c r="C957" s="7"/>
    </row>
    <row r="958" spans="3:3" ht="13.2" x14ac:dyDescent="0.25">
      <c r="C958" s="7"/>
    </row>
    <row r="959" spans="3:3" ht="13.2" x14ac:dyDescent="0.25">
      <c r="C959" s="7"/>
    </row>
    <row r="960" spans="3:3" ht="13.2" x14ac:dyDescent="0.25">
      <c r="C960" s="7"/>
    </row>
    <row r="961" spans="3:3" ht="13.2" x14ac:dyDescent="0.25">
      <c r="C961" s="7"/>
    </row>
    <row r="962" spans="3:3" ht="13.2" x14ac:dyDescent="0.25">
      <c r="C962" s="7"/>
    </row>
    <row r="963" spans="3:3" ht="13.2" x14ac:dyDescent="0.25">
      <c r="C963" s="7"/>
    </row>
    <row r="964" spans="3:3" ht="13.2" x14ac:dyDescent="0.25">
      <c r="C964" s="7"/>
    </row>
    <row r="965" spans="3:3" ht="13.2" x14ac:dyDescent="0.25">
      <c r="C965" s="7"/>
    </row>
    <row r="966" spans="3:3" ht="13.2" x14ac:dyDescent="0.25">
      <c r="C966" s="7"/>
    </row>
    <row r="967" spans="3:3" ht="13.2" x14ac:dyDescent="0.25">
      <c r="C967" s="7"/>
    </row>
    <row r="968" spans="3:3" ht="13.2" x14ac:dyDescent="0.25">
      <c r="C968" s="7"/>
    </row>
    <row r="969" spans="3:3" ht="13.2" x14ac:dyDescent="0.25">
      <c r="C969" s="7"/>
    </row>
    <row r="970" spans="3:3" ht="13.2" x14ac:dyDescent="0.25">
      <c r="C970" s="7"/>
    </row>
    <row r="971" spans="3:3" ht="13.2" x14ac:dyDescent="0.25">
      <c r="C971" s="7"/>
    </row>
    <row r="972" spans="3:3" ht="13.2" x14ac:dyDescent="0.25">
      <c r="C972" s="7"/>
    </row>
    <row r="973" spans="3:3" ht="13.2" x14ac:dyDescent="0.25">
      <c r="C973" s="7"/>
    </row>
    <row r="974" spans="3:3" ht="13.2" x14ac:dyDescent="0.25">
      <c r="C974" s="7"/>
    </row>
    <row r="975" spans="3:3" ht="13.2" x14ac:dyDescent="0.25">
      <c r="C975" s="7"/>
    </row>
    <row r="976" spans="3:3" ht="13.2" x14ac:dyDescent="0.25">
      <c r="C976" s="7"/>
    </row>
    <row r="977" spans="3:3" ht="13.2" x14ac:dyDescent="0.25">
      <c r="C977" s="7"/>
    </row>
    <row r="978" spans="3:3" ht="13.2" x14ac:dyDescent="0.25">
      <c r="C978" s="7"/>
    </row>
    <row r="979" spans="3:3" ht="13.2" x14ac:dyDescent="0.25">
      <c r="C979" s="7"/>
    </row>
    <row r="980" spans="3:3" ht="13.2" x14ac:dyDescent="0.25">
      <c r="C980" s="7"/>
    </row>
    <row r="981" spans="3:3" ht="13.2" x14ac:dyDescent="0.25">
      <c r="C981" s="7"/>
    </row>
    <row r="982" spans="3:3" ht="13.2" x14ac:dyDescent="0.25">
      <c r="C982" s="7"/>
    </row>
    <row r="983" spans="3:3" ht="13.2" x14ac:dyDescent="0.25">
      <c r="C983" s="7"/>
    </row>
    <row r="984" spans="3:3" ht="13.2" x14ac:dyDescent="0.25">
      <c r="C984" s="7"/>
    </row>
    <row r="985" spans="3:3" ht="13.2" x14ac:dyDescent="0.25">
      <c r="C985" s="7"/>
    </row>
    <row r="986" spans="3:3" ht="13.2" x14ac:dyDescent="0.25">
      <c r="C986" s="7"/>
    </row>
    <row r="987" spans="3:3" ht="13.2" x14ac:dyDescent="0.25">
      <c r="C987" s="7"/>
    </row>
    <row r="988" spans="3:3" ht="13.2" x14ac:dyDescent="0.25">
      <c r="C988" s="7"/>
    </row>
    <row r="989" spans="3:3" ht="13.2" x14ac:dyDescent="0.25">
      <c r="C989" s="7"/>
    </row>
    <row r="990" spans="3:3" ht="13.2" x14ac:dyDescent="0.25">
      <c r="C990" s="7"/>
    </row>
    <row r="991" spans="3:3" ht="13.2" x14ac:dyDescent="0.25">
      <c r="C991" s="7"/>
    </row>
    <row r="992" spans="3:3" ht="13.2" x14ac:dyDescent="0.25">
      <c r="C992" s="7"/>
    </row>
    <row r="993" spans="3:3" ht="13.2" x14ac:dyDescent="0.25">
      <c r="C993" s="7"/>
    </row>
    <row r="994" spans="3:3" ht="13.2" x14ac:dyDescent="0.25">
      <c r="C994" s="7"/>
    </row>
    <row r="995" spans="3:3" ht="13.2" x14ac:dyDescent="0.25">
      <c r="C995" s="7"/>
    </row>
    <row r="996" spans="3:3" ht="13.2" x14ac:dyDescent="0.25">
      <c r="C996" s="7"/>
    </row>
    <row r="997" spans="3:3" ht="13.2" x14ac:dyDescent="0.25">
      <c r="C997" s="7"/>
    </row>
    <row r="998" spans="3:3" ht="13.2" x14ac:dyDescent="0.25">
      <c r="C998" s="7"/>
    </row>
    <row r="999" spans="3:3" ht="13.2" x14ac:dyDescent="0.25">
      <c r="C999" s="7"/>
    </row>
    <row r="1000" spans="3:3" ht="13.2" x14ac:dyDescent="0.25">
      <c r="C1000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4140625" defaultRowHeight="15.75" customHeight="1" x14ac:dyDescent="0.25"/>
  <sheetData>
    <row r="1" spans="1:3" x14ac:dyDescent="0.25">
      <c r="A1" s="5" t="s">
        <v>240</v>
      </c>
      <c r="C1" s="5" t="s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 Data</vt:lpstr>
      <vt:lpstr>1880Survey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 Fox</cp:lastModifiedBy>
  <dcterms:modified xsi:type="dcterms:W3CDTF">2021-01-26T23:12:45Z</dcterms:modified>
</cp:coreProperties>
</file>