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3060" yWindow="2860" windowWidth="24720" windowHeight="2332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9" i="1" l="1"/>
  <c r="D49" i="1"/>
  <c r="F49" i="1"/>
  <c r="E12" i="1"/>
  <c r="E13" i="1"/>
  <c r="E14" i="1"/>
  <c r="E26" i="1"/>
  <c r="E27" i="1"/>
  <c r="E28" i="1"/>
  <c r="E40" i="1"/>
  <c r="E41" i="1"/>
  <c r="E42" i="1"/>
  <c r="E49" i="1"/>
  <c r="C48" i="1"/>
  <c r="D48" i="1"/>
  <c r="F48" i="1"/>
  <c r="E9" i="1"/>
  <c r="E10" i="1"/>
  <c r="E11" i="1"/>
  <c r="E23" i="1"/>
  <c r="E24" i="1"/>
  <c r="E25" i="1"/>
  <c r="E37" i="1"/>
  <c r="E38" i="1"/>
  <c r="E39" i="1"/>
  <c r="E48" i="1"/>
  <c r="C47" i="1"/>
  <c r="D47" i="1"/>
  <c r="F47" i="1"/>
  <c r="E6" i="1"/>
  <c r="E7" i="1"/>
  <c r="E8" i="1"/>
  <c r="E20" i="1"/>
  <c r="E21" i="1"/>
  <c r="E22" i="1"/>
  <c r="E34" i="1"/>
  <c r="E35" i="1"/>
  <c r="E36" i="1"/>
  <c r="E47" i="1"/>
  <c r="C46" i="1"/>
  <c r="D46" i="1"/>
  <c r="F46" i="1"/>
  <c r="E3" i="1"/>
  <c r="E4" i="1"/>
  <c r="E5" i="1"/>
  <c r="E17" i="1"/>
  <c r="E18" i="1"/>
  <c r="E19" i="1"/>
  <c r="E31" i="1"/>
  <c r="E32" i="1"/>
  <c r="E33" i="1"/>
  <c r="E46" i="1"/>
  <c r="C45" i="1"/>
  <c r="D45" i="1"/>
  <c r="F45" i="1"/>
  <c r="E45" i="1"/>
  <c r="C44" i="1"/>
  <c r="D44" i="1"/>
  <c r="F44" i="1"/>
  <c r="E44" i="1"/>
</calcChain>
</file>

<file path=xl/sharedStrings.xml><?xml version="1.0" encoding="utf-8"?>
<sst xmlns="http://schemas.openxmlformats.org/spreadsheetml/2006/main" count="56" uniqueCount="32">
  <si>
    <t>20 to 24 years</t>
  </si>
  <si>
    <t>25 to 29 years</t>
  </si>
  <si>
    <t>30 to 34 years</t>
  </si>
  <si>
    <t>35 to 39 years</t>
  </si>
  <si>
    <t>40 to 44 years</t>
  </si>
  <si>
    <t>45 to 49 years</t>
  </si>
  <si>
    <t>50 to 54 years</t>
  </si>
  <si>
    <t>55 to 59 years</t>
  </si>
  <si>
    <t>60 to 64 years</t>
  </si>
  <si>
    <t>65 to 74 years</t>
  </si>
  <si>
    <t>75 to 84 years</t>
  </si>
  <si>
    <t>85 years and over</t>
  </si>
  <si>
    <t>cohort</t>
  </si>
  <si>
    <t>Never Married</t>
  </si>
  <si>
    <t>males</t>
  </si>
  <si>
    <t>females</t>
  </si>
  <si>
    <t>Widowed</t>
  </si>
  <si>
    <t>Divorced</t>
  </si>
  <si>
    <t>diff</t>
  </si>
  <si>
    <t>TOTALS</t>
  </si>
  <si>
    <t>20-29</t>
  </si>
  <si>
    <t>20-34</t>
  </si>
  <si>
    <t>35-49</t>
  </si>
  <si>
    <t>50-64</t>
  </si>
  <si>
    <t>65+</t>
  </si>
  <si>
    <t>Men 20-29</t>
  </si>
  <si>
    <t>Men 20-34</t>
  </si>
  <si>
    <t>Men 35-49</t>
  </si>
  <si>
    <t>Men 50-64</t>
  </si>
  <si>
    <t>All men</t>
  </si>
  <si>
    <t>Men 65+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</si>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</sst>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333333"/>
      <name val="Calibri"/>
    </font>
    <font>
      <sz val="12"/>
      <color theme="1"/>
      <name val="Calibri"/>
    </font>
    <font>
      <b/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5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4" fillId="0" borderId="0" xfId="0" applyFont="1"/>
    <xf numFmtId="0" fontId="5" fillId="0" borderId="0" xfId="0" applyFont="1"/>
    <xf numFmtId="0" fontId="5" fillId="2" borderId="0" xfId="0" applyFont="1" applyFill="1"/>
    <xf numFmtId="3" fontId="4" fillId="0" borderId="0" xfId="0" applyNumberFormat="1" applyFont="1"/>
    <xf numFmtId="3" fontId="5" fillId="0" borderId="0" xfId="0" applyNumberFormat="1" applyFont="1"/>
    <xf numFmtId="10" fontId="5" fillId="0" borderId="0" xfId="1" applyNumberFormat="1" applyFont="1"/>
    <xf numFmtId="164" fontId="5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0" fontId="6" fillId="0" borderId="0" xfId="0" applyFont="1" applyAlignment="1">
      <alignment horizontal="left" vertical="center"/>
    </xf>
  </cellXfs>
  <cellStyles count="5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P32" sqref="J21:P32"/>
    </sheetView>
  </sheetViews>
  <sheetFormatPr baseColWidth="10" defaultRowHeight="15" x14ac:dyDescent="0"/>
  <cols>
    <col min="1" max="1" width="2.5" style="2" customWidth="1"/>
    <col min="2" max="2" width="10.83203125" style="2"/>
    <col min="3" max="3" width="13" style="2" bestFit="1" customWidth="1"/>
    <col min="4" max="9" width="10.83203125" style="2"/>
    <col min="10" max="10" width="16.83203125" style="2" bestFit="1" customWidth="1"/>
    <col min="11" max="16384" width="10.83203125" style="2"/>
  </cols>
  <sheetData>
    <row r="1" spans="1:5">
      <c r="B1" s="3" t="s">
        <v>12</v>
      </c>
      <c r="C1" s="3" t="s">
        <v>14</v>
      </c>
      <c r="D1" s="3" t="s">
        <v>15</v>
      </c>
      <c r="E1" s="3" t="s">
        <v>18</v>
      </c>
    </row>
    <row r="2" spans="1:5">
      <c r="A2" s="2" t="s">
        <v>13</v>
      </c>
    </row>
    <row r="3" spans="1:5">
      <c r="B3" s="1" t="s">
        <v>0</v>
      </c>
      <c r="C3" s="4">
        <v>24679</v>
      </c>
      <c r="D3" s="4">
        <v>25266</v>
      </c>
      <c r="E3" s="5">
        <f>C3-D3</f>
        <v>-587</v>
      </c>
    </row>
    <row r="4" spans="1:5">
      <c r="B4" s="1" t="s">
        <v>1</v>
      </c>
      <c r="C4" s="4">
        <v>45035</v>
      </c>
      <c r="D4" s="4">
        <v>39742</v>
      </c>
      <c r="E4" s="5">
        <f>C4-D4</f>
        <v>5293</v>
      </c>
    </row>
    <row r="5" spans="1:5">
      <c r="B5" s="1" t="s">
        <v>2</v>
      </c>
      <c r="C5" s="4">
        <v>31414</v>
      </c>
      <c r="D5" s="4">
        <v>23396</v>
      </c>
      <c r="E5" s="5">
        <f>C5-D5</f>
        <v>8018</v>
      </c>
    </row>
    <row r="6" spans="1:5">
      <c r="B6" s="1" t="s">
        <v>3</v>
      </c>
      <c r="C6" s="4">
        <v>17754</v>
      </c>
      <c r="D6" s="4">
        <v>11946</v>
      </c>
      <c r="E6" s="5">
        <f>C6-D6</f>
        <v>5808</v>
      </c>
    </row>
    <row r="7" spans="1:5">
      <c r="B7" s="1" t="s">
        <v>4</v>
      </c>
      <c r="C7" s="4">
        <v>13761</v>
      </c>
      <c r="D7" s="4">
        <v>9430</v>
      </c>
      <c r="E7" s="5">
        <f>C7-D7</f>
        <v>4331</v>
      </c>
    </row>
    <row r="8" spans="1:5">
      <c r="B8" s="1" t="s">
        <v>5</v>
      </c>
      <c r="C8" s="4">
        <v>13906</v>
      </c>
      <c r="D8" s="4">
        <v>6866</v>
      </c>
      <c r="E8" s="5">
        <f>C8-D8</f>
        <v>7040</v>
      </c>
    </row>
    <row r="9" spans="1:5">
      <c r="B9" s="1" t="s">
        <v>6</v>
      </c>
      <c r="C9" s="4">
        <v>11654</v>
      </c>
      <c r="D9" s="4">
        <v>6459</v>
      </c>
      <c r="E9" s="5">
        <f>C9-D9</f>
        <v>5195</v>
      </c>
    </row>
    <row r="10" spans="1:5">
      <c r="B10" s="1" t="s">
        <v>7</v>
      </c>
      <c r="C10" s="4">
        <v>7407</v>
      </c>
      <c r="D10" s="4">
        <v>4217</v>
      </c>
      <c r="E10" s="5">
        <f>C10-D10</f>
        <v>3190</v>
      </c>
    </row>
    <row r="11" spans="1:5">
      <c r="B11" s="1" t="s">
        <v>8</v>
      </c>
      <c r="C11" s="4">
        <v>8315</v>
      </c>
      <c r="D11" s="4">
        <v>4582</v>
      </c>
      <c r="E11" s="5">
        <f>C11-D11</f>
        <v>3733</v>
      </c>
    </row>
    <row r="12" spans="1:5">
      <c r="B12" s="1" t="s">
        <v>9</v>
      </c>
      <c r="C12" s="4">
        <v>6115</v>
      </c>
      <c r="D12" s="4">
        <v>5211</v>
      </c>
      <c r="E12" s="5">
        <f>C12-D12</f>
        <v>904</v>
      </c>
    </row>
    <row r="13" spans="1:5">
      <c r="B13" s="1" t="s">
        <v>10</v>
      </c>
      <c r="C13" s="4">
        <v>2096</v>
      </c>
      <c r="D13" s="4">
        <v>2627</v>
      </c>
      <c r="E13" s="5">
        <f>C13-D13</f>
        <v>-531</v>
      </c>
    </row>
    <row r="14" spans="1:5">
      <c r="B14" s="1" t="s">
        <v>11</v>
      </c>
      <c r="C14" s="1">
        <v>652</v>
      </c>
      <c r="D14" s="4">
        <v>1309</v>
      </c>
      <c r="E14" s="5">
        <f>C14-D14</f>
        <v>-657</v>
      </c>
    </row>
    <row r="16" spans="1:5">
      <c r="A16" s="2" t="s">
        <v>16</v>
      </c>
    </row>
    <row r="17" spans="1:5">
      <c r="B17" s="1" t="s">
        <v>0</v>
      </c>
      <c r="C17" s="1">
        <v>62</v>
      </c>
      <c r="D17" s="1">
        <v>0</v>
      </c>
      <c r="E17" s="5">
        <f t="shared" ref="E17:E28" si="0">C17-D17</f>
        <v>62</v>
      </c>
    </row>
    <row r="18" spans="1:5">
      <c r="B18" s="1" t="s">
        <v>1</v>
      </c>
      <c r="C18" s="1">
        <v>0</v>
      </c>
      <c r="D18" s="1">
        <v>0</v>
      </c>
      <c r="E18" s="5">
        <f t="shared" si="0"/>
        <v>0</v>
      </c>
    </row>
    <row r="19" spans="1:5">
      <c r="B19" s="1" t="s">
        <v>2</v>
      </c>
      <c r="C19" s="1">
        <v>108</v>
      </c>
      <c r="D19" s="1">
        <v>0</v>
      </c>
      <c r="E19" s="5">
        <f t="shared" si="0"/>
        <v>108</v>
      </c>
    </row>
    <row r="20" spans="1:5">
      <c r="B20" s="1" t="s">
        <v>3</v>
      </c>
      <c r="C20" s="1">
        <v>106</v>
      </c>
      <c r="D20" s="1">
        <v>80</v>
      </c>
      <c r="E20" s="5">
        <f t="shared" si="0"/>
        <v>26</v>
      </c>
    </row>
    <row r="21" spans="1:5">
      <c r="B21" s="1" t="s">
        <v>4</v>
      </c>
      <c r="C21" s="1">
        <v>0</v>
      </c>
      <c r="D21" s="1">
        <v>300</v>
      </c>
      <c r="E21" s="5">
        <f t="shared" si="0"/>
        <v>-300</v>
      </c>
    </row>
    <row r="22" spans="1:5">
      <c r="B22" s="1" t="s">
        <v>5</v>
      </c>
      <c r="C22" s="1">
        <v>264</v>
      </c>
      <c r="D22" s="1">
        <v>226</v>
      </c>
      <c r="E22" s="5">
        <f t="shared" si="0"/>
        <v>38</v>
      </c>
    </row>
    <row r="23" spans="1:5">
      <c r="B23" s="1" t="s">
        <v>6</v>
      </c>
      <c r="C23" s="1">
        <v>324</v>
      </c>
      <c r="D23" s="1">
        <v>646</v>
      </c>
      <c r="E23" s="5">
        <f t="shared" si="0"/>
        <v>-322</v>
      </c>
    </row>
    <row r="24" spans="1:5">
      <c r="B24" s="1" t="s">
        <v>7</v>
      </c>
      <c r="C24" s="1">
        <v>204</v>
      </c>
      <c r="D24" s="4">
        <v>1282</v>
      </c>
      <c r="E24" s="5">
        <f t="shared" si="0"/>
        <v>-1078</v>
      </c>
    </row>
    <row r="25" spans="1:5">
      <c r="B25" s="1" t="s">
        <v>8</v>
      </c>
      <c r="C25" s="1">
        <v>590</v>
      </c>
      <c r="D25" s="4">
        <v>2684</v>
      </c>
      <c r="E25" s="5">
        <f t="shared" si="0"/>
        <v>-2094</v>
      </c>
    </row>
    <row r="26" spans="1:5">
      <c r="B26" s="1" t="s">
        <v>9</v>
      </c>
      <c r="C26" s="1">
        <v>781</v>
      </c>
      <c r="D26" s="4">
        <v>5823</v>
      </c>
      <c r="E26" s="5">
        <f t="shared" si="0"/>
        <v>-5042</v>
      </c>
    </row>
    <row r="27" spans="1:5">
      <c r="B27" s="1" t="s">
        <v>10</v>
      </c>
      <c r="C27" s="4">
        <v>2258</v>
      </c>
      <c r="D27" s="4">
        <v>8157</v>
      </c>
      <c r="E27" s="5">
        <f t="shared" si="0"/>
        <v>-5899</v>
      </c>
    </row>
    <row r="28" spans="1:5">
      <c r="B28" s="1" t="s">
        <v>11</v>
      </c>
      <c r="C28" s="4">
        <v>2134</v>
      </c>
      <c r="D28" s="4">
        <v>9518</v>
      </c>
      <c r="E28" s="5">
        <f t="shared" si="0"/>
        <v>-7384</v>
      </c>
    </row>
    <row r="30" spans="1:5">
      <c r="A30" s="2" t="s">
        <v>17</v>
      </c>
    </row>
    <row r="31" spans="1:5">
      <c r="B31" s="1" t="s">
        <v>0</v>
      </c>
      <c r="C31" s="1">
        <v>0</v>
      </c>
      <c r="D31" s="1">
        <v>0</v>
      </c>
      <c r="E31" s="5">
        <f>C31-D31</f>
        <v>0</v>
      </c>
    </row>
    <row r="32" spans="1:5">
      <c r="B32" s="1" t="s">
        <v>1</v>
      </c>
      <c r="C32" s="1">
        <v>942</v>
      </c>
      <c r="D32" s="1">
        <v>532</v>
      </c>
      <c r="E32" s="5">
        <f t="shared" ref="E32:E42" si="1">C32-D32</f>
        <v>410</v>
      </c>
    </row>
    <row r="33" spans="2:6">
      <c r="B33" s="1" t="s">
        <v>2</v>
      </c>
      <c r="C33" s="1">
        <v>709</v>
      </c>
      <c r="D33" s="4">
        <v>2396</v>
      </c>
      <c r="E33" s="5">
        <f t="shared" si="1"/>
        <v>-1687</v>
      </c>
    </row>
    <row r="34" spans="2:6">
      <c r="B34" s="1" t="s">
        <v>3</v>
      </c>
      <c r="C34" s="4">
        <v>1611</v>
      </c>
      <c r="D34" s="4">
        <v>2607</v>
      </c>
      <c r="E34" s="5">
        <f t="shared" si="1"/>
        <v>-996</v>
      </c>
    </row>
    <row r="35" spans="2:6">
      <c r="B35" s="1" t="s">
        <v>4</v>
      </c>
      <c r="C35" s="4">
        <v>2990</v>
      </c>
      <c r="D35" s="4">
        <v>3111</v>
      </c>
      <c r="E35" s="5">
        <f t="shared" si="1"/>
        <v>-121</v>
      </c>
    </row>
    <row r="36" spans="2:6">
      <c r="B36" s="1" t="s">
        <v>5</v>
      </c>
      <c r="C36" s="4">
        <v>3447</v>
      </c>
      <c r="D36" s="4">
        <v>5777</v>
      </c>
      <c r="E36" s="5">
        <f t="shared" si="1"/>
        <v>-2330</v>
      </c>
    </row>
    <row r="37" spans="2:6">
      <c r="B37" s="1" t="s">
        <v>6</v>
      </c>
      <c r="C37" s="4">
        <v>4279</v>
      </c>
      <c r="D37" s="4">
        <v>3833</v>
      </c>
      <c r="E37" s="5">
        <f t="shared" si="1"/>
        <v>446</v>
      </c>
    </row>
    <row r="38" spans="2:6">
      <c r="B38" s="1" t="s">
        <v>7</v>
      </c>
      <c r="C38" s="4">
        <v>3081</v>
      </c>
      <c r="D38" s="4">
        <v>4641</v>
      </c>
      <c r="E38" s="5">
        <f t="shared" si="1"/>
        <v>-1560</v>
      </c>
    </row>
    <row r="39" spans="2:6">
      <c r="B39" s="1" t="s">
        <v>8</v>
      </c>
      <c r="C39" s="4">
        <v>3332</v>
      </c>
      <c r="D39" s="4">
        <v>4065</v>
      </c>
      <c r="E39" s="5">
        <f t="shared" si="1"/>
        <v>-733</v>
      </c>
    </row>
    <row r="40" spans="2:6">
      <c r="B40" s="1" t="s">
        <v>9</v>
      </c>
      <c r="C40" s="4">
        <v>4541</v>
      </c>
      <c r="D40" s="4">
        <v>6807</v>
      </c>
      <c r="E40" s="5">
        <f t="shared" si="1"/>
        <v>-2266</v>
      </c>
    </row>
    <row r="41" spans="2:6">
      <c r="B41" s="1" t="s">
        <v>10</v>
      </c>
      <c r="C41" s="4">
        <v>1513</v>
      </c>
      <c r="D41" s="4">
        <v>3062</v>
      </c>
      <c r="E41" s="5">
        <f t="shared" si="1"/>
        <v>-1549</v>
      </c>
    </row>
    <row r="42" spans="2:6">
      <c r="B42" s="1" t="s">
        <v>11</v>
      </c>
      <c r="C42" s="1">
        <v>79</v>
      </c>
      <c r="D42" s="1">
        <v>932</v>
      </c>
      <c r="E42" s="5">
        <f t="shared" si="1"/>
        <v>-853</v>
      </c>
    </row>
    <row r="44" spans="2:6">
      <c r="B44" s="1" t="s">
        <v>19</v>
      </c>
      <c r="C44" s="5">
        <f>SUM(C3:C42)</f>
        <v>216143</v>
      </c>
      <c r="D44" s="5">
        <f>SUM(D3:D42)</f>
        <v>207530</v>
      </c>
      <c r="E44" s="5">
        <f>SUM(E3:E42)</f>
        <v>8613</v>
      </c>
      <c r="F44" s="6">
        <f t="shared" ref="F44:F49" si="2">(C44-D44)/C44</f>
        <v>3.9848618738520331E-2</v>
      </c>
    </row>
    <row r="45" spans="2:6">
      <c r="B45" s="1" t="s">
        <v>20</v>
      </c>
      <c r="C45" s="5">
        <f>SUM(C3:C4)+SUM(C17:C18)+SUM(C31:C32)</f>
        <v>70718</v>
      </c>
      <c r="D45" s="5">
        <f>SUM(D3:D4)+SUM(D17:D18)+SUM(D31:D32)</f>
        <v>65540</v>
      </c>
      <c r="E45" s="5">
        <f>SUM(E3:E4)+SUM(E17:E18)+SUM(E31:E32)</f>
        <v>5178</v>
      </c>
      <c r="F45" s="6">
        <f t="shared" si="2"/>
        <v>7.3220396504426036E-2</v>
      </c>
    </row>
    <row r="46" spans="2:6">
      <c r="B46" s="1" t="s">
        <v>21</v>
      </c>
      <c r="C46" s="5">
        <f>SUM(C3:C5)+SUM(C17:C19)+SUM(C31:C33)</f>
        <v>102949</v>
      </c>
      <c r="D46" s="5">
        <f>SUM(D3:D5)+SUM(D17:D19)+SUM(D31:D33)</f>
        <v>91332</v>
      </c>
      <c r="E46" s="5">
        <f>SUM(E3:E5)+SUM(E17:E19)+SUM(E31:E33)</f>
        <v>11617</v>
      </c>
      <c r="F46" s="6">
        <f t="shared" si="2"/>
        <v>0.1128422811294913</v>
      </c>
    </row>
    <row r="47" spans="2:6">
      <c r="B47" s="1" t="s">
        <v>22</v>
      </c>
      <c r="C47" s="5">
        <f>SUM(C6:C8)+SUM(C20:C22)+SUM(C34:C36)</f>
        <v>53839</v>
      </c>
      <c r="D47" s="5">
        <f>SUM(D6:D8)+SUM(D20:D22)+SUM(D34:D36)</f>
        <v>40343</v>
      </c>
      <c r="E47" s="5">
        <f>SUM(E6:E8)+SUM(E20:E22)+SUM(E34:E36)</f>
        <v>13496</v>
      </c>
      <c r="F47" s="6">
        <f t="shared" si="2"/>
        <v>0.25067330373892532</v>
      </c>
    </row>
    <row r="48" spans="2:6">
      <c r="B48" s="1" t="s">
        <v>23</v>
      </c>
      <c r="C48" s="5">
        <f>SUM(C9:C11)+SUM(C23:C25)+SUM(C37:C39)</f>
        <v>39186</v>
      </c>
      <c r="D48" s="5">
        <f>SUM(D9:D11)+SUM(D23:D25)+SUM(D37:D39)</f>
        <v>32409</v>
      </c>
      <c r="E48" s="5">
        <f>SUM(E9:E11)+SUM(E23:E25)+SUM(E37:E39)</f>
        <v>6777</v>
      </c>
      <c r="F48" s="6">
        <f t="shared" si="2"/>
        <v>0.17294441892512633</v>
      </c>
    </row>
    <row r="49" spans="2:6">
      <c r="B49" s="1" t="s">
        <v>24</v>
      </c>
      <c r="C49" s="5">
        <f>SUM(C12:C14)+SUM(C26:C28)+SUM(C40:C42)</f>
        <v>20169</v>
      </c>
      <c r="D49" s="5">
        <f>SUM(D12:D14)+SUM(D26:D28)+SUM(D40:D42)</f>
        <v>43446</v>
      </c>
      <c r="E49" s="5">
        <f>SUM(E12:E14)+SUM(E26:E28)+SUM(E40:E42)</f>
        <v>-23277</v>
      </c>
      <c r="F49" s="6">
        <f t="shared" si="2"/>
        <v>-1.1540978729733751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5"/>
  <sheetViews>
    <sheetView showGridLines="0" tabSelected="1" zoomScale="145" zoomScaleNormal="145" zoomScalePageLayoutView="145" workbookViewId="0">
      <selection activeCell="D23" sqref="D23"/>
    </sheetView>
  </sheetViews>
  <sheetFormatPr baseColWidth="10" defaultRowHeight="15" x14ac:dyDescent="0"/>
  <cols>
    <col min="1" max="1" width="13.83203125" customWidth="1"/>
    <col min="2" max="2" width="14.33203125" customWidth="1"/>
    <col min="3" max="8" width="11.6640625" customWidth="1"/>
  </cols>
  <sheetData>
    <row r="3" spans="2:8" ht="7" customHeight="1"/>
    <row r="4" spans="2:8" ht="25" customHeight="1">
      <c r="B4" s="9" t="s">
        <v>31</v>
      </c>
      <c r="C4" s="9" t="s">
        <v>29</v>
      </c>
      <c r="D4" s="9" t="s">
        <v>25</v>
      </c>
      <c r="E4" s="9" t="s">
        <v>26</v>
      </c>
      <c r="F4" s="9" t="s">
        <v>27</v>
      </c>
      <c r="G4" s="9" t="s">
        <v>28</v>
      </c>
      <c r="H4" s="9" t="s">
        <v>30</v>
      </c>
    </row>
    <row r="5" spans="2:8">
      <c r="B5" s="7">
        <v>0</v>
      </c>
      <c r="C5" s="8">
        <v>1.97251</v>
      </c>
      <c r="D5" s="8">
        <v>2.4813730000000001</v>
      </c>
      <c r="E5" s="8">
        <v>2.8948320000000001</v>
      </c>
      <c r="F5" s="8">
        <v>3.8292030000000001</v>
      </c>
      <c r="G5" s="8">
        <v>3.36</v>
      </c>
      <c r="H5" s="8"/>
    </row>
    <row r="6" spans="2:8">
      <c r="B6" s="7">
        <v>1</v>
      </c>
      <c r="C6" s="8">
        <v>2.1292019999999998</v>
      </c>
      <c r="D6" s="8">
        <v>2.5803389999999999</v>
      </c>
      <c r="E6" s="8">
        <v>2.9653130000000001</v>
      </c>
      <c r="F6" s="8">
        <v>3.8659409999999998</v>
      </c>
      <c r="G6" s="8">
        <v>3.4099750000000002</v>
      </c>
      <c r="H6" s="8"/>
    </row>
    <row r="7" spans="2:8">
      <c r="B7" s="7">
        <v>2</v>
      </c>
      <c r="C7" s="8">
        <v>2.5560860000000001</v>
      </c>
      <c r="D7" s="8">
        <v>2.8824700000000001</v>
      </c>
      <c r="E7" s="8">
        <v>3.1934330000000002</v>
      </c>
      <c r="F7" s="8">
        <v>3.993188</v>
      </c>
      <c r="G7" s="8">
        <v>3.57863</v>
      </c>
      <c r="H7" s="8"/>
    </row>
    <row r="8" spans="2:8">
      <c r="B8" s="7">
        <v>3</v>
      </c>
      <c r="C8" s="8">
        <v>3.2688069999999998</v>
      </c>
      <c r="D8" s="8">
        <v>3.4659170000000001</v>
      </c>
      <c r="E8" s="8">
        <v>3.6772649999999998</v>
      </c>
      <c r="F8" s="8">
        <v>4.3018330000000002</v>
      </c>
      <c r="G8" s="8">
        <v>3.965633</v>
      </c>
      <c r="H8" s="8"/>
    </row>
    <row r="9" spans="2:8">
      <c r="B9" s="7">
        <v>4</v>
      </c>
      <c r="C9" s="8">
        <v>4.1436859999999998</v>
      </c>
      <c r="D9" s="8">
        <v>4.2596869999999996</v>
      </c>
      <c r="E9" s="8">
        <v>4.3933520000000001</v>
      </c>
      <c r="F9" s="8">
        <v>4.8367459999999998</v>
      </c>
      <c r="G9" s="8">
        <v>4.5898050000000001</v>
      </c>
      <c r="H9" s="8"/>
    </row>
    <row r="10" spans="2:8">
      <c r="B10" s="7">
        <v>5</v>
      </c>
      <c r="C10" s="8">
        <v>5.0870620000000004</v>
      </c>
      <c r="D10" s="8">
        <v>5.1601309999999998</v>
      </c>
      <c r="E10" s="8">
        <v>5.2472589999999997</v>
      </c>
      <c r="F10" s="8">
        <v>5.5567000000000002</v>
      </c>
      <c r="G10" s="8">
        <v>5.3806789999999998</v>
      </c>
      <c r="H10" s="8"/>
    </row>
    <row r="11" spans="2:8">
      <c r="B11" s="7">
        <v>6</v>
      </c>
      <c r="C11" s="8">
        <v>6.0585440000000004</v>
      </c>
      <c r="D11" s="8">
        <v>6.1084990000000001</v>
      </c>
      <c r="E11" s="8">
        <v>6.1690100000000001</v>
      </c>
      <c r="F11" s="8">
        <v>6.3916779999999997</v>
      </c>
      <c r="G11" s="8">
        <v>6.2635800000000001</v>
      </c>
      <c r="H11" s="8">
        <v>4.5158250000000004</v>
      </c>
    </row>
    <row r="12" spans="2:8">
      <c r="B12" s="7">
        <v>7</v>
      </c>
      <c r="C12" s="8">
        <v>7.04237</v>
      </c>
      <c r="D12" s="8">
        <v>7.0787979999999999</v>
      </c>
      <c r="E12" s="8">
        <v>7.1232519999999999</v>
      </c>
      <c r="F12" s="8">
        <v>7.2897679999999996</v>
      </c>
      <c r="G12" s="8">
        <v>7.1934250000000004</v>
      </c>
      <c r="H12" s="8">
        <v>6.0717239999999997</v>
      </c>
    </row>
    <row r="13" spans="2:8">
      <c r="B13" s="7">
        <v>8</v>
      </c>
      <c r="C13" s="8">
        <v>8.0317170000000004</v>
      </c>
      <c r="D13" s="8">
        <v>8.0590670000000006</v>
      </c>
      <c r="E13" s="8">
        <v>8.0925399999999996</v>
      </c>
      <c r="F13" s="8">
        <v>8.2187809999999999</v>
      </c>
      <c r="G13" s="8">
        <v>8.1455839999999995</v>
      </c>
      <c r="H13" s="8">
        <v>7.3390950000000004</v>
      </c>
    </row>
    <row r="14" spans="2:8">
      <c r="B14" s="7">
        <v>9</v>
      </c>
      <c r="C14" s="8">
        <v>9.021744</v>
      </c>
      <c r="D14" s="8">
        <v>9.0404440000000008</v>
      </c>
      <c r="E14" s="8">
        <v>9.0632629999999992</v>
      </c>
      <c r="F14" s="8">
        <v>9.1485299999999992</v>
      </c>
      <c r="G14" s="8">
        <v>9.0992519999999999</v>
      </c>
      <c r="H14" s="8">
        <v>8.5408059999999999</v>
      </c>
    </row>
    <row r="15" spans="2:8">
      <c r="B15" s="7">
        <v>10</v>
      </c>
      <c r="C15" s="8">
        <v>10</v>
      </c>
      <c r="D15" s="8">
        <v>10</v>
      </c>
      <c r="E15" s="8">
        <v>10</v>
      </c>
      <c r="F15" s="8">
        <v>10</v>
      </c>
      <c r="G15" s="8">
        <v>10</v>
      </c>
      <c r="H15" s="8">
        <v>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Tang</dc:creator>
  <cp:lastModifiedBy>Steven Tang</cp:lastModifiedBy>
  <dcterms:created xsi:type="dcterms:W3CDTF">2015-11-04T00:39:39Z</dcterms:created>
  <dcterms:modified xsi:type="dcterms:W3CDTF">2015-11-19T10:19:26Z</dcterms:modified>
</cp:coreProperties>
</file>