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vo/Dropbox (Personal)/MSCS/CS502/Assignment/"/>
    </mc:Choice>
  </mc:AlternateContent>
  <bookViews>
    <workbookView xWindow="0" yWindow="460" windowWidth="33600" windowHeight="20460" tabRatio="500"/>
  </bookViews>
  <sheets>
    <sheet name="Sheet1" sheetId="1" r:id="rId1"/>
  </sheets>
  <definedNames>
    <definedName name="_xlnm.Print_Area" localSheetId="0">Sheet1!$B$1:$L$46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C33" i="1"/>
  <c r="E33" i="1"/>
  <c r="F33" i="1"/>
  <c r="C34" i="1"/>
  <c r="E34" i="1"/>
  <c r="F34" i="1"/>
  <c r="C35" i="1"/>
  <c r="E35" i="1"/>
  <c r="F35" i="1"/>
  <c r="C36" i="1"/>
  <c r="E36" i="1"/>
  <c r="F36" i="1"/>
  <c r="C37" i="1"/>
  <c r="E37" i="1"/>
  <c r="F37" i="1"/>
  <c r="C38" i="1"/>
  <c r="E38" i="1"/>
  <c r="F38" i="1"/>
  <c r="C39" i="1"/>
  <c r="E39" i="1"/>
  <c r="F39" i="1"/>
  <c r="C40" i="1"/>
  <c r="E40" i="1"/>
  <c r="F40" i="1"/>
  <c r="C41" i="1"/>
  <c r="E41" i="1"/>
  <c r="F41" i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32" i="1"/>
  <c r="E32" i="1"/>
  <c r="F32" i="1"/>
  <c r="C31" i="1"/>
  <c r="E31" i="1"/>
  <c r="F31" i="1"/>
  <c r="C30" i="1"/>
  <c r="E30" i="1"/>
  <c r="F30" i="1"/>
  <c r="C29" i="1"/>
  <c r="E29" i="1"/>
  <c r="F29" i="1"/>
  <c r="C28" i="1"/>
  <c r="E28" i="1"/>
  <c r="F28" i="1"/>
  <c r="C27" i="1"/>
  <c r="E27" i="1"/>
  <c r="F27" i="1"/>
  <c r="C26" i="1"/>
  <c r="E26" i="1"/>
  <c r="F26" i="1"/>
  <c r="C25" i="1"/>
  <c r="E25" i="1"/>
  <c r="F25" i="1"/>
  <c r="C24" i="1"/>
  <c r="E24" i="1"/>
  <c r="F24" i="1"/>
  <c r="C23" i="1"/>
  <c r="E23" i="1"/>
  <c r="F23" i="1"/>
  <c r="C22" i="1"/>
  <c r="E22" i="1"/>
  <c r="F22" i="1"/>
  <c r="C21" i="1"/>
  <c r="E21" i="1"/>
  <c r="F21" i="1"/>
  <c r="C20" i="1"/>
  <c r="E20" i="1"/>
  <c r="F20" i="1"/>
  <c r="C19" i="1"/>
  <c r="E19" i="1"/>
  <c r="F19" i="1"/>
  <c r="C18" i="1"/>
  <c r="E18" i="1"/>
  <c r="F18" i="1"/>
  <c r="C17" i="1"/>
  <c r="E17" i="1"/>
  <c r="F17" i="1"/>
  <c r="C16" i="1"/>
  <c r="E16" i="1"/>
  <c r="F16" i="1"/>
  <c r="C15" i="1"/>
  <c r="E15" i="1"/>
  <c r="F15" i="1"/>
  <c r="C14" i="1"/>
  <c r="E14" i="1"/>
  <c r="F14" i="1"/>
  <c r="C13" i="1"/>
  <c r="E13" i="1"/>
  <c r="F13" i="1"/>
  <c r="C12" i="1"/>
  <c r="E12" i="1"/>
  <c r="F12" i="1"/>
  <c r="C11" i="1"/>
  <c r="E11" i="1"/>
  <c r="F11" i="1"/>
  <c r="C10" i="1"/>
  <c r="E10" i="1"/>
  <c r="F10" i="1"/>
  <c r="C9" i="1"/>
  <c r="E9" i="1"/>
  <c r="F9" i="1"/>
  <c r="C8" i="1"/>
  <c r="E8" i="1"/>
  <c r="F8" i="1"/>
  <c r="C7" i="1"/>
  <c r="E7" i="1"/>
  <c r="F7" i="1"/>
  <c r="C6" i="1"/>
  <c r="E6" i="1"/>
  <c r="F6" i="1"/>
  <c r="C5" i="1"/>
  <c r="E5" i="1"/>
  <c r="F5" i="1"/>
  <c r="C4" i="1"/>
  <c r="E4" i="1"/>
  <c r="F4" i="1"/>
  <c r="C3" i="1"/>
  <c r="E3" i="1"/>
  <c r="F3" i="1"/>
  <c r="C2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<sst xmlns="http://schemas.openxmlformats.org/spreadsheetml/2006/main" count="9" uniqueCount="7">
  <si>
    <t>Merge</t>
  </si>
  <si>
    <t>Lesser Steps</t>
  </si>
  <si>
    <t>Merge Algo</t>
  </si>
  <si>
    <t>Insertion Algo</t>
  </si>
  <si>
    <t>N</t>
  </si>
  <si>
    <t>100n^2</t>
  </si>
  <si>
    <t>2^n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</si>
</sst>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numFmt numFmtId="1" formatCode="0"/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:F46" totalsRowShown="0" headerRowDxfId="5">
  <tableColumns count="5">
    <tableColumn id="1" name="N"/>
    <tableColumn id="2" name="Insertion Algo">
      <calculatedColumnFormula>8*B2^2</calculatedColumnFormula>
    </tableColumn>
    <tableColumn id="3" name="Merge"/>
    <tableColumn id="4" name="Merge Algo" dataDxfId="4">
      <calculatedColumnFormula>64*B2*LOG(B2,2)</calculatedColumnFormula>
    </tableColumn>
    <tableColumn id="5" name="Lesser Steps" dataDxfId="3">
      <calculatedColumnFormula>IF(C2&lt;E2, "insertion", "merge")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I1:L46" totalsRowShown="0" headerRowDxfId="2">
  <tableColumns count="4">
    <tableColumn id="1" name="N"/>
    <tableColumn id="2" name="100n^2" dataDxfId="1">
      <calculatedColumnFormula>100*Table13[[#This Row],[N]]^2</calculatedColumnFormula>
    </tableColumn>
    <tableColumn id="3" name="2^n">
      <calculatedColumnFormula>2^Table13[[#This Row],[N]]</calculatedColumnFormula>
    </tableColumn>
    <tableColumn id="5" name="Lesser Steps" dataDxfId="0">
      <calculatedColumnFormula>IF(Table13[[#This Row],[100n^2]]&lt;Table13[[#This Row],[2^n]], "100n^2", "2^n")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46"/>
  <sheetViews>
    <sheetView showGridLines="0" tabSelected="1" workbookViewId="0">
      <selection activeCell="N21" sqref="N21"/>
    </sheetView>
  </sheetViews>
  <sheetFormatPr baseColWidth="10" defaultRowHeight="16" x14ac:dyDescent="0.2"/>
  <cols>
    <col min="3" max="3" width="16.1640625" customWidth="1"/>
    <col min="4" max="4" width="10.6640625" hidden="1" customWidth="1"/>
    <col min="5" max="5" width="15" customWidth="1"/>
    <col min="6" max="6" width="18.5" style="3" customWidth="1"/>
    <col min="10" max="10" width="19.83203125" customWidth="1"/>
    <col min="11" max="11" width="13.83203125" customWidth="1"/>
  </cols>
  <sheetData>
    <row r="1" spans="2:12" x14ac:dyDescent="0.2">
      <c r="B1" s="2" t="s">
        <v>4</v>
      </c>
      <c r="C1" s="2" t="s">
        <v>3</v>
      </c>
      <c r="D1" s="2" t="s">
        <v>0</v>
      </c>
      <c r="E1" s="2" t="s">
        <v>2</v>
      </c>
      <c r="F1" s="3" t="s">
        <v>1</v>
      </c>
      <c r="I1" s="2" t="s">
        <v>4</v>
      </c>
      <c r="J1" s="2" t="s">
        <v>5</v>
      </c>
      <c r="K1" s="2" t="s">
        <v>6</v>
      </c>
      <c r="L1" s="3" t="s">
        <v>1</v>
      </c>
    </row>
    <row r="2" spans="2:12" x14ac:dyDescent="0.2">
      <c r="B2">
        <v>1</v>
      </c>
      <c r="C2">
        <f>8*B2^2</f>
        <v>8</v>
      </c>
      <c r="D2">
        <f>64*B2*LOG10(B2)</f>
        <v>0</v>
      </c>
      <c r="E2">
        <f>64*B2*LOG(B2,2)</f>
        <v>0</v>
      </c>
      <c r="F2" s="3" t="str">
        <f>IF(C2&lt;E2, "insertion", "merge")</f>
        <v>merge</v>
      </c>
      <c r="I2">
        <v>1</v>
      </c>
      <c r="J2">
        <f>100*Table13[[#This Row],[N]]^2</f>
        <v>100</v>
      </c>
      <c r="K2">
        <f>2^Table13[[#This Row],[N]]</f>
        <v>2</v>
      </c>
      <c r="L2" s="3" t="str">
        <f>IF(Table13[[#This Row],[100n^2]]&lt;Table13[[#This Row],[2^n]], "100n^2", "2^n")</f>
        <v>2^n</v>
      </c>
    </row>
    <row r="3" spans="2:12" x14ac:dyDescent="0.2">
      <c r="B3">
        <v>2</v>
      </c>
      <c r="C3">
        <f t="shared" ref="C3:C55" si="0">8*B3^2</f>
        <v>32</v>
      </c>
      <c r="D3" s="1">
        <f t="shared" ref="D3:D32" si="1">64*B3*LOG10(B3)</f>
        <v>38.531839444989593</v>
      </c>
      <c r="E3" s="1">
        <f t="shared" ref="E3:E46" si="2">64*B3*LOG(B3,2)</f>
        <v>128</v>
      </c>
      <c r="F3" s="4" t="str">
        <f t="shared" ref="F3:F46" si="3">IF(C3&lt;E3, "insertion", "merge")</f>
        <v>insertion</v>
      </c>
      <c r="I3">
        <v>2</v>
      </c>
      <c r="J3">
        <f>100*Table13[[#This Row],[N]]^2</f>
        <v>400</v>
      </c>
      <c r="K3">
        <f>2^Table13[[#This Row],[N]]</f>
        <v>4</v>
      </c>
      <c r="L3" s="4" t="str">
        <f>IF(Table13[[#This Row],[100n^2]]&lt;Table13[[#This Row],[2^n]], "100n^2", "2^n")</f>
        <v>2^n</v>
      </c>
    </row>
    <row r="4" spans="2:12" x14ac:dyDescent="0.2">
      <c r="B4">
        <v>3</v>
      </c>
      <c r="C4">
        <f t="shared" si="0"/>
        <v>72</v>
      </c>
      <c r="D4" s="1">
        <f t="shared" si="1"/>
        <v>91.607280906175191</v>
      </c>
      <c r="E4" s="1">
        <f t="shared" si="2"/>
        <v>304.31280013846202</v>
      </c>
      <c r="F4" s="4" t="str">
        <f t="shared" si="3"/>
        <v>insertion</v>
      </c>
      <c r="I4">
        <v>3</v>
      </c>
      <c r="J4">
        <f>100*Table13[[#This Row],[N]]^2</f>
        <v>900</v>
      </c>
      <c r="K4">
        <f>2^Table13[[#This Row],[N]]</f>
        <v>8</v>
      </c>
      <c r="L4" s="4" t="str">
        <f>IF(Table13[[#This Row],[100n^2]]&lt;Table13[[#This Row],[2^n]], "100n^2", "2^n")</f>
        <v>2^n</v>
      </c>
    </row>
    <row r="5" spans="2:12" x14ac:dyDescent="0.2">
      <c r="B5">
        <v>4</v>
      </c>
      <c r="C5">
        <f t="shared" si="0"/>
        <v>128</v>
      </c>
      <c r="D5" s="1">
        <f t="shared" si="1"/>
        <v>154.12735777995837</v>
      </c>
      <c r="E5" s="1">
        <f t="shared" si="2"/>
        <v>512</v>
      </c>
      <c r="F5" s="4" t="str">
        <f t="shared" si="3"/>
        <v>insertion</v>
      </c>
      <c r="I5">
        <v>4</v>
      </c>
      <c r="J5">
        <f>100*Table13[[#This Row],[N]]^2</f>
        <v>1600</v>
      </c>
      <c r="K5">
        <f>2^Table13[[#This Row],[N]]</f>
        <v>16</v>
      </c>
      <c r="L5" s="4" t="str">
        <f>IF(Table13[[#This Row],[100n^2]]&lt;Table13[[#This Row],[2^n]], "100n^2", "2^n")</f>
        <v>2^n</v>
      </c>
    </row>
    <row r="6" spans="2:12" x14ac:dyDescent="0.2">
      <c r="B6">
        <v>5</v>
      </c>
      <c r="C6">
        <f t="shared" si="0"/>
        <v>200</v>
      </c>
      <c r="D6" s="1">
        <f t="shared" si="1"/>
        <v>223.67040138752603</v>
      </c>
      <c r="E6" s="1">
        <f t="shared" si="2"/>
        <v>743.01699036395587</v>
      </c>
      <c r="F6" s="4" t="str">
        <f t="shared" si="3"/>
        <v>insertion</v>
      </c>
      <c r="I6">
        <v>5</v>
      </c>
      <c r="J6">
        <f>100*Table13[[#This Row],[N]]^2</f>
        <v>2500</v>
      </c>
      <c r="K6">
        <f>2^Table13[[#This Row],[N]]</f>
        <v>32</v>
      </c>
      <c r="L6" s="4" t="str">
        <f>IF(Table13[[#This Row],[100n^2]]&lt;Table13[[#This Row],[2^n]], "100n^2", "2^n")</f>
        <v>2^n</v>
      </c>
    </row>
    <row r="7" spans="2:12" x14ac:dyDescent="0.2">
      <c r="B7">
        <v>6</v>
      </c>
      <c r="C7">
        <f t="shared" si="0"/>
        <v>288</v>
      </c>
      <c r="D7" s="1">
        <f t="shared" si="1"/>
        <v>298.81008014731913</v>
      </c>
      <c r="E7" s="1">
        <f t="shared" si="2"/>
        <v>992.62560027692393</v>
      </c>
      <c r="F7" s="4" t="str">
        <f t="shared" si="3"/>
        <v>insertion</v>
      </c>
      <c r="I7">
        <v>6</v>
      </c>
      <c r="J7">
        <f>100*Table13[[#This Row],[N]]^2</f>
        <v>3600</v>
      </c>
      <c r="K7">
        <f>2^Table13[[#This Row],[N]]</f>
        <v>64</v>
      </c>
      <c r="L7" s="4" t="str">
        <f>IF(Table13[[#This Row],[100n^2]]&lt;Table13[[#This Row],[2^n]], "100n^2", "2^n")</f>
        <v>2^n</v>
      </c>
    </row>
    <row r="8" spans="2:12" x14ac:dyDescent="0.2">
      <c r="B8">
        <v>7</v>
      </c>
      <c r="C8">
        <f t="shared" si="0"/>
        <v>392</v>
      </c>
      <c r="D8" s="1">
        <f t="shared" si="1"/>
        <v>378.60392192638705</v>
      </c>
      <c r="E8" s="1">
        <f t="shared" si="2"/>
        <v>1257.6950050818066</v>
      </c>
      <c r="F8" s="4" t="str">
        <f t="shared" si="3"/>
        <v>insertion</v>
      </c>
      <c r="I8">
        <v>7</v>
      </c>
      <c r="J8">
        <f>100*Table13[[#This Row],[N]]^2</f>
        <v>4900</v>
      </c>
      <c r="K8">
        <f>2^Table13[[#This Row],[N]]</f>
        <v>128</v>
      </c>
      <c r="L8" s="4" t="str">
        <f>IF(Table13[[#This Row],[100n^2]]&lt;Table13[[#This Row],[2^n]], "100n^2", "2^n")</f>
        <v>2^n</v>
      </c>
    </row>
    <row r="9" spans="2:12" x14ac:dyDescent="0.2">
      <c r="B9">
        <v>8</v>
      </c>
      <c r="C9">
        <f t="shared" si="0"/>
        <v>512</v>
      </c>
      <c r="D9" s="1">
        <f t="shared" si="1"/>
        <v>462.38207333987509</v>
      </c>
      <c r="E9" s="1">
        <f t="shared" si="2"/>
        <v>1536</v>
      </c>
      <c r="F9" s="4" t="str">
        <f t="shared" si="3"/>
        <v>insertion</v>
      </c>
      <c r="I9">
        <v>8</v>
      </c>
      <c r="J9">
        <f>100*Table13[[#This Row],[N]]^2</f>
        <v>6400</v>
      </c>
      <c r="K9">
        <f>2^Table13[[#This Row],[N]]</f>
        <v>256</v>
      </c>
      <c r="L9" s="4" t="str">
        <f>IF(Table13[[#This Row],[100n^2]]&lt;Table13[[#This Row],[2^n]], "100n^2", "2^n")</f>
        <v>2^n</v>
      </c>
    </row>
    <row r="10" spans="2:12" x14ac:dyDescent="0.2">
      <c r="B10">
        <v>9</v>
      </c>
      <c r="C10">
        <f t="shared" si="0"/>
        <v>648</v>
      </c>
      <c r="D10" s="1">
        <f t="shared" si="1"/>
        <v>549.64368543705109</v>
      </c>
      <c r="E10" s="1">
        <f t="shared" si="2"/>
        <v>1825.876800830772</v>
      </c>
      <c r="F10" s="4" t="str">
        <f t="shared" si="3"/>
        <v>insertion</v>
      </c>
      <c r="I10">
        <v>9</v>
      </c>
      <c r="J10">
        <f>100*Table13[[#This Row],[N]]^2</f>
        <v>8100</v>
      </c>
      <c r="K10">
        <f>2^Table13[[#This Row],[N]]</f>
        <v>512</v>
      </c>
      <c r="L10" s="4" t="str">
        <f>IF(Table13[[#This Row],[100n^2]]&lt;Table13[[#This Row],[2^n]], "100n^2", "2^n")</f>
        <v>2^n</v>
      </c>
    </row>
    <row r="11" spans="2:12" x14ac:dyDescent="0.2">
      <c r="B11">
        <v>10</v>
      </c>
      <c r="C11">
        <f t="shared" si="0"/>
        <v>800</v>
      </c>
      <c r="D11" s="1">
        <f t="shared" si="1"/>
        <v>640</v>
      </c>
      <c r="E11" s="1">
        <f t="shared" si="2"/>
        <v>2126.033980727912</v>
      </c>
      <c r="F11" s="4" t="str">
        <f t="shared" si="3"/>
        <v>insertion</v>
      </c>
      <c r="I11">
        <v>10</v>
      </c>
      <c r="J11">
        <f>100*Table13[[#This Row],[N]]^2</f>
        <v>10000</v>
      </c>
      <c r="K11">
        <f>2^Table13[[#This Row],[N]]</f>
        <v>1024</v>
      </c>
      <c r="L11" s="4" t="str">
        <f>IF(Table13[[#This Row],[100n^2]]&lt;Table13[[#This Row],[2^n]], "100n^2", "2^n")</f>
        <v>2^n</v>
      </c>
    </row>
    <row r="12" spans="2:12" x14ac:dyDescent="0.2">
      <c r="B12">
        <v>11</v>
      </c>
      <c r="C12">
        <f t="shared" si="0"/>
        <v>968</v>
      </c>
      <c r="D12" s="1">
        <f t="shared" si="1"/>
        <v>733.14045035139054</v>
      </c>
      <c r="E12" s="1">
        <f t="shared" si="2"/>
        <v>2435.4398595206576</v>
      </c>
      <c r="F12" s="4" t="str">
        <f t="shared" si="3"/>
        <v>insertion</v>
      </c>
      <c r="I12">
        <v>11</v>
      </c>
      <c r="J12">
        <f>100*Table13[[#This Row],[N]]^2</f>
        <v>12100</v>
      </c>
      <c r="K12">
        <f>2^Table13[[#This Row],[N]]</f>
        <v>2048</v>
      </c>
      <c r="L12" s="4" t="str">
        <f>IF(Table13[[#This Row],[100n^2]]&lt;Table13[[#This Row],[2^n]], "100n^2", "2^n")</f>
        <v>2^n</v>
      </c>
    </row>
    <row r="13" spans="2:12" x14ac:dyDescent="0.2">
      <c r="B13">
        <v>12</v>
      </c>
      <c r="C13">
        <f t="shared" si="0"/>
        <v>1152</v>
      </c>
      <c r="D13" s="1">
        <f t="shared" si="1"/>
        <v>828.81119696457586</v>
      </c>
      <c r="E13" s="1">
        <f t="shared" si="2"/>
        <v>2753.2512005538483</v>
      </c>
      <c r="F13" s="4" t="str">
        <f t="shared" si="3"/>
        <v>insertion</v>
      </c>
      <c r="I13">
        <v>12</v>
      </c>
      <c r="J13">
        <f>100*Table13[[#This Row],[N]]^2</f>
        <v>14400</v>
      </c>
      <c r="K13">
        <f>2^Table13[[#This Row],[N]]</f>
        <v>4096</v>
      </c>
      <c r="L13" s="4" t="str">
        <f>IF(Table13[[#This Row],[100n^2]]&lt;Table13[[#This Row],[2^n]], "100n^2", "2^n")</f>
        <v>2^n</v>
      </c>
    </row>
    <row r="14" spans="2:12" x14ac:dyDescent="0.2">
      <c r="B14">
        <v>13</v>
      </c>
      <c r="C14">
        <f t="shared" si="0"/>
        <v>1352</v>
      </c>
      <c r="D14" s="1">
        <f t="shared" si="1"/>
        <v>926.80086911928811</v>
      </c>
      <c r="E14" s="1">
        <f t="shared" si="2"/>
        <v>3078.7658454933885</v>
      </c>
      <c r="F14" s="4" t="str">
        <f t="shared" si="3"/>
        <v>insertion</v>
      </c>
      <c r="I14">
        <v>13</v>
      </c>
      <c r="J14">
        <f>100*Table13[[#This Row],[N]]^2</f>
        <v>16900</v>
      </c>
      <c r="K14">
        <f>2^Table13[[#This Row],[N]]</f>
        <v>8192</v>
      </c>
      <c r="L14" s="4" t="str">
        <f>IF(Table13[[#This Row],[100n^2]]&lt;Table13[[#This Row],[2^n]], "100n^2", "2^n")</f>
        <v>2^n</v>
      </c>
    </row>
    <row r="15" spans="2:12" x14ac:dyDescent="0.2">
      <c r="B15">
        <v>14</v>
      </c>
      <c r="C15">
        <f t="shared" si="0"/>
        <v>1568</v>
      </c>
      <c r="D15" s="1">
        <f t="shared" si="1"/>
        <v>1026.9307199677012</v>
      </c>
      <c r="E15" s="1">
        <f t="shared" si="2"/>
        <v>3411.3900101636127</v>
      </c>
      <c r="F15" s="4" t="str">
        <f t="shared" si="3"/>
        <v>insertion</v>
      </c>
      <c r="I15">
        <v>14</v>
      </c>
      <c r="J15">
        <f>100*Table13[[#This Row],[N]]^2</f>
        <v>19600</v>
      </c>
      <c r="K15">
        <f>2^Table13[[#This Row],[N]]</f>
        <v>16384</v>
      </c>
      <c r="L15" s="4" t="str">
        <f>IF(Table13[[#This Row],[100n^2]]&lt;Table13[[#This Row],[2^n]], "100n^2", "2^n")</f>
        <v>2^n</v>
      </c>
    </row>
    <row r="16" spans="2:12" x14ac:dyDescent="0.2">
      <c r="B16">
        <v>15</v>
      </c>
      <c r="C16">
        <f t="shared" si="0"/>
        <v>1800</v>
      </c>
      <c r="D16" s="1">
        <f t="shared" si="1"/>
        <v>1129.0476086934541</v>
      </c>
      <c r="E16" s="1">
        <f t="shared" si="2"/>
        <v>3750.6149717841781</v>
      </c>
      <c r="F16" s="4" t="str">
        <f t="shared" si="3"/>
        <v>insertion</v>
      </c>
      <c r="I16">
        <v>15</v>
      </c>
      <c r="J16">
        <f>100*Table13[[#This Row],[N]]^2</f>
        <v>22500</v>
      </c>
      <c r="K16">
        <f>2^Table13[[#This Row],[N]]</f>
        <v>32768</v>
      </c>
      <c r="L16" s="4" t="str">
        <f>IF(Table13[[#This Row],[100n^2]]&lt;Table13[[#This Row],[2^n]], "100n^2", "2^n")</f>
        <v>100n^2</v>
      </c>
    </row>
    <row r="17" spans="2:12" x14ac:dyDescent="0.2">
      <c r="B17">
        <v>16</v>
      </c>
      <c r="C17">
        <f t="shared" si="0"/>
        <v>2048</v>
      </c>
      <c r="D17" s="1">
        <f t="shared" si="1"/>
        <v>1233.018862239667</v>
      </c>
      <c r="E17" s="1">
        <f t="shared" si="2"/>
        <v>4096</v>
      </c>
      <c r="F17" s="4" t="str">
        <f t="shared" si="3"/>
        <v>insertion</v>
      </c>
      <c r="I17">
        <v>16</v>
      </c>
      <c r="J17">
        <f>100*Table13[[#This Row],[N]]^2</f>
        <v>25600</v>
      </c>
      <c r="K17">
        <f>2^Table13[[#This Row],[N]]</f>
        <v>65536</v>
      </c>
      <c r="L17" s="4" t="str">
        <f>IF(Table13[[#This Row],[100n^2]]&lt;Table13[[#This Row],[2^n]], "100n^2", "2^n")</f>
        <v>100n^2</v>
      </c>
    </row>
    <row r="18" spans="2:12" x14ac:dyDescent="0.2">
      <c r="B18">
        <v>17</v>
      </c>
      <c r="C18">
        <f t="shared" si="0"/>
        <v>2312</v>
      </c>
      <c r="D18" s="1">
        <f t="shared" si="1"/>
        <v>1338.7284264595619</v>
      </c>
      <c r="E18" s="1">
        <f t="shared" si="2"/>
        <v>4447.1595712803701</v>
      </c>
      <c r="F18" s="4" t="str">
        <f t="shared" si="3"/>
        <v>insertion</v>
      </c>
      <c r="I18">
        <v>17</v>
      </c>
      <c r="J18">
        <f>100*Table13[[#This Row],[N]]^2</f>
        <v>28900</v>
      </c>
      <c r="K18">
        <f>2^Table13[[#This Row],[N]]</f>
        <v>131072</v>
      </c>
      <c r="L18" s="4" t="str">
        <f>IF(Table13[[#This Row],[100n^2]]&lt;Table13[[#This Row],[2^n]], "100n^2", "2^n")</f>
        <v>100n^2</v>
      </c>
    </row>
    <row r="19" spans="2:12" x14ac:dyDescent="0.2">
      <c r="B19">
        <v>18</v>
      </c>
      <c r="C19">
        <f t="shared" si="0"/>
        <v>2592</v>
      </c>
      <c r="D19" s="1">
        <f t="shared" si="1"/>
        <v>1446.0739258790086</v>
      </c>
      <c r="E19" s="1">
        <f t="shared" si="2"/>
        <v>4803.7536016615431</v>
      </c>
      <c r="F19" s="4" t="str">
        <f t="shared" si="3"/>
        <v>insertion</v>
      </c>
      <c r="I19">
        <v>18</v>
      </c>
      <c r="J19">
        <f>100*Table13[[#This Row],[N]]^2</f>
        <v>32400</v>
      </c>
      <c r="K19">
        <f>2^Table13[[#This Row],[N]]</f>
        <v>262144</v>
      </c>
      <c r="L19" s="4" t="str">
        <f>IF(Table13[[#This Row],[100n^2]]&lt;Table13[[#This Row],[2^n]], "100n^2", "2^n")</f>
        <v>100n^2</v>
      </c>
    </row>
    <row r="20" spans="2:12" x14ac:dyDescent="0.2">
      <c r="B20">
        <v>19</v>
      </c>
      <c r="C20">
        <f t="shared" si="0"/>
        <v>2888</v>
      </c>
      <c r="D20" s="1">
        <f t="shared" si="1"/>
        <v>1554.9643787586399</v>
      </c>
      <c r="E20" s="1">
        <f t="shared" si="2"/>
        <v>5165.4798563473996</v>
      </c>
      <c r="F20" s="4" t="str">
        <f t="shared" si="3"/>
        <v>insertion</v>
      </c>
      <c r="I20">
        <v>19</v>
      </c>
      <c r="J20">
        <f>100*Table13[[#This Row],[N]]^2</f>
        <v>36100</v>
      </c>
      <c r="K20">
        <f>2^Table13[[#This Row],[N]]</f>
        <v>524288</v>
      </c>
      <c r="L20" s="4" t="str">
        <f>IF(Table13[[#This Row],[100n^2]]&lt;Table13[[#This Row],[2^n]], "100n^2", "2^n")</f>
        <v>100n^2</v>
      </c>
    </row>
    <row r="21" spans="2:12" x14ac:dyDescent="0.2">
      <c r="B21">
        <v>20</v>
      </c>
      <c r="C21">
        <f t="shared" si="0"/>
        <v>3200</v>
      </c>
      <c r="D21" s="1">
        <f t="shared" si="1"/>
        <v>1665.318394449896</v>
      </c>
      <c r="E21" s="1">
        <f t="shared" si="2"/>
        <v>5532.0679614558239</v>
      </c>
      <c r="F21" s="4" t="str">
        <f t="shared" si="3"/>
        <v>insertion</v>
      </c>
      <c r="I21">
        <v>20</v>
      </c>
      <c r="J21">
        <f>100*Table13[[#This Row],[N]]^2</f>
        <v>40000</v>
      </c>
      <c r="K21">
        <f>2^Table13[[#This Row],[N]]</f>
        <v>1048576</v>
      </c>
      <c r="L21" s="4" t="str">
        <f>IF(Table13[[#This Row],[100n^2]]&lt;Table13[[#This Row],[2^n]], "100n^2", "2^n")</f>
        <v>100n^2</v>
      </c>
    </row>
    <row r="22" spans="2:12" x14ac:dyDescent="0.2">
      <c r="B22">
        <v>21</v>
      </c>
      <c r="C22">
        <f t="shared" si="0"/>
        <v>3528</v>
      </c>
      <c r="D22" s="1">
        <f t="shared" si="1"/>
        <v>1777.0627321223876</v>
      </c>
      <c r="E22" s="1">
        <f t="shared" si="2"/>
        <v>5903.2746162146541</v>
      </c>
      <c r="F22" s="4" t="str">
        <f t="shared" si="3"/>
        <v>insertion</v>
      </c>
      <c r="I22">
        <v>21</v>
      </c>
      <c r="J22">
        <f>100*Table13[[#This Row],[N]]^2</f>
        <v>44100</v>
      </c>
      <c r="K22">
        <f>2^Table13[[#This Row],[N]]</f>
        <v>2097152</v>
      </c>
      <c r="L22" s="4" t="str">
        <f>IF(Table13[[#This Row],[100n^2]]&lt;Table13[[#This Row],[2^n]], "100n^2", "2^n")</f>
        <v>100n^2</v>
      </c>
    </row>
    <row r="23" spans="2:12" x14ac:dyDescent="0.2">
      <c r="B23">
        <v>22</v>
      </c>
      <c r="C23">
        <f t="shared" si="0"/>
        <v>3872</v>
      </c>
      <c r="D23" s="1">
        <f t="shared" si="1"/>
        <v>1890.1311345976662</v>
      </c>
      <c r="E23" s="1">
        <f t="shared" si="2"/>
        <v>6278.8797190413143</v>
      </c>
      <c r="F23" s="4" t="str">
        <f t="shared" si="3"/>
        <v>insertion</v>
      </c>
      <c r="I23">
        <v>22</v>
      </c>
      <c r="J23">
        <f>100*Table13[[#This Row],[N]]^2</f>
        <v>48400</v>
      </c>
      <c r="K23">
        <f>2^Table13[[#This Row],[N]]</f>
        <v>4194304</v>
      </c>
      <c r="L23" s="4" t="str">
        <f>IF(Table13[[#This Row],[100n^2]]&lt;Table13[[#This Row],[2^n]], "100n^2", "2^n")</f>
        <v>100n^2</v>
      </c>
    </row>
    <row r="24" spans="2:12" x14ac:dyDescent="0.2">
      <c r="B24">
        <v>23</v>
      </c>
      <c r="C24">
        <f t="shared" si="0"/>
        <v>4232</v>
      </c>
      <c r="D24" s="1">
        <f t="shared" si="1"/>
        <v>2004.4633746178968</v>
      </c>
      <c r="E24" s="1">
        <f t="shared" si="2"/>
        <v>6658.683199315923</v>
      </c>
      <c r="F24" s="4" t="str">
        <f t="shared" si="3"/>
        <v>insertion</v>
      </c>
      <c r="I24">
        <v>23</v>
      </c>
      <c r="J24">
        <f>100*Table13[[#This Row],[N]]^2</f>
        <v>52900</v>
      </c>
      <c r="K24">
        <f>2^Table13[[#This Row],[N]]</f>
        <v>8388608</v>
      </c>
      <c r="L24" s="4" t="str">
        <f>IF(Table13[[#This Row],[100n^2]]&lt;Table13[[#This Row],[2^n]], "100n^2", "2^n")</f>
        <v>100n^2</v>
      </c>
    </row>
    <row r="25" spans="2:12" x14ac:dyDescent="0.2">
      <c r="B25">
        <v>24</v>
      </c>
      <c r="C25">
        <f t="shared" si="0"/>
        <v>4608</v>
      </c>
      <c r="D25" s="1">
        <f t="shared" si="1"/>
        <v>2120.0044672690265</v>
      </c>
      <c r="E25" s="1">
        <f t="shared" si="2"/>
        <v>7042.5024011076966</v>
      </c>
      <c r="F25" s="4" t="str">
        <f t="shared" si="3"/>
        <v>insertion</v>
      </c>
      <c r="I25">
        <v>24</v>
      </c>
      <c r="J25">
        <f>100*Table13[[#This Row],[N]]^2</f>
        <v>57600</v>
      </c>
      <c r="K25">
        <f>2^Table13[[#This Row],[N]]</f>
        <v>16777216</v>
      </c>
      <c r="L25" s="4" t="str">
        <f>IF(Table13[[#This Row],[100n^2]]&lt;Table13[[#This Row],[2^n]], "100n^2", "2^n")</f>
        <v>100n^2</v>
      </c>
    </row>
    <row r="26" spans="2:12" x14ac:dyDescent="0.2">
      <c r="B26">
        <v>25</v>
      </c>
      <c r="C26">
        <f t="shared" si="0"/>
        <v>5000</v>
      </c>
      <c r="D26" s="1">
        <f t="shared" si="1"/>
        <v>2236.7040138752604</v>
      </c>
      <c r="E26" s="1">
        <f t="shared" si="2"/>
        <v>7430.1699036395594</v>
      </c>
      <c r="F26" s="4" t="str">
        <f t="shared" si="3"/>
        <v>insertion</v>
      </c>
      <c r="I26">
        <v>25</v>
      </c>
      <c r="J26">
        <f>100*Table13[[#This Row],[N]]^2</f>
        <v>62500</v>
      </c>
      <c r="K26">
        <f>2^Table13[[#This Row],[N]]</f>
        <v>33554432</v>
      </c>
      <c r="L26" s="4" t="str">
        <f>IF(Table13[[#This Row],[100n^2]]&lt;Table13[[#This Row],[2^n]], "100n^2", "2^n")</f>
        <v>100n^2</v>
      </c>
    </row>
    <row r="27" spans="2:12" x14ac:dyDescent="0.2">
      <c r="B27">
        <v>26</v>
      </c>
      <c r="C27">
        <f t="shared" si="0"/>
        <v>5408</v>
      </c>
      <c r="D27" s="1">
        <f t="shared" si="1"/>
        <v>2354.515651023441</v>
      </c>
      <c r="E27" s="1">
        <f t="shared" si="2"/>
        <v>7821.5316909867779</v>
      </c>
      <c r="F27" s="4" t="str">
        <f t="shared" si="3"/>
        <v>insertion</v>
      </c>
      <c r="I27">
        <v>26</v>
      </c>
      <c r="J27">
        <f>100*Table13[[#This Row],[N]]^2</f>
        <v>67600</v>
      </c>
      <c r="K27">
        <f>2^Table13[[#This Row],[N]]</f>
        <v>67108864</v>
      </c>
      <c r="L27" s="4" t="str">
        <f>IF(Table13[[#This Row],[100n^2]]&lt;Table13[[#This Row],[2^n]], "100n^2", "2^n")</f>
        <v>100n^2</v>
      </c>
    </row>
    <row r="28" spans="2:12" x14ac:dyDescent="0.2">
      <c r="B28">
        <v>27</v>
      </c>
      <c r="C28">
        <f t="shared" si="0"/>
        <v>5832</v>
      </c>
      <c r="D28" s="1">
        <f t="shared" si="1"/>
        <v>2473.39658446673</v>
      </c>
      <c r="E28" s="1">
        <f t="shared" si="2"/>
        <v>8216.4456037384753</v>
      </c>
      <c r="F28" s="4" t="str">
        <f t="shared" si="3"/>
        <v>insertion</v>
      </c>
      <c r="I28">
        <v>27</v>
      </c>
      <c r="J28">
        <f>100*Table13[[#This Row],[N]]^2</f>
        <v>72900</v>
      </c>
      <c r="K28">
        <f>2^Table13[[#This Row],[N]]</f>
        <v>134217728</v>
      </c>
      <c r="L28" s="4" t="str">
        <f>IF(Table13[[#This Row],[100n^2]]&lt;Table13[[#This Row],[2^n]], "100n^2", "2^n")</f>
        <v>100n^2</v>
      </c>
    </row>
    <row r="29" spans="2:12" x14ac:dyDescent="0.2">
      <c r="B29">
        <v>28</v>
      </c>
      <c r="C29">
        <f t="shared" si="0"/>
        <v>6272</v>
      </c>
      <c r="D29" s="1">
        <f t="shared" si="1"/>
        <v>2593.3071921652568</v>
      </c>
      <c r="E29" s="1">
        <f t="shared" si="2"/>
        <v>8614.7800203272254</v>
      </c>
      <c r="F29" s="4" t="str">
        <f t="shared" si="3"/>
        <v>insertion</v>
      </c>
      <c r="I29">
        <v>28</v>
      </c>
      <c r="J29">
        <f>100*Table13[[#This Row],[N]]^2</f>
        <v>78400</v>
      </c>
      <c r="K29">
        <f>2^Table13[[#This Row],[N]]</f>
        <v>268435456</v>
      </c>
      <c r="L29" s="4" t="str">
        <f>IF(Table13[[#This Row],[100n^2]]&lt;Table13[[#This Row],[2^n]], "100n^2", "2^n")</f>
        <v>100n^2</v>
      </c>
    </row>
    <row r="30" spans="2:12" x14ac:dyDescent="0.2">
      <c r="B30">
        <v>29</v>
      </c>
      <c r="C30">
        <f t="shared" si="0"/>
        <v>6728</v>
      </c>
      <c r="D30" s="1">
        <f t="shared" si="1"/>
        <v>2714.2106841004625</v>
      </c>
      <c r="E30" s="1">
        <f t="shared" si="2"/>
        <v>9016.4127269567743</v>
      </c>
      <c r="F30" s="4" t="str">
        <f t="shared" si="3"/>
        <v>insertion</v>
      </c>
      <c r="I30">
        <v>29</v>
      </c>
      <c r="J30">
        <f>100*Table13[[#This Row],[N]]^2</f>
        <v>84100</v>
      </c>
      <c r="K30">
        <f>2^Table13[[#This Row],[N]]</f>
        <v>536870912</v>
      </c>
      <c r="L30" s="4" t="str">
        <f>IF(Table13[[#This Row],[100n^2]]&lt;Table13[[#This Row],[2^n]], "100n^2", "2^n")</f>
        <v>100n^2</v>
      </c>
    </row>
    <row r="31" spans="2:12" x14ac:dyDescent="0.2">
      <c r="B31">
        <v>30</v>
      </c>
      <c r="C31">
        <f t="shared" si="0"/>
        <v>7200</v>
      </c>
      <c r="D31" s="1">
        <f t="shared" si="1"/>
        <v>2836.0728090617517</v>
      </c>
      <c r="E31" s="1">
        <f t="shared" si="2"/>
        <v>9421.2299435683562</v>
      </c>
      <c r="F31" s="4" t="str">
        <f t="shared" si="3"/>
        <v>insertion</v>
      </c>
      <c r="I31">
        <v>30</v>
      </c>
      <c r="J31">
        <f>100*Table13[[#This Row],[N]]^2</f>
        <v>90000</v>
      </c>
      <c r="K31">
        <f>2^Table13[[#This Row],[N]]</f>
        <v>1073741824</v>
      </c>
      <c r="L31" s="4" t="str">
        <f>IF(Table13[[#This Row],[100n^2]]&lt;Table13[[#This Row],[2^n]], "100n^2", "2^n")</f>
        <v>100n^2</v>
      </c>
    </row>
    <row r="32" spans="2:12" x14ac:dyDescent="0.2">
      <c r="B32">
        <v>31</v>
      </c>
      <c r="C32">
        <f t="shared" si="0"/>
        <v>7688</v>
      </c>
      <c r="D32" s="1">
        <f t="shared" si="1"/>
        <v>2958.861600567197</v>
      </c>
      <c r="E32" s="1">
        <f t="shared" si="2"/>
        <v>9829.1254798075624</v>
      </c>
      <c r="F32" s="4" t="str">
        <f t="shared" si="3"/>
        <v>insertion</v>
      </c>
      <c r="I32">
        <v>31</v>
      </c>
      <c r="J32">
        <f>100*Table13[[#This Row],[N]]^2</f>
        <v>96100</v>
      </c>
      <c r="K32">
        <f>2^Table13[[#This Row],[N]]</f>
        <v>2147483648</v>
      </c>
      <c r="L32" s="4" t="str">
        <f>IF(Table13[[#This Row],[100n^2]]&lt;Table13[[#This Row],[2^n]], "100n^2", "2^n")</f>
        <v>100n^2</v>
      </c>
    </row>
    <row r="33" spans="2:12" x14ac:dyDescent="0.2">
      <c r="B33">
        <v>32</v>
      </c>
      <c r="C33">
        <f t="shared" si="0"/>
        <v>8192</v>
      </c>
      <c r="E33" s="1">
        <f t="shared" si="2"/>
        <v>10240</v>
      </c>
      <c r="F33" s="4" t="str">
        <f t="shared" si="3"/>
        <v>insertion</v>
      </c>
      <c r="I33">
        <v>32</v>
      </c>
      <c r="J33">
        <f>100*Table13[[#This Row],[N]]^2</f>
        <v>102400</v>
      </c>
      <c r="K33">
        <f>2^Table13[[#This Row],[N]]</f>
        <v>4294967296</v>
      </c>
      <c r="L33" s="4" t="str">
        <f>IF(Table13[[#This Row],[100n^2]]&lt;Table13[[#This Row],[2^n]], "100n^2", "2^n")</f>
        <v>100n^2</v>
      </c>
    </row>
    <row r="34" spans="2:12" x14ac:dyDescent="0.2">
      <c r="B34">
        <v>33</v>
      </c>
      <c r="C34">
        <f t="shared" si="0"/>
        <v>8712</v>
      </c>
      <c r="E34" s="1">
        <f t="shared" si="2"/>
        <v>10653.760380085054</v>
      </c>
      <c r="F34" s="4" t="str">
        <f t="shared" si="3"/>
        <v>insertion</v>
      </c>
      <c r="I34">
        <v>33</v>
      </c>
      <c r="J34">
        <f>100*Table13[[#This Row],[N]]^2</f>
        <v>108900</v>
      </c>
      <c r="K34">
        <f>2^Table13[[#This Row],[N]]</f>
        <v>8589934592</v>
      </c>
      <c r="L34" s="4" t="str">
        <f>IF(Table13[[#This Row],[100n^2]]&lt;Table13[[#This Row],[2^n]], "100n^2", "2^n")</f>
        <v>100n^2</v>
      </c>
    </row>
    <row r="35" spans="2:12" x14ac:dyDescent="0.2">
      <c r="B35">
        <v>34</v>
      </c>
      <c r="C35">
        <f t="shared" si="0"/>
        <v>9248</v>
      </c>
      <c r="E35" s="1">
        <f t="shared" si="2"/>
        <v>11070.31914256074</v>
      </c>
      <c r="F35" s="4" t="str">
        <f t="shared" si="3"/>
        <v>insertion</v>
      </c>
      <c r="I35">
        <v>34</v>
      </c>
      <c r="J35">
        <f>100*Table13[[#This Row],[N]]^2</f>
        <v>115600</v>
      </c>
      <c r="K35">
        <f>2^Table13[[#This Row],[N]]</f>
        <v>17179869184</v>
      </c>
      <c r="L35" s="4" t="str">
        <f>IF(Table13[[#This Row],[100n^2]]&lt;Table13[[#This Row],[2^n]], "100n^2", "2^n")</f>
        <v>100n^2</v>
      </c>
    </row>
    <row r="36" spans="2:12" x14ac:dyDescent="0.2">
      <c r="B36">
        <v>35</v>
      </c>
      <c r="C36">
        <f t="shared" si="0"/>
        <v>9800</v>
      </c>
      <c r="E36" s="1">
        <f t="shared" si="2"/>
        <v>11489.593957956724</v>
      </c>
      <c r="F36" s="4" t="str">
        <f t="shared" si="3"/>
        <v>insertion</v>
      </c>
      <c r="I36">
        <v>35</v>
      </c>
      <c r="J36">
        <f>100*Table13[[#This Row],[N]]^2</f>
        <v>122500</v>
      </c>
      <c r="K36">
        <f>2^Table13[[#This Row],[N]]</f>
        <v>34359738368</v>
      </c>
      <c r="L36" s="4" t="str">
        <f>IF(Table13[[#This Row],[100n^2]]&lt;Table13[[#This Row],[2^n]], "100n^2", "2^n")</f>
        <v>100n^2</v>
      </c>
    </row>
    <row r="37" spans="2:12" x14ac:dyDescent="0.2">
      <c r="B37">
        <v>36</v>
      </c>
      <c r="C37">
        <f t="shared" si="0"/>
        <v>10368</v>
      </c>
      <c r="E37" s="1">
        <f t="shared" si="2"/>
        <v>11911.507203323086</v>
      </c>
      <c r="F37" s="4" t="str">
        <f t="shared" si="3"/>
        <v>insertion</v>
      </c>
      <c r="I37">
        <v>36</v>
      </c>
      <c r="J37">
        <f>100*Table13[[#This Row],[N]]^2</f>
        <v>129600</v>
      </c>
      <c r="K37">
        <f>2^Table13[[#This Row],[N]]</f>
        <v>68719476736</v>
      </c>
      <c r="L37" s="4" t="str">
        <f>IF(Table13[[#This Row],[100n^2]]&lt;Table13[[#This Row],[2^n]], "100n^2", "2^n")</f>
        <v>100n^2</v>
      </c>
    </row>
    <row r="38" spans="2:12" x14ac:dyDescent="0.2">
      <c r="B38">
        <v>37</v>
      </c>
      <c r="C38">
        <f t="shared" si="0"/>
        <v>10952</v>
      </c>
      <c r="E38" s="1">
        <f t="shared" si="2"/>
        <v>12335.985569809354</v>
      </c>
      <c r="F38" s="4" t="str">
        <f t="shared" si="3"/>
        <v>insertion</v>
      </c>
      <c r="I38">
        <v>37</v>
      </c>
      <c r="J38">
        <f>100*Table13[[#This Row],[N]]^2</f>
        <v>136900</v>
      </c>
      <c r="K38">
        <f>2^Table13[[#This Row],[N]]</f>
        <v>137438953472</v>
      </c>
      <c r="L38" s="4" t="str">
        <f>IF(Table13[[#This Row],[100n^2]]&lt;Table13[[#This Row],[2^n]], "100n^2", "2^n")</f>
        <v>100n^2</v>
      </c>
    </row>
    <row r="39" spans="2:12" x14ac:dyDescent="0.2">
      <c r="B39">
        <v>38</v>
      </c>
      <c r="C39">
        <f t="shared" si="0"/>
        <v>11552</v>
      </c>
      <c r="E39" s="1">
        <f t="shared" si="2"/>
        <v>12762.959712694799</v>
      </c>
      <c r="F39" s="4" t="str">
        <f t="shared" si="3"/>
        <v>insertion</v>
      </c>
      <c r="I39">
        <v>38</v>
      </c>
      <c r="J39">
        <f>100*Table13[[#This Row],[N]]^2</f>
        <v>144400</v>
      </c>
      <c r="K39">
        <f>2^Table13[[#This Row],[N]]</f>
        <v>274877906944</v>
      </c>
      <c r="L39" s="4" t="str">
        <f>IF(Table13[[#This Row],[100n^2]]&lt;Table13[[#This Row],[2^n]], "100n^2", "2^n")</f>
        <v>100n^2</v>
      </c>
    </row>
    <row r="40" spans="2:12" x14ac:dyDescent="0.2">
      <c r="B40">
        <v>39</v>
      </c>
      <c r="C40">
        <f t="shared" si="0"/>
        <v>12168</v>
      </c>
      <c r="E40" s="1">
        <f t="shared" si="2"/>
        <v>13192.363938280172</v>
      </c>
      <c r="F40" s="4" t="str">
        <f t="shared" si="3"/>
        <v>insertion</v>
      </c>
      <c r="I40">
        <v>39</v>
      </c>
      <c r="J40">
        <f>100*Table13[[#This Row],[N]]^2</f>
        <v>152100</v>
      </c>
      <c r="K40">
        <f>2^Table13[[#This Row],[N]]</f>
        <v>549755813888</v>
      </c>
      <c r="L40" s="4" t="str">
        <f>IF(Table13[[#This Row],[100n^2]]&lt;Table13[[#This Row],[2^n]], "100n^2", "2^n")</f>
        <v>100n^2</v>
      </c>
    </row>
    <row r="41" spans="2:12" x14ac:dyDescent="0.2">
      <c r="B41">
        <v>40</v>
      </c>
      <c r="C41">
        <f t="shared" si="0"/>
        <v>12800</v>
      </c>
      <c r="E41" s="1">
        <f t="shared" si="2"/>
        <v>13624.135922911648</v>
      </c>
      <c r="F41" s="4" t="str">
        <f t="shared" si="3"/>
        <v>insertion</v>
      </c>
      <c r="I41">
        <v>40</v>
      </c>
      <c r="J41">
        <f>100*Table13[[#This Row],[N]]^2</f>
        <v>160000</v>
      </c>
      <c r="K41">
        <f>2^Table13[[#This Row],[N]]</f>
        <v>1099511627776</v>
      </c>
      <c r="L41" s="4" t="str">
        <f>IF(Table13[[#This Row],[100n^2]]&lt;Table13[[#This Row],[2^n]], "100n^2", "2^n")</f>
        <v>100n^2</v>
      </c>
    </row>
    <row r="42" spans="2:12" x14ac:dyDescent="0.2">
      <c r="B42">
        <v>41</v>
      </c>
      <c r="C42">
        <f t="shared" si="0"/>
        <v>13448</v>
      </c>
      <c r="E42" s="1">
        <f t="shared" si="2"/>
        <v>14058.216460117852</v>
      </c>
      <c r="F42" s="4" t="str">
        <f t="shared" si="3"/>
        <v>insertion</v>
      </c>
      <c r="I42">
        <v>41</v>
      </c>
      <c r="J42">
        <f>100*Table13[[#This Row],[N]]^2</f>
        <v>168100</v>
      </c>
      <c r="K42">
        <f>2^Table13[[#This Row],[N]]</f>
        <v>2199023255552</v>
      </c>
      <c r="L42" s="4" t="str">
        <f>IF(Table13[[#This Row],[100n^2]]&lt;Table13[[#This Row],[2^n]], "100n^2", "2^n")</f>
        <v>100n^2</v>
      </c>
    </row>
    <row r="43" spans="2:12" x14ac:dyDescent="0.2">
      <c r="B43">
        <v>42</v>
      </c>
      <c r="C43">
        <f t="shared" si="0"/>
        <v>14112</v>
      </c>
      <c r="E43" s="1">
        <f t="shared" si="2"/>
        <v>14494.549232429308</v>
      </c>
      <c r="F43" s="4" t="str">
        <f t="shared" si="3"/>
        <v>insertion</v>
      </c>
      <c r="I43">
        <v>42</v>
      </c>
      <c r="J43">
        <f>100*Table13[[#This Row],[N]]^2</f>
        <v>176400</v>
      </c>
      <c r="K43">
        <f>2^Table13[[#This Row],[N]]</f>
        <v>4398046511104</v>
      </c>
      <c r="L43" s="4" t="str">
        <f>IF(Table13[[#This Row],[100n^2]]&lt;Table13[[#This Row],[2^n]], "100n^2", "2^n")</f>
        <v>100n^2</v>
      </c>
    </row>
    <row r="44" spans="2:12" x14ac:dyDescent="0.2">
      <c r="B44">
        <v>43</v>
      </c>
      <c r="C44">
        <f t="shared" si="0"/>
        <v>14792</v>
      </c>
      <c r="E44" s="1">
        <f t="shared" si="2"/>
        <v>14933.080604940173</v>
      </c>
      <c r="F44" s="4" t="str">
        <f t="shared" si="3"/>
        <v>insertion</v>
      </c>
      <c r="I44">
        <v>43</v>
      </c>
      <c r="J44">
        <f>100*Table13[[#This Row],[N]]^2</f>
        <v>184900</v>
      </c>
      <c r="K44">
        <f>2^Table13[[#This Row],[N]]</f>
        <v>8796093022208</v>
      </c>
      <c r="L44" s="4" t="str">
        <f>IF(Table13[[#This Row],[100n^2]]&lt;Table13[[#This Row],[2^n]], "100n^2", "2^n")</f>
        <v>100n^2</v>
      </c>
    </row>
    <row r="45" spans="2:12" x14ac:dyDescent="0.2">
      <c r="B45">
        <v>44</v>
      </c>
      <c r="C45">
        <f t="shared" si="0"/>
        <v>15488</v>
      </c>
      <c r="E45" s="1">
        <f t="shared" si="2"/>
        <v>15373.759438082629</v>
      </c>
      <c r="F45" s="3" t="str">
        <f t="shared" si="3"/>
        <v>merge</v>
      </c>
      <c r="I45">
        <v>44</v>
      </c>
      <c r="J45">
        <f>100*Table13[[#This Row],[N]]^2</f>
        <v>193600</v>
      </c>
      <c r="K45">
        <f>2^Table13[[#This Row],[N]]</f>
        <v>17592186044416</v>
      </c>
      <c r="L45" s="3" t="str">
        <f>IF(Table13[[#This Row],[100n^2]]&lt;Table13[[#This Row],[2^n]], "100n^2", "2^n")</f>
        <v>100n^2</v>
      </c>
    </row>
    <row r="46" spans="2:12" x14ac:dyDescent="0.2">
      <c r="B46">
        <v>45</v>
      </c>
      <c r="C46">
        <f t="shared" si="0"/>
        <v>16200</v>
      </c>
      <c r="E46" s="1">
        <f t="shared" si="2"/>
        <v>15816.536917429463</v>
      </c>
      <c r="F46" s="3" t="str">
        <f t="shared" si="3"/>
        <v>merge</v>
      </c>
      <c r="I46">
        <v>45</v>
      </c>
      <c r="J46">
        <f>100*Table13[[#This Row],[N]]^2</f>
        <v>202500</v>
      </c>
      <c r="K46">
        <f>2^Table13[[#This Row],[N]]</f>
        <v>35184372088832</v>
      </c>
      <c r="L46" s="3" t="str">
        <f>IF(Table13[[#This Row],[100n^2]]&lt;Table13[[#This Row],[2^n]], "100n^2", "2^n")</f>
        <v>100n^2</v>
      </c>
    </row>
  </sheetData>
  <phoneticPr fontId="4" type="noConversion"/>
  <pageMargins left="0.7" right="0.7" top="0.75" bottom="0.75" header="0.3" footer="0.3"/>
  <pageSetup scale="61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Vo</dc:creator>
  <cp:lastModifiedBy>Steven Vo</cp:lastModifiedBy>
  <cp:lastPrinted>2015-09-17T04:16:53Z</cp:lastPrinted>
  <dcterms:created xsi:type="dcterms:W3CDTF">2015-09-16T23:04:35Z</dcterms:created>
  <dcterms:modified xsi:type="dcterms:W3CDTF">2015-09-21T22:15:33Z</dcterms:modified>
</cp:coreProperties>
</file>