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aoyile/Desktop/"/>
    </mc:Choice>
  </mc:AlternateContent>
  <bookViews>
    <workbookView xWindow="1080" yWindow="460" windowWidth="2442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" l="1"/>
  <c r="G39" i="1"/>
  <c r="F38" i="1"/>
  <c r="F35" i="1"/>
  <c r="G36" i="1"/>
  <c r="D24" i="1"/>
  <c r="G24" i="1"/>
  <c r="G12" i="1"/>
  <c r="D12" i="1"/>
  <c r="F33" i="1"/>
  <c r="F28" i="1"/>
  <c r="F29" i="1"/>
  <c r="F34" i="1"/>
  <c r="F37" i="1"/>
  <c r="F39" i="1"/>
  <c r="F40" i="1"/>
  <c r="F41" i="1"/>
  <c r="E13" i="1"/>
  <c r="F5" i="1"/>
  <c r="F6" i="1"/>
  <c r="F7" i="1"/>
  <c r="F8" i="1"/>
  <c r="F9" i="1"/>
  <c r="F10" i="1"/>
  <c r="F11" i="1"/>
  <c r="F13" i="1"/>
  <c r="F14" i="1"/>
  <c r="F15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<sst xmlns="http://schemas.openxmlformats.org/spreadsheetml/2006/main" count="64" uniqueCount="52">
  <si>
    <t xml:space="preserve">ren </t>
    <phoneticPr fontId="1" type="noConversion"/>
  </si>
  <si>
    <t>物品</t>
    <rPh sb="0" eb="1">
      <t>wu'pon</t>
    </rPh>
    <phoneticPr fontId="1" type="noConversion"/>
  </si>
  <si>
    <t>数量</t>
    <rPh sb="0" eb="1">
      <t>shu'liang</t>
    </rPh>
    <phoneticPr fontId="1" type="noConversion"/>
  </si>
  <si>
    <t>单价</t>
    <rPh sb="0" eb="1">
      <t>dan'jia</t>
    </rPh>
    <phoneticPr fontId="1" type="noConversion"/>
  </si>
  <si>
    <t>港币</t>
    <rPh sb="0" eb="1">
      <t>gang'bi</t>
    </rPh>
    <phoneticPr fontId="1" type="noConversion"/>
  </si>
  <si>
    <t>人民币</t>
    <rPh sb="0" eb="1">
      <t>r'm'b</t>
    </rPh>
    <phoneticPr fontId="1" type="noConversion"/>
  </si>
  <si>
    <t>港币总价</t>
    <rPh sb="0" eb="1">
      <t>gang'bi</t>
    </rPh>
    <rPh sb="2" eb="3">
      <t>zong'jia</t>
    </rPh>
    <phoneticPr fontId="1" type="noConversion"/>
  </si>
  <si>
    <t>玉溪香烟</t>
    <rPh sb="0" eb="1">
      <t>yu'xi</t>
    </rPh>
    <rPh sb="2" eb="3">
      <t>xiang'yan</t>
    </rPh>
    <phoneticPr fontId="1" type="noConversion"/>
  </si>
  <si>
    <t>老孃</t>
    <rPh sb="0" eb="1">
      <t>lao'niang</t>
    </rPh>
    <phoneticPr fontId="1" type="noConversion"/>
  </si>
  <si>
    <t>兰蔻粉水</t>
    <rPh sb="0" eb="1">
      <t>lan'kou</t>
    </rPh>
    <rPh sb="2" eb="3">
      <t>fen'shui</t>
    </rPh>
    <phoneticPr fontId="1" type="noConversion"/>
  </si>
  <si>
    <t>老妈</t>
    <rPh sb="0" eb="1">
      <t>lao'ma</t>
    </rPh>
    <phoneticPr fontId="1" type="noConversion"/>
  </si>
  <si>
    <t>路路通</t>
    <rPh sb="0" eb="1">
      <t>lu'lu'tong</t>
    </rPh>
    <phoneticPr fontId="1" type="noConversion"/>
  </si>
  <si>
    <t>俞越</t>
    <rPh sb="0" eb="1">
      <t>yu'yue</t>
    </rPh>
    <phoneticPr fontId="1" type="noConversion"/>
  </si>
  <si>
    <t>IPSA黏土面膜</t>
    <rPh sb="4" eb="5">
      <t>nian'tu'mian'mo</t>
    </rPh>
    <phoneticPr fontId="1" type="noConversion"/>
  </si>
  <si>
    <t>雅诗兰黛DW粉底</t>
    <rPh sb="0" eb="1">
      <t>ya'shi'lan'dai</t>
    </rPh>
    <rPh sb="6" eb="7">
      <t>fen'di</t>
    </rPh>
    <phoneticPr fontId="1" type="noConversion"/>
  </si>
  <si>
    <t>雅诗兰黛小棕瓶</t>
    <rPh sb="0" eb="1">
      <t>ya'shi'lan'dai</t>
    </rPh>
    <rPh sb="4" eb="5">
      <t>xiao'zong'p</t>
    </rPh>
    <phoneticPr fontId="1" type="noConversion"/>
  </si>
  <si>
    <t>雪花秀套装</t>
    <rPh sb="0" eb="1">
      <t>xue'hua'xiu</t>
    </rPh>
    <rPh sb="3" eb="4">
      <t>tao'zhuang</t>
    </rPh>
    <phoneticPr fontId="1" type="noConversion"/>
  </si>
  <si>
    <t>王可</t>
    <rPh sb="0" eb="1">
      <t>wang'ke</t>
    </rPh>
    <phoneticPr fontId="1" type="noConversion"/>
  </si>
  <si>
    <t>雅诗兰黛紫葡萄水</t>
    <rPh sb="0" eb="1">
      <t>ya'shi'lan'dai</t>
    </rPh>
    <rPh sb="4" eb="5">
      <t>zi'pu'tao'shui</t>
    </rPh>
    <phoneticPr fontId="1" type="noConversion"/>
  </si>
  <si>
    <t>雅诗兰黛口红</t>
    <rPh sb="0" eb="1">
      <t>ya'shi'l'd'nai</t>
    </rPh>
    <rPh sb="4" eb="5">
      <t>kou'hong</t>
    </rPh>
    <phoneticPr fontId="1" type="noConversion"/>
  </si>
  <si>
    <t>日期</t>
    <rPh sb="0" eb="1">
      <t>ri'qi</t>
    </rPh>
    <phoneticPr fontId="1" type="noConversion"/>
  </si>
  <si>
    <t>YSL替换粉底</t>
    <rPh sb="3" eb="4">
      <t>ti'huan</t>
    </rPh>
    <rPh sb="5" eb="6">
      <t>fen'di</t>
    </rPh>
    <phoneticPr fontId="1" type="noConversion"/>
  </si>
  <si>
    <t>纪梵希小羊皮</t>
    <rPh sb="0" eb="1">
      <t>ji'fan'xi</t>
    </rPh>
    <rPh sb="3" eb="4">
      <t>xiao'yang'pi</t>
    </rPh>
    <phoneticPr fontId="1" type="noConversion"/>
  </si>
  <si>
    <t>雪花秀粉饼</t>
    <rPh sb="0" eb="1">
      <t>xue'hua'xiu</t>
    </rPh>
    <rPh sb="3" eb="4">
      <t>fen'bing</t>
    </rPh>
    <phoneticPr fontId="1" type="noConversion"/>
  </si>
  <si>
    <t>Dior999</t>
    <phoneticPr fontId="1" type="noConversion"/>
  </si>
  <si>
    <t>老妈同事</t>
    <rPh sb="0" eb="1">
      <t>lao'ma</t>
    </rPh>
    <rPh sb="2" eb="3">
      <t>tong'shi</t>
    </rPh>
    <phoneticPr fontId="1" type="noConversion"/>
  </si>
  <si>
    <t>大姨妈</t>
    <rPh sb="0" eb="1">
      <t>da'yi'ma</t>
    </rPh>
    <phoneticPr fontId="1" type="noConversion"/>
  </si>
  <si>
    <t>香蕉护发素</t>
    <rPh sb="0" eb="1">
      <t>xiang'jiao</t>
    </rPh>
    <rPh sb="2" eb="3">
      <t>hu'fa'su</t>
    </rPh>
    <phoneticPr fontId="1" type="noConversion"/>
  </si>
  <si>
    <t>施华洛世奇</t>
    <rPh sb="0" eb="1">
      <t>shi'hua'luo'shi'qi</t>
    </rPh>
    <phoneticPr fontId="1" type="noConversion"/>
  </si>
  <si>
    <t>生姜洗发水</t>
    <rPh sb="0" eb="1">
      <t>sheng'jiang</t>
    </rPh>
    <rPh sb="2" eb="3">
      <t>xi'fa'shui</t>
    </rPh>
    <phoneticPr fontId="1" type="noConversion"/>
  </si>
  <si>
    <t>顶好茶餐厅</t>
    <rPh sb="0" eb="1">
      <t>ding</t>
    </rPh>
    <rPh sb="1" eb="2">
      <t>hao</t>
    </rPh>
    <rPh sb="2" eb="3">
      <t>cha'can'ting</t>
    </rPh>
    <phoneticPr fontId="1" type="noConversion"/>
  </si>
  <si>
    <t>早</t>
    <rPh sb="0" eb="1">
      <t>zao</t>
    </rPh>
    <phoneticPr fontId="1" type="noConversion"/>
  </si>
  <si>
    <t>苹果手机</t>
    <rPh sb="0" eb="1">
      <t>ping'guo</t>
    </rPh>
    <rPh sb="2" eb="3">
      <t>shou'ji</t>
    </rPh>
    <phoneticPr fontId="1" type="noConversion"/>
  </si>
  <si>
    <t>中</t>
    <rPh sb="0" eb="1">
      <t>zhong</t>
    </rPh>
    <phoneticPr fontId="1" type="noConversion"/>
  </si>
  <si>
    <t>科颜氏牛油果</t>
    <rPh sb="0" eb="1">
      <t>ke'yan'shi</t>
    </rPh>
    <rPh sb="3" eb="4">
      <t>niu'you'guo</t>
    </rPh>
    <phoneticPr fontId="1" type="noConversion"/>
  </si>
  <si>
    <t>人民币</t>
    <rPh sb="0" eb="1">
      <t>ren'min'bi</t>
    </rPh>
    <phoneticPr fontId="1" type="noConversion"/>
  </si>
  <si>
    <t>总计</t>
    <rPh sb="0" eb="1">
      <t>zong'ji</t>
    </rPh>
    <phoneticPr fontId="1" type="noConversion"/>
  </si>
  <si>
    <t>LadyM</t>
    <phoneticPr fontId="1" type="noConversion"/>
  </si>
  <si>
    <t>八达通</t>
    <rPh sb="0" eb="1">
      <t>ba'da'tong</t>
    </rPh>
    <phoneticPr fontId="1" type="noConversion"/>
  </si>
  <si>
    <t>Nar</t>
    <phoneticPr fontId="1" type="noConversion"/>
  </si>
  <si>
    <t>老爸们的香烟</t>
    <rPh sb="0" eb="1">
      <t>lao'ba'men</t>
    </rPh>
    <rPh sb="3" eb="4">
      <t>de</t>
    </rPh>
    <rPh sb="4" eb="5">
      <t>xiang'yan</t>
    </rPh>
    <phoneticPr fontId="1" type="noConversion"/>
  </si>
  <si>
    <t>机场麦当劳</t>
    <rPh sb="0" eb="1">
      <t>ji'chang</t>
    </rPh>
    <rPh sb="2" eb="3">
      <t>mai'dang'lao</t>
    </rPh>
    <phoneticPr fontId="1" type="noConversion"/>
  </si>
  <si>
    <t>麦当劳饮料</t>
    <rPh sb="0" eb="1">
      <t>mai'dang'lao</t>
    </rPh>
    <rPh sb="3" eb="4">
      <t>ying'liao</t>
    </rPh>
    <phoneticPr fontId="1" type="noConversion"/>
  </si>
  <si>
    <t>翠华</t>
    <rPh sb="0" eb="1">
      <t>cui'hua</t>
    </rPh>
    <phoneticPr fontId="1" type="noConversion"/>
  </si>
  <si>
    <t>春雨面膜</t>
    <rPh sb="0" eb="1">
      <t>chun'yu</t>
    </rPh>
    <rPh sb="2" eb="3">
      <t>mian'mo</t>
    </rPh>
    <phoneticPr fontId="1" type="noConversion"/>
  </si>
  <si>
    <t>美宝莲遮瑕#20</t>
    <rPh sb="0" eb="1">
      <t>mei'bao'lian</t>
    </rPh>
    <rPh sb="3" eb="4">
      <t>zhe'xia</t>
    </rPh>
    <phoneticPr fontId="1" type="noConversion"/>
  </si>
  <si>
    <t>兰芝隔离套装</t>
    <rPh sb="0" eb="1">
      <t>lan'zhi</t>
    </rPh>
    <rPh sb="2" eb="3">
      <t>ge'li'tao'zhuang</t>
    </rPh>
    <phoneticPr fontId="1" type="noConversion"/>
  </si>
  <si>
    <t>应收</t>
    <rPh sb="0" eb="1">
      <t>ying'shou</t>
    </rPh>
    <phoneticPr fontId="1" type="noConversion"/>
  </si>
  <si>
    <t>晚饭</t>
    <rPh sb="0" eb="1">
      <t>wan'fan</t>
    </rPh>
    <phoneticPr fontId="1" type="noConversion"/>
  </si>
  <si>
    <t>下午茶</t>
    <rPh sb="0" eb="1">
      <t>xia'wu'cha</t>
    </rPh>
    <phoneticPr fontId="1" type="noConversion"/>
  </si>
  <si>
    <t>超市补给</t>
    <rPh sb="0" eb="1">
      <t>chao'shi</t>
    </rPh>
    <rPh sb="2" eb="3">
      <t>bu'ji</t>
    </rPh>
    <phoneticPr fontId="1" type="noConversion"/>
  </si>
  <si>
    <t>项目</t>
    <rPh sb="0" eb="1">
      <t>xiang'mu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</si>
</sst>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8" xfId="0" applyFill="1" applyBorder="1"/>
    <xf numFmtId="0" fontId="0" fillId="2" borderId="0" xfId="0" applyFill="1"/>
    <xf numFmtId="0" fontId="0" fillId="4" borderId="6" xfId="0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"/>
  <sheetViews>
    <sheetView tabSelected="1" showRuler="0" topLeftCell="A12" zoomScale="113" workbookViewId="0">
      <selection activeCell="K22" sqref="K22"/>
    </sheetView>
  </sheetViews>
  <sheetFormatPr baseColWidth="10" defaultRowHeight="16" x14ac:dyDescent="0.2"/>
  <cols>
    <col min="3" max="3" width="16.5" customWidth="1"/>
    <col min="6" max="6" width="10.1640625" customWidth="1"/>
  </cols>
  <sheetData>
    <row r="2" spans="2:8" ht="17" customHeight="1" x14ac:dyDescent="0.2"/>
    <row r="3" spans="2:8" x14ac:dyDescent="0.2">
      <c r="B3" t="s">
        <v>0</v>
      </c>
      <c r="C3" t="s">
        <v>1</v>
      </c>
      <c r="D3" t="s">
        <v>2</v>
      </c>
      <c r="E3" t="s">
        <v>3</v>
      </c>
      <c r="F3" t="s">
        <v>6</v>
      </c>
      <c r="G3" t="s">
        <v>5</v>
      </c>
      <c r="H3" t="s">
        <v>47</v>
      </c>
    </row>
    <row r="4" spans="2:8" x14ac:dyDescent="0.2">
      <c r="B4" t="s">
        <v>40</v>
      </c>
      <c r="C4" t="s">
        <v>7</v>
      </c>
      <c r="D4">
        <v>6</v>
      </c>
      <c r="E4">
        <v>190</v>
      </c>
      <c r="F4">
        <f>D4*E4</f>
        <v>1140</v>
      </c>
      <c r="G4">
        <v>916.83</v>
      </c>
    </row>
    <row r="5" spans="2:8" x14ac:dyDescent="0.2">
      <c r="B5" s="10" t="s">
        <v>8</v>
      </c>
      <c r="C5" s="11" t="s">
        <v>9</v>
      </c>
      <c r="D5" s="11">
        <v>1</v>
      </c>
      <c r="E5" s="11">
        <v>380</v>
      </c>
      <c r="F5" s="11">
        <f t="shared" ref="F5:F41" si="0">D5*E5</f>
        <v>380</v>
      </c>
      <c r="G5" s="12">
        <v>306.81</v>
      </c>
      <c r="H5" s="43"/>
    </row>
    <row r="6" spans="2:8" x14ac:dyDescent="0.2">
      <c r="B6" s="13"/>
      <c r="C6" s="14" t="s">
        <v>13</v>
      </c>
      <c r="D6" s="14">
        <v>1</v>
      </c>
      <c r="E6" s="14">
        <v>340</v>
      </c>
      <c r="F6" s="14">
        <f t="shared" si="0"/>
        <v>340</v>
      </c>
      <c r="G6" s="15">
        <v>274.72000000000003</v>
      </c>
      <c r="H6" s="43"/>
    </row>
    <row r="7" spans="2:8" x14ac:dyDescent="0.2">
      <c r="B7" s="13"/>
      <c r="C7" s="14" t="s">
        <v>21</v>
      </c>
      <c r="D7" s="14">
        <v>1</v>
      </c>
      <c r="E7" s="14">
        <v>320</v>
      </c>
      <c r="F7" s="14">
        <f t="shared" si="0"/>
        <v>320</v>
      </c>
      <c r="G7" s="15">
        <v>258.13</v>
      </c>
      <c r="H7" s="43"/>
    </row>
    <row r="8" spans="2:8" x14ac:dyDescent="0.2">
      <c r="B8" s="13"/>
      <c r="C8" s="14" t="s">
        <v>15</v>
      </c>
      <c r="D8" s="14">
        <v>1</v>
      </c>
      <c r="E8" s="14">
        <v>377.5</v>
      </c>
      <c r="F8" s="14">
        <f t="shared" si="0"/>
        <v>377.5</v>
      </c>
      <c r="G8" s="15">
        <v>307</v>
      </c>
      <c r="H8" s="43"/>
    </row>
    <row r="9" spans="2:8" x14ac:dyDescent="0.2">
      <c r="B9" s="13"/>
      <c r="C9" s="14" t="s">
        <v>22</v>
      </c>
      <c r="D9" s="14">
        <v>1</v>
      </c>
      <c r="E9" s="14">
        <v>305</v>
      </c>
      <c r="F9" s="14">
        <f t="shared" si="0"/>
        <v>305</v>
      </c>
      <c r="G9" s="15">
        <v>246.25</v>
      </c>
      <c r="H9" s="43"/>
    </row>
    <row r="10" spans="2:8" x14ac:dyDescent="0.2">
      <c r="B10" s="13"/>
      <c r="C10" s="14" t="s">
        <v>32</v>
      </c>
      <c r="D10" s="14">
        <v>1</v>
      </c>
      <c r="E10" s="14">
        <v>5988</v>
      </c>
      <c r="F10" s="14">
        <f t="shared" si="0"/>
        <v>5988</v>
      </c>
      <c r="G10" s="15">
        <v>4858</v>
      </c>
      <c r="H10" s="43"/>
    </row>
    <row r="11" spans="2:8" x14ac:dyDescent="0.2">
      <c r="B11" s="16"/>
      <c r="C11" s="17" t="s">
        <v>34</v>
      </c>
      <c r="D11" s="17">
        <v>1</v>
      </c>
      <c r="E11" s="17"/>
      <c r="F11" s="17">
        <f t="shared" si="0"/>
        <v>0</v>
      </c>
      <c r="G11" s="18">
        <v>192.85</v>
      </c>
      <c r="H11" s="43"/>
    </row>
    <row r="12" spans="2:8" x14ac:dyDescent="0.2">
      <c r="B12" s="16"/>
      <c r="C12" s="17" t="s">
        <v>36</v>
      </c>
      <c r="D12" s="17">
        <f>SUM(D5:D11)</f>
        <v>7</v>
      </c>
      <c r="E12" s="17"/>
      <c r="F12" s="17"/>
      <c r="G12" s="18">
        <f>SUM(G5:G11)</f>
        <v>6443.76</v>
      </c>
      <c r="H12" s="43">
        <v>6000</v>
      </c>
    </row>
    <row r="13" spans="2:8" x14ac:dyDescent="0.2">
      <c r="B13" s="19" t="s">
        <v>10</v>
      </c>
      <c r="C13" s="20" t="s">
        <v>11</v>
      </c>
      <c r="D13" s="20">
        <v>1</v>
      </c>
      <c r="E13" s="20">
        <f>1260+1840</f>
        <v>3100</v>
      </c>
      <c r="F13" s="20">
        <f t="shared" si="0"/>
        <v>3100</v>
      </c>
      <c r="G13" s="21">
        <v>2498</v>
      </c>
    </row>
    <row r="14" spans="2:8" x14ac:dyDescent="0.2">
      <c r="B14" s="22"/>
      <c r="C14" s="23" t="s">
        <v>16</v>
      </c>
      <c r="D14" s="23">
        <v>1</v>
      </c>
      <c r="E14" s="23">
        <v>760</v>
      </c>
      <c r="F14" s="23">
        <f t="shared" si="0"/>
        <v>760</v>
      </c>
      <c r="G14" s="24">
        <v>614.08000000000004</v>
      </c>
    </row>
    <row r="15" spans="2:8" x14ac:dyDescent="0.2">
      <c r="B15" s="22"/>
      <c r="C15" s="23" t="s">
        <v>15</v>
      </c>
      <c r="D15" s="23">
        <v>1</v>
      </c>
      <c r="E15" s="23">
        <v>381</v>
      </c>
      <c r="F15" s="23">
        <f t="shared" si="0"/>
        <v>381</v>
      </c>
      <c r="G15" s="24">
        <v>308.7</v>
      </c>
    </row>
    <row r="16" spans="2:8" x14ac:dyDescent="0.2">
      <c r="B16" s="22"/>
      <c r="C16" s="23" t="s">
        <v>18</v>
      </c>
      <c r="D16" s="23">
        <v>1</v>
      </c>
      <c r="E16" s="23"/>
      <c r="F16" s="23"/>
      <c r="G16" s="24">
        <v>267.89999999999998</v>
      </c>
    </row>
    <row r="17" spans="2:8" x14ac:dyDescent="0.2">
      <c r="B17" s="22"/>
      <c r="C17" s="23" t="s">
        <v>19</v>
      </c>
      <c r="D17" s="23">
        <v>1</v>
      </c>
      <c r="E17" s="23"/>
      <c r="F17" s="23"/>
      <c r="G17" s="24">
        <v>175.75</v>
      </c>
    </row>
    <row r="18" spans="2:8" x14ac:dyDescent="0.2">
      <c r="B18" s="22"/>
      <c r="C18" s="23" t="s">
        <v>28</v>
      </c>
      <c r="D18" s="23">
        <v>1</v>
      </c>
      <c r="E18" s="23">
        <v>900</v>
      </c>
      <c r="F18" s="23">
        <f t="shared" si="0"/>
        <v>900</v>
      </c>
      <c r="G18" s="24">
        <v>728.8</v>
      </c>
    </row>
    <row r="19" spans="2:8" x14ac:dyDescent="0.2">
      <c r="B19" s="22"/>
      <c r="C19" s="23"/>
      <c r="D19" s="23"/>
      <c r="E19" s="23"/>
      <c r="F19" s="23">
        <f t="shared" si="0"/>
        <v>0</v>
      </c>
      <c r="G19" s="24"/>
    </row>
    <row r="20" spans="2:8" x14ac:dyDescent="0.2">
      <c r="B20" s="22"/>
      <c r="C20" s="23"/>
      <c r="D20" s="23"/>
      <c r="E20" s="23"/>
      <c r="F20" s="23">
        <f t="shared" si="0"/>
        <v>0</v>
      </c>
      <c r="G20" s="24"/>
    </row>
    <row r="21" spans="2:8" x14ac:dyDescent="0.2">
      <c r="B21" s="22"/>
      <c r="C21" s="23"/>
      <c r="D21" s="23"/>
      <c r="E21" s="23"/>
      <c r="F21" s="23">
        <f t="shared" si="0"/>
        <v>0</v>
      </c>
      <c r="G21" s="24"/>
    </row>
    <row r="22" spans="2:8" x14ac:dyDescent="0.2">
      <c r="B22" s="22"/>
      <c r="C22" s="23"/>
      <c r="D22" s="23"/>
      <c r="E22" s="23"/>
      <c r="F22" s="23">
        <f t="shared" si="0"/>
        <v>0</v>
      </c>
      <c r="G22" s="24"/>
    </row>
    <row r="23" spans="2:8" x14ac:dyDescent="0.2">
      <c r="B23" s="25"/>
      <c r="C23" s="26"/>
      <c r="D23" s="26"/>
      <c r="E23" s="26"/>
      <c r="F23" s="26">
        <f t="shared" si="0"/>
        <v>0</v>
      </c>
      <c r="G23" s="27"/>
    </row>
    <row r="24" spans="2:8" x14ac:dyDescent="0.2">
      <c r="B24" s="25"/>
      <c r="C24" s="26" t="s">
        <v>36</v>
      </c>
      <c r="D24" s="26">
        <f>SUM(D13:D23)</f>
        <v>6</v>
      </c>
      <c r="E24" s="26"/>
      <c r="F24" s="26">
        <f t="shared" si="0"/>
        <v>0</v>
      </c>
      <c r="G24" s="27">
        <f>SUM(G13:G23)</f>
        <v>4593.2299999999996</v>
      </c>
      <c r="H24">
        <v>4500</v>
      </c>
    </row>
    <row r="25" spans="2:8" x14ac:dyDescent="0.2">
      <c r="B25" s="28" t="s">
        <v>12</v>
      </c>
      <c r="C25" s="29" t="s">
        <v>13</v>
      </c>
      <c r="D25" s="29">
        <v>1</v>
      </c>
      <c r="E25" s="29">
        <v>340</v>
      </c>
      <c r="F25" s="29">
        <f t="shared" si="0"/>
        <v>340</v>
      </c>
      <c r="G25" s="30">
        <v>274.72000000000003</v>
      </c>
    </row>
    <row r="26" spans="2:8" x14ac:dyDescent="0.2">
      <c r="B26" s="31"/>
      <c r="C26" s="32" t="s">
        <v>14</v>
      </c>
      <c r="D26" s="32">
        <v>1</v>
      </c>
      <c r="E26" s="32">
        <v>360</v>
      </c>
      <c r="F26" s="32">
        <f t="shared" si="0"/>
        <v>360</v>
      </c>
      <c r="G26" s="44">
        <v>899.41</v>
      </c>
    </row>
    <row r="27" spans="2:8" x14ac:dyDescent="0.2">
      <c r="B27" s="31"/>
      <c r="C27" s="32" t="s">
        <v>15</v>
      </c>
      <c r="D27" s="32">
        <v>1</v>
      </c>
      <c r="E27" s="32">
        <v>755</v>
      </c>
      <c r="F27" s="32">
        <f t="shared" si="0"/>
        <v>755</v>
      </c>
      <c r="G27" s="44"/>
    </row>
    <row r="28" spans="2:8" ht="17" customHeight="1" x14ac:dyDescent="0.2">
      <c r="B28" s="31"/>
      <c r="C28" s="32" t="s">
        <v>24</v>
      </c>
      <c r="D28" s="32">
        <v>1</v>
      </c>
      <c r="E28" s="32">
        <v>280</v>
      </c>
      <c r="F28" s="32">
        <f t="shared" si="0"/>
        <v>280</v>
      </c>
      <c r="G28" s="33">
        <v>225.86</v>
      </c>
    </row>
    <row r="29" spans="2:8" x14ac:dyDescent="0.2">
      <c r="B29" s="31"/>
      <c r="C29" s="32" t="s">
        <v>15</v>
      </c>
      <c r="D29" s="32">
        <v>1</v>
      </c>
      <c r="E29" s="32">
        <v>377.5</v>
      </c>
      <c r="F29" s="32">
        <f t="shared" si="0"/>
        <v>377.5</v>
      </c>
      <c r="G29" s="33">
        <v>307</v>
      </c>
    </row>
    <row r="30" spans="2:8" x14ac:dyDescent="0.2">
      <c r="B30" s="31"/>
      <c r="C30" s="32" t="s">
        <v>44</v>
      </c>
      <c r="D30" s="32">
        <v>1</v>
      </c>
      <c r="E30" s="32"/>
      <c r="F30" s="32"/>
      <c r="G30" s="33">
        <v>61.59</v>
      </c>
    </row>
    <row r="31" spans="2:8" x14ac:dyDescent="0.2">
      <c r="B31" s="31"/>
      <c r="C31" s="32" t="s">
        <v>45</v>
      </c>
      <c r="D31" s="32">
        <v>1</v>
      </c>
      <c r="E31" s="32"/>
      <c r="F31" s="32"/>
      <c r="G31" s="33">
        <v>61.59</v>
      </c>
    </row>
    <row r="32" spans="2:8" x14ac:dyDescent="0.2">
      <c r="B32" s="31"/>
      <c r="C32" s="32" t="s">
        <v>46</v>
      </c>
      <c r="D32" s="32">
        <v>1</v>
      </c>
      <c r="E32" s="32"/>
      <c r="F32" s="32"/>
      <c r="G32" s="33">
        <v>314.52</v>
      </c>
    </row>
    <row r="33" spans="2:7" x14ac:dyDescent="0.2">
      <c r="B33" s="31"/>
      <c r="C33" s="32" t="s">
        <v>29</v>
      </c>
      <c r="D33" s="32">
        <v>1</v>
      </c>
      <c r="E33" s="32">
        <v>87</v>
      </c>
      <c r="F33" s="32">
        <f t="shared" si="0"/>
        <v>87</v>
      </c>
      <c r="G33" s="33">
        <v>69</v>
      </c>
    </row>
    <row r="34" spans="2:7" x14ac:dyDescent="0.2">
      <c r="B34" s="31"/>
      <c r="C34" s="32" t="s">
        <v>28</v>
      </c>
      <c r="D34" s="32">
        <v>1</v>
      </c>
      <c r="E34" s="32">
        <v>810</v>
      </c>
      <c r="F34" s="32">
        <f>D34*E34</f>
        <v>810</v>
      </c>
      <c r="G34" s="33">
        <v>655.9</v>
      </c>
    </row>
    <row r="35" spans="2:7" x14ac:dyDescent="0.2">
      <c r="B35" s="34" t="s">
        <v>25</v>
      </c>
      <c r="C35" s="35" t="s">
        <v>23</v>
      </c>
      <c r="D35" s="35">
        <v>1</v>
      </c>
      <c r="E35" s="35">
        <v>430</v>
      </c>
      <c r="F35" s="35">
        <f t="shared" ref="F35" si="1">D35*E35</f>
        <v>430</v>
      </c>
      <c r="G35" s="36">
        <v>346.42</v>
      </c>
    </row>
    <row r="36" spans="2:7" x14ac:dyDescent="0.2">
      <c r="B36" s="34"/>
      <c r="C36" s="35"/>
      <c r="D36" s="35"/>
      <c r="E36" s="35"/>
      <c r="F36" s="35"/>
      <c r="G36" s="36">
        <f>SUM(G25:G35)</f>
        <v>3216.01</v>
      </c>
    </row>
    <row r="37" spans="2:7" x14ac:dyDescent="0.2">
      <c r="B37" s="37" t="s">
        <v>17</v>
      </c>
      <c r="C37" s="38" t="s">
        <v>15</v>
      </c>
      <c r="D37" s="38">
        <v>1</v>
      </c>
      <c r="E37" s="38">
        <v>381</v>
      </c>
      <c r="F37" s="38">
        <f t="shared" si="0"/>
        <v>381</v>
      </c>
      <c r="G37" s="39">
        <v>308.7</v>
      </c>
    </row>
    <row r="38" spans="2:7" x14ac:dyDescent="0.2">
      <c r="B38" s="40"/>
      <c r="C38" s="41" t="s">
        <v>39</v>
      </c>
      <c r="D38" s="41">
        <v>1</v>
      </c>
      <c r="E38" s="41">
        <v>275</v>
      </c>
      <c r="F38" s="41">
        <f t="shared" si="0"/>
        <v>275</v>
      </c>
      <c r="G38" s="42">
        <v>221.55</v>
      </c>
    </row>
    <row r="39" spans="2:7" x14ac:dyDescent="0.2">
      <c r="B39" s="40"/>
      <c r="C39" s="41" t="s">
        <v>36</v>
      </c>
      <c r="D39" s="41"/>
      <c r="E39" s="41"/>
      <c r="F39" s="41">
        <f t="shared" si="0"/>
        <v>0</v>
      </c>
      <c r="G39" s="42">
        <f>SUM(G37:G38)</f>
        <v>530.25</v>
      </c>
    </row>
    <row r="40" spans="2:7" x14ac:dyDescent="0.2">
      <c r="B40" s="19" t="s">
        <v>26</v>
      </c>
      <c r="C40" s="20" t="s">
        <v>27</v>
      </c>
      <c r="D40" s="20">
        <v>2</v>
      </c>
      <c r="E40" s="20">
        <v>69</v>
      </c>
      <c r="F40" s="20">
        <f t="shared" si="0"/>
        <v>138</v>
      </c>
      <c r="G40" s="21">
        <v>111.4</v>
      </c>
    </row>
    <row r="41" spans="2:7" x14ac:dyDescent="0.2">
      <c r="B41" s="25"/>
      <c r="C41" s="26" t="s">
        <v>29</v>
      </c>
      <c r="D41" s="26">
        <v>2</v>
      </c>
      <c r="E41" s="26">
        <v>87</v>
      </c>
      <c r="F41" s="26">
        <f t="shared" si="0"/>
        <v>174</v>
      </c>
      <c r="G41" s="27">
        <v>140</v>
      </c>
    </row>
    <row r="42" spans="2:7" x14ac:dyDescent="0.2">
      <c r="B42" s="25"/>
      <c r="C42" s="26"/>
      <c r="D42" s="26"/>
      <c r="E42" s="26"/>
      <c r="F42" s="26"/>
      <c r="G42" s="27">
        <f>SUM(G40:G41)</f>
        <v>251.4</v>
      </c>
    </row>
    <row r="46" spans="2:7" x14ac:dyDescent="0.2">
      <c r="B46" s="3"/>
      <c r="C46" s="4" t="s">
        <v>20</v>
      </c>
      <c r="D46" s="4"/>
      <c r="E46" s="4" t="s">
        <v>51</v>
      </c>
      <c r="F46" s="4" t="s">
        <v>4</v>
      </c>
      <c r="G46" s="5" t="s">
        <v>35</v>
      </c>
    </row>
    <row r="47" spans="2:7" x14ac:dyDescent="0.2">
      <c r="B47" s="6"/>
      <c r="C47" s="1"/>
      <c r="D47" s="1"/>
      <c r="E47" s="1" t="s">
        <v>50</v>
      </c>
      <c r="F47" s="1">
        <v>72.8</v>
      </c>
      <c r="G47" s="7"/>
    </row>
    <row r="48" spans="2:7" x14ac:dyDescent="0.2">
      <c r="B48" s="6"/>
      <c r="C48" s="1">
        <v>3.11</v>
      </c>
      <c r="D48" s="1" t="s">
        <v>48</v>
      </c>
      <c r="E48" s="1" t="s">
        <v>43</v>
      </c>
      <c r="F48" s="1">
        <v>130</v>
      </c>
      <c r="G48" s="7">
        <v>105</v>
      </c>
    </row>
    <row r="49" spans="2:7" x14ac:dyDescent="0.2">
      <c r="B49" s="6"/>
      <c r="C49" s="1">
        <v>3.12</v>
      </c>
      <c r="D49" s="1" t="s">
        <v>49</v>
      </c>
      <c r="E49" s="1" t="s">
        <v>37</v>
      </c>
      <c r="F49" s="1">
        <v>75</v>
      </c>
      <c r="G49" s="7">
        <v>60.7</v>
      </c>
    </row>
    <row r="50" spans="2:7" x14ac:dyDescent="0.2">
      <c r="B50" s="6"/>
      <c r="C50" s="1">
        <v>3.13</v>
      </c>
      <c r="D50" s="1" t="s">
        <v>31</v>
      </c>
      <c r="E50" s="1" t="s">
        <v>30</v>
      </c>
      <c r="F50" s="1">
        <v>193.7</v>
      </c>
      <c r="G50" s="7">
        <v>156.55000000000001</v>
      </c>
    </row>
    <row r="51" spans="2:7" x14ac:dyDescent="0.2">
      <c r="B51" s="6"/>
      <c r="C51" s="1"/>
      <c r="D51" s="1" t="s">
        <v>33</v>
      </c>
      <c r="E51" s="1"/>
      <c r="F51" s="1"/>
      <c r="G51" s="7"/>
    </row>
    <row r="52" spans="2:7" x14ac:dyDescent="0.2">
      <c r="B52" s="6"/>
      <c r="C52" s="1"/>
      <c r="D52" s="1" t="s">
        <v>48</v>
      </c>
      <c r="E52" s="1"/>
      <c r="F52" s="1"/>
      <c r="G52" s="7"/>
    </row>
    <row r="53" spans="2:7" x14ac:dyDescent="0.2">
      <c r="B53" s="6"/>
      <c r="C53" s="1"/>
      <c r="D53" s="1"/>
      <c r="E53" s="1" t="s">
        <v>37</v>
      </c>
      <c r="F53" s="1">
        <v>75</v>
      </c>
      <c r="G53" s="7">
        <v>60.7</v>
      </c>
    </row>
    <row r="54" spans="2:7" x14ac:dyDescent="0.2">
      <c r="B54" s="6"/>
      <c r="C54" s="1"/>
      <c r="D54" s="1"/>
      <c r="E54" s="1"/>
      <c r="F54" s="1"/>
      <c r="G54" s="7"/>
    </row>
    <row r="55" spans="2:7" x14ac:dyDescent="0.2">
      <c r="B55" s="6"/>
      <c r="C55" s="1"/>
      <c r="D55" s="1"/>
      <c r="E55" s="1"/>
      <c r="F55" s="1"/>
      <c r="G55" s="7"/>
    </row>
    <row r="56" spans="2:7" x14ac:dyDescent="0.2">
      <c r="B56" s="6"/>
      <c r="C56" s="1"/>
      <c r="D56" s="1"/>
      <c r="E56" s="1" t="s">
        <v>50</v>
      </c>
      <c r="F56" s="1">
        <v>35.799999999999997</v>
      </c>
      <c r="G56" s="7"/>
    </row>
    <row r="57" spans="2:7" x14ac:dyDescent="0.2">
      <c r="B57" s="6"/>
      <c r="C57" s="1">
        <v>3.15</v>
      </c>
      <c r="D57" s="1"/>
      <c r="E57" s="1" t="s">
        <v>41</v>
      </c>
      <c r="F57" s="1"/>
      <c r="G57" s="7">
        <v>53.48</v>
      </c>
    </row>
    <row r="58" spans="2:7" x14ac:dyDescent="0.2">
      <c r="B58" s="6"/>
      <c r="C58" s="1"/>
      <c r="D58" s="1"/>
      <c r="E58" s="1" t="s">
        <v>42</v>
      </c>
      <c r="F58" s="1">
        <v>39</v>
      </c>
      <c r="G58" s="7"/>
    </row>
    <row r="59" spans="2:7" x14ac:dyDescent="0.2">
      <c r="B59" s="6"/>
      <c r="C59" s="1"/>
      <c r="D59" s="1"/>
      <c r="E59" s="1" t="s">
        <v>38</v>
      </c>
      <c r="F59" s="1">
        <v>300</v>
      </c>
      <c r="G59" s="7"/>
    </row>
    <row r="60" spans="2:7" x14ac:dyDescent="0.2">
      <c r="B60" s="6"/>
      <c r="C60" s="1"/>
      <c r="D60" s="1"/>
      <c r="E60" s="1"/>
      <c r="F60" s="1"/>
      <c r="G60" s="7"/>
    </row>
    <row r="61" spans="2:7" x14ac:dyDescent="0.2">
      <c r="B61" s="6"/>
      <c r="C61" s="1"/>
      <c r="D61" s="1"/>
      <c r="E61" s="1"/>
      <c r="F61" s="1"/>
      <c r="G61" s="7"/>
    </row>
    <row r="62" spans="2:7" x14ac:dyDescent="0.2">
      <c r="B62" s="6"/>
      <c r="C62" s="1"/>
      <c r="D62" s="1"/>
      <c r="E62" s="1"/>
      <c r="F62" s="1"/>
      <c r="G62" s="7"/>
    </row>
    <row r="63" spans="2:7" x14ac:dyDescent="0.2">
      <c r="B63" s="6"/>
      <c r="C63" s="1"/>
      <c r="D63" s="1"/>
      <c r="E63" s="1"/>
      <c r="F63" s="1"/>
      <c r="G63" s="7"/>
    </row>
    <row r="64" spans="2:7" x14ac:dyDescent="0.2">
      <c r="B64" s="8"/>
      <c r="C64" s="2"/>
      <c r="D64" s="2"/>
      <c r="E64" s="2"/>
      <c r="F64" s="2"/>
      <c r="G64" s="9"/>
    </row>
  </sheetData>
  <mergeCells count="1">
    <mergeCell ref="G26:G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2018-03-16T08:51:41Z</dcterms:created>
  <dcterms:modified xsi:type="dcterms:W3CDTF">2018-03-17T07:16:40Z</dcterms:modified>
</cp:coreProperties>
</file>